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5195" windowHeight="9720"/>
  </bookViews>
  <sheets>
    <sheet name="Población régimen subs.(1)" sheetId="31" r:id="rId1"/>
    <sheet name="Pob.régimensubs. y contribut(2)" sheetId="32" r:id="rId2"/>
    <sheet name="Subsidiado grupo edad(3)" sheetId="33" r:id="rId3"/>
    <sheet name="Fecundidad (4)" sheetId="11" r:id="rId4"/>
    <sheet name="Natalidad (5)" sheetId="9" r:id="rId5"/>
    <sheet name="Nacimientos Zona (6)" sheetId="12" r:id="rId6"/>
    <sheet name="Nacimientos Regimen (7)" sheetId="13" r:id="rId7"/>
    <sheet name="Peso (8)" sheetId="14" r:id="rId8"/>
    <sheet name="Nivel educativo (9)" sheetId="15" r:id="rId9"/>
    <sheet name="Muertes fetales (10)" sheetId="10" r:id="rId10"/>
    <sheet name="EVENTOS SALUD PUBLICA 2011 (11)" sheetId="16" r:id="rId11"/>
    <sheet name="COBERT. VACUNACIÓN DANE2011(12)" sheetId="17" r:id="rId12"/>
    <sheet name="CONSULTA MUN.(13)" sheetId="18" r:id="rId13"/>
    <sheet name="URGENCIAS MUN(14)" sheetId="19" r:id="rId14"/>
    <sheet name="HOSPITALIZACIÓNMUN(15)" sheetId="20" r:id="rId15"/>
    <sheet name="10 CAUSAS CONS DPTO(16)" sheetId="21" r:id="rId16"/>
    <sheet name="10 CAUSAS HOSPT.DPTO(17)" sheetId="22" r:id="rId17"/>
    <sheet name="10 CAUSAS URGENCIAS DPTO(18)" sheetId="23" r:id="rId18"/>
    <sheet name="IMACRO MUNICIPIOS(19)" sheetId="24" r:id="rId19"/>
    <sheet name="MORTALIDAD MACROPROBLEMA(20)" sheetId="25" r:id="rId20"/>
    <sheet name="MORTALIDAD CRONICAS(21)" sheetId="26" r:id="rId21"/>
    <sheet name="10  CAUSAS MORTALIDAD A 105(22)" sheetId="27" r:id="rId22"/>
    <sheet name="MORT. POR GRUPOS DE EDAD(23)" sheetId="28" r:id="rId23"/>
    <sheet name="DIEZ 1° CAU  MORTALIDAD 105(24)" sheetId="29" r:id="rId24"/>
    <sheet name="DISCAPACIDAD(25)" sheetId="35" r:id="rId25"/>
    <sheet name="POB. EN SITUACIÓN DE DESPLA(26)" sheetId="34"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#REF!</definedName>
    <definedName name="\i">#REF!</definedName>
    <definedName name="\r">#REF!</definedName>
    <definedName name="______CAU103">[1]Hoja1!$A$1:$C$10607</definedName>
    <definedName name="_____CAU103">[1]Hoja1!$A$1:$C$10607</definedName>
    <definedName name="____CAU103" localSheetId="21">[2]Hoja1!$A$1:$C$10607</definedName>
    <definedName name="____CAU103" localSheetId="23">[2]Hoja1!$A$1:$C$10607</definedName>
    <definedName name="____CAU103" localSheetId="18">[2]Hoja1!$A$1:$C$10607</definedName>
    <definedName name="____CAU103" localSheetId="22">[2]Hoja1!$A$1:$C$10607</definedName>
    <definedName name="____CAU103" localSheetId="20">[2]Hoja1!$A$1:$C$10607</definedName>
    <definedName name="____CAU103" localSheetId="19">[2]Hoja1!$A$1:$C$10607</definedName>
    <definedName name="____CAU103">[1]Hoja1!$A$1:$C$10607</definedName>
    <definedName name="___CAU103" localSheetId="21">[3]Hoja1!$A$1:$C$10607</definedName>
    <definedName name="___CAU103" localSheetId="23">[3]Hoja1!$A$1:$C$10607</definedName>
    <definedName name="___CAU103" localSheetId="18">[3]Hoja1!$A$1:$C$10607</definedName>
    <definedName name="___CAU103" localSheetId="22">[3]Hoja1!$A$1:$C$10607</definedName>
    <definedName name="___CAU103" localSheetId="20">[3]Hoja1!$A$1:$C$10607</definedName>
    <definedName name="___CAU103" localSheetId="19">[3]Hoja1!$A$1:$C$10607</definedName>
    <definedName name="___CAU103">[1]Hoja1!$A$1:$C$10607</definedName>
    <definedName name="__1_13__Reporte_Ministerio___Definitivo_" localSheetId="1">#REF!</definedName>
    <definedName name="__1_13__Reporte_Ministerio___Definitivo_" localSheetId="0">#REF!</definedName>
    <definedName name="__1_13__Reporte_Ministerio___Definitivo_" localSheetId="2">#REF!</definedName>
    <definedName name="__1_13__Reporte_Ministerio___Definitivo_">#REF!</definedName>
    <definedName name="__CAU103" localSheetId="1">[1]Hoja1!$A$1:$C$10607</definedName>
    <definedName name="__CAU103" localSheetId="0">[1]Hoja1!$A$1:$C$10607</definedName>
    <definedName name="__CAU103" localSheetId="2">[1]Hoja1!$A$1:$C$10607</definedName>
    <definedName name="__CAU103">[1]Hoja1!$A$1:$C$10607</definedName>
    <definedName name="_1" localSheetId="21">[4]LIS183!#REF!</definedName>
    <definedName name="_1" localSheetId="23">[4]LIS183!#REF!</definedName>
    <definedName name="_1" localSheetId="10">[4]LIS183!#REF!</definedName>
    <definedName name="_1" localSheetId="18">[4]LIS183!#REF!</definedName>
    <definedName name="_1" localSheetId="22">[4]LIS183!#REF!</definedName>
    <definedName name="_1" localSheetId="20">[4]LIS183!#REF!</definedName>
    <definedName name="_1" localSheetId="19">[4]LIS183!#REF!</definedName>
    <definedName name="_1" localSheetId="1">[4]LIS183!#REF!</definedName>
    <definedName name="_1" localSheetId="0">[4]LIS183!#REF!</definedName>
    <definedName name="_1" localSheetId="2">[4]LIS183!#REF!</definedName>
    <definedName name="_1">[4]LIS183!#REF!</definedName>
    <definedName name="_1_13__Reporte_Ministerio___Definitivo_" localSheetId="21">#REF!</definedName>
    <definedName name="_1_13__Reporte_Ministerio___Definitivo_" localSheetId="23">#REF!</definedName>
    <definedName name="_1_13__Reporte_Ministerio___Definitivo_" localSheetId="10">#REF!</definedName>
    <definedName name="_1_13__Reporte_Ministerio___Definitivo_" localSheetId="18">#REF!</definedName>
    <definedName name="_1_13__Reporte_Ministerio___Definitivo_" localSheetId="22">#REF!</definedName>
    <definedName name="_1_13__Reporte_Ministerio___Definitivo_" localSheetId="20">#REF!</definedName>
    <definedName name="_1_13__Reporte_Ministerio___Definitivo_" localSheetId="19">#REF!</definedName>
    <definedName name="_1_13__Reporte_Ministerio___Definitivo_" localSheetId="1">#REF!</definedName>
    <definedName name="_1_13__Reporte_Ministerio___Definitivo_" localSheetId="0">#REF!</definedName>
    <definedName name="_1_13__Reporte_Ministerio___Definitivo_" localSheetId="2">#REF!</definedName>
    <definedName name="_1_13__Reporte_Ministerio___Definitivo_">#REF!</definedName>
    <definedName name="_10" localSheetId="21">[4]LIS183!#REF!</definedName>
    <definedName name="_10" localSheetId="23">[4]LIS183!#REF!</definedName>
    <definedName name="_10" localSheetId="10">[4]LIS183!#REF!</definedName>
    <definedName name="_10" localSheetId="18">[4]LIS183!#REF!</definedName>
    <definedName name="_10" localSheetId="22">[4]LIS183!#REF!</definedName>
    <definedName name="_10" localSheetId="20">[4]LIS183!#REF!</definedName>
    <definedName name="_10" localSheetId="19">[4]LIS183!#REF!</definedName>
    <definedName name="_10" localSheetId="1">[4]LIS183!#REF!</definedName>
    <definedName name="_10" localSheetId="0">[4]LIS183!#REF!</definedName>
    <definedName name="_10" localSheetId="2">[4]LIS183!#REF!</definedName>
    <definedName name="_10">[4]LIS183!#REF!</definedName>
    <definedName name="_100" localSheetId="21">[4]LIS183!#REF!</definedName>
    <definedName name="_100" localSheetId="23">[4]LIS183!#REF!</definedName>
    <definedName name="_100" localSheetId="10">[4]LIS183!#REF!</definedName>
    <definedName name="_100" localSheetId="18">[4]LIS183!#REF!</definedName>
    <definedName name="_100" localSheetId="22">[4]LIS183!#REF!</definedName>
    <definedName name="_100" localSheetId="20">[4]LIS183!#REF!</definedName>
    <definedName name="_100" localSheetId="19">[4]LIS183!#REF!</definedName>
    <definedName name="_100" localSheetId="1">[4]LIS183!#REF!</definedName>
    <definedName name="_100" localSheetId="0">[4]LIS183!#REF!</definedName>
    <definedName name="_100" localSheetId="2">[4]LIS183!#REF!</definedName>
    <definedName name="_100">[4]LIS183!#REF!</definedName>
    <definedName name="_101" localSheetId="21">[4]LIS183!#REF!</definedName>
    <definedName name="_101" localSheetId="23">[4]LIS183!#REF!</definedName>
    <definedName name="_101" localSheetId="10">[4]LIS183!#REF!</definedName>
    <definedName name="_101" localSheetId="18">[4]LIS183!#REF!</definedName>
    <definedName name="_101" localSheetId="22">[4]LIS183!#REF!</definedName>
    <definedName name="_101" localSheetId="20">[4]LIS183!#REF!</definedName>
    <definedName name="_101" localSheetId="19">[4]LIS183!#REF!</definedName>
    <definedName name="_101" localSheetId="1">[4]LIS183!#REF!</definedName>
    <definedName name="_101" localSheetId="0">[4]LIS183!#REF!</definedName>
    <definedName name="_101" localSheetId="2">[4]LIS183!#REF!</definedName>
    <definedName name="_101">[4]LIS183!#REF!</definedName>
    <definedName name="_102" localSheetId="21">[4]LIS183!#REF!</definedName>
    <definedName name="_102" localSheetId="23">[4]LIS183!#REF!</definedName>
    <definedName name="_102" localSheetId="10">[4]LIS183!#REF!</definedName>
    <definedName name="_102" localSheetId="18">[4]LIS183!#REF!</definedName>
    <definedName name="_102" localSheetId="22">[4]LIS183!#REF!</definedName>
    <definedName name="_102" localSheetId="20">[4]LIS183!#REF!</definedName>
    <definedName name="_102" localSheetId="19">[4]LIS183!#REF!</definedName>
    <definedName name="_102" localSheetId="1">[4]LIS183!#REF!</definedName>
    <definedName name="_102" localSheetId="0">[4]LIS183!#REF!</definedName>
    <definedName name="_102" localSheetId="2">[4]LIS183!#REF!</definedName>
    <definedName name="_102">[4]LIS183!#REF!</definedName>
    <definedName name="_103" localSheetId="21">[4]LIS183!#REF!</definedName>
    <definedName name="_103" localSheetId="23">[4]LIS183!#REF!</definedName>
    <definedName name="_103" localSheetId="10">[4]LIS183!#REF!</definedName>
    <definedName name="_103" localSheetId="18">[4]LIS183!#REF!</definedName>
    <definedName name="_103" localSheetId="22">[4]LIS183!#REF!</definedName>
    <definedName name="_103" localSheetId="20">[4]LIS183!#REF!</definedName>
    <definedName name="_103" localSheetId="19">[4]LIS183!#REF!</definedName>
    <definedName name="_103" localSheetId="1">[4]LIS183!#REF!</definedName>
    <definedName name="_103" localSheetId="0">[4]LIS183!#REF!</definedName>
    <definedName name="_103" localSheetId="2">[4]LIS183!#REF!</definedName>
    <definedName name="_103">[4]LIS183!#REF!</definedName>
    <definedName name="_104" localSheetId="21">[4]LIS183!#REF!</definedName>
    <definedName name="_104" localSheetId="23">[4]LIS183!#REF!</definedName>
    <definedName name="_104" localSheetId="10">[4]LIS183!#REF!</definedName>
    <definedName name="_104" localSheetId="18">[4]LIS183!#REF!</definedName>
    <definedName name="_104" localSheetId="22">[4]LIS183!#REF!</definedName>
    <definedName name="_104" localSheetId="20">[4]LIS183!#REF!</definedName>
    <definedName name="_104" localSheetId="19">[4]LIS183!#REF!</definedName>
    <definedName name="_104">[4]LIS183!#REF!</definedName>
    <definedName name="_105" localSheetId="21">[4]LIS183!#REF!</definedName>
    <definedName name="_105" localSheetId="23">[4]LIS183!#REF!</definedName>
    <definedName name="_105" localSheetId="10">[4]LIS183!#REF!</definedName>
    <definedName name="_105" localSheetId="18">[4]LIS183!#REF!</definedName>
    <definedName name="_105" localSheetId="22">[4]LIS183!#REF!</definedName>
    <definedName name="_105" localSheetId="20">[4]LIS183!#REF!</definedName>
    <definedName name="_105" localSheetId="19">[4]LIS183!#REF!</definedName>
    <definedName name="_105">[4]LIS183!#REF!</definedName>
    <definedName name="_106" localSheetId="21">[4]LIS183!#REF!</definedName>
    <definedName name="_106" localSheetId="23">[4]LIS183!#REF!</definedName>
    <definedName name="_106" localSheetId="10">[4]LIS183!#REF!</definedName>
    <definedName name="_106" localSheetId="18">[4]LIS183!#REF!</definedName>
    <definedName name="_106" localSheetId="22">[4]LIS183!#REF!</definedName>
    <definedName name="_106" localSheetId="20">[4]LIS183!#REF!</definedName>
    <definedName name="_106" localSheetId="19">[4]LIS183!#REF!</definedName>
    <definedName name="_106">[4]LIS183!#REF!</definedName>
    <definedName name="_107" localSheetId="21">[4]LIS183!#REF!</definedName>
    <definedName name="_107" localSheetId="23">[4]LIS183!#REF!</definedName>
    <definedName name="_107" localSheetId="10">[4]LIS183!#REF!</definedName>
    <definedName name="_107" localSheetId="18">[4]LIS183!#REF!</definedName>
    <definedName name="_107" localSheetId="22">[4]LIS183!#REF!</definedName>
    <definedName name="_107" localSheetId="20">[4]LIS183!#REF!</definedName>
    <definedName name="_107" localSheetId="19">[4]LIS183!#REF!</definedName>
    <definedName name="_107">[4]LIS183!#REF!</definedName>
    <definedName name="_108" localSheetId="21">[4]LIS183!#REF!</definedName>
    <definedName name="_108" localSheetId="23">[4]LIS183!#REF!</definedName>
    <definedName name="_108" localSheetId="10">[4]LIS183!#REF!</definedName>
    <definedName name="_108" localSheetId="18">[4]LIS183!#REF!</definedName>
    <definedName name="_108" localSheetId="22">[4]LIS183!#REF!</definedName>
    <definedName name="_108" localSheetId="20">[4]LIS183!#REF!</definedName>
    <definedName name="_108" localSheetId="19">[4]LIS183!#REF!</definedName>
    <definedName name="_108">[4]LIS183!#REF!</definedName>
    <definedName name="_109" localSheetId="21">[4]LIS183!#REF!</definedName>
    <definedName name="_109" localSheetId="23">[4]LIS183!#REF!</definedName>
    <definedName name="_109" localSheetId="10">[4]LIS183!#REF!</definedName>
    <definedName name="_109" localSheetId="18">[4]LIS183!#REF!</definedName>
    <definedName name="_109" localSheetId="22">[4]LIS183!#REF!</definedName>
    <definedName name="_109" localSheetId="20">[4]LIS183!#REF!</definedName>
    <definedName name="_109" localSheetId="19">[4]LIS183!#REF!</definedName>
    <definedName name="_109">[4]LIS183!#REF!</definedName>
    <definedName name="_11" localSheetId="21">[4]LIS183!#REF!</definedName>
    <definedName name="_11" localSheetId="23">[4]LIS183!#REF!</definedName>
    <definedName name="_11" localSheetId="10">[4]LIS183!#REF!</definedName>
    <definedName name="_11" localSheetId="18">[4]LIS183!#REF!</definedName>
    <definedName name="_11" localSheetId="22">[4]LIS183!#REF!</definedName>
    <definedName name="_11" localSheetId="20">[4]LIS183!#REF!</definedName>
    <definedName name="_11" localSheetId="19">[4]LIS183!#REF!</definedName>
    <definedName name="_11">[4]LIS183!#REF!</definedName>
    <definedName name="_110" localSheetId="21">[4]LIS183!#REF!</definedName>
    <definedName name="_110" localSheetId="23">[4]LIS183!#REF!</definedName>
    <definedName name="_110" localSheetId="10">[4]LIS183!#REF!</definedName>
    <definedName name="_110" localSheetId="18">[4]LIS183!#REF!</definedName>
    <definedName name="_110" localSheetId="22">[4]LIS183!#REF!</definedName>
    <definedName name="_110" localSheetId="20">[4]LIS183!#REF!</definedName>
    <definedName name="_110" localSheetId="19">[4]LIS183!#REF!</definedName>
    <definedName name="_110">[4]LIS183!#REF!</definedName>
    <definedName name="_111" localSheetId="21">[4]LIS183!#REF!</definedName>
    <definedName name="_111" localSheetId="23">[4]LIS183!#REF!</definedName>
    <definedName name="_111" localSheetId="10">[4]LIS183!#REF!</definedName>
    <definedName name="_111" localSheetId="18">[4]LIS183!#REF!</definedName>
    <definedName name="_111" localSheetId="22">[4]LIS183!#REF!</definedName>
    <definedName name="_111" localSheetId="20">[4]LIS183!#REF!</definedName>
    <definedName name="_111" localSheetId="19">[4]LIS183!#REF!</definedName>
    <definedName name="_111">[4]LIS183!#REF!</definedName>
    <definedName name="_112" localSheetId="21">[4]LIS183!#REF!</definedName>
    <definedName name="_112" localSheetId="23">[4]LIS183!#REF!</definedName>
    <definedName name="_112" localSheetId="10">[4]LIS183!#REF!</definedName>
    <definedName name="_112" localSheetId="18">[4]LIS183!#REF!</definedName>
    <definedName name="_112" localSheetId="22">[4]LIS183!#REF!</definedName>
    <definedName name="_112" localSheetId="20">[4]LIS183!#REF!</definedName>
    <definedName name="_112" localSheetId="19">[4]LIS183!#REF!</definedName>
    <definedName name="_112">[4]LIS183!#REF!</definedName>
    <definedName name="_113" localSheetId="21">[4]LIS183!#REF!</definedName>
    <definedName name="_113" localSheetId="23">[4]LIS183!#REF!</definedName>
    <definedName name="_113" localSheetId="10">[4]LIS183!#REF!</definedName>
    <definedName name="_113" localSheetId="18">[4]LIS183!#REF!</definedName>
    <definedName name="_113" localSheetId="22">[4]LIS183!#REF!</definedName>
    <definedName name="_113" localSheetId="20">[4]LIS183!#REF!</definedName>
    <definedName name="_113" localSheetId="19">[4]LIS183!#REF!</definedName>
    <definedName name="_113">[4]LIS183!#REF!</definedName>
    <definedName name="_114" localSheetId="21">[4]LIS183!#REF!</definedName>
    <definedName name="_114" localSheetId="23">[4]LIS183!#REF!</definedName>
    <definedName name="_114" localSheetId="10">[4]LIS183!#REF!</definedName>
    <definedName name="_114" localSheetId="18">[4]LIS183!#REF!</definedName>
    <definedName name="_114" localSheetId="22">[4]LIS183!#REF!</definedName>
    <definedName name="_114" localSheetId="20">[4]LIS183!#REF!</definedName>
    <definedName name="_114" localSheetId="19">[4]LIS183!#REF!</definedName>
    <definedName name="_114">[4]LIS183!#REF!</definedName>
    <definedName name="_115" localSheetId="21">[4]LIS183!#REF!</definedName>
    <definedName name="_115" localSheetId="23">[4]LIS183!#REF!</definedName>
    <definedName name="_115" localSheetId="10">[4]LIS183!#REF!</definedName>
    <definedName name="_115" localSheetId="18">[4]LIS183!#REF!</definedName>
    <definedName name="_115" localSheetId="22">[4]LIS183!#REF!</definedName>
    <definedName name="_115" localSheetId="20">[4]LIS183!#REF!</definedName>
    <definedName name="_115" localSheetId="19">[4]LIS183!#REF!</definedName>
    <definedName name="_115">[4]LIS183!#REF!</definedName>
    <definedName name="_1154" localSheetId="21">[4]LIS183!#REF!</definedName>
    <definedName name="_1154" localSheetId="23">[4]LIS183!#REF!</definedName>
    <definedName name="_1154" localSheetId="10">[4]LIS183!#REF!</definedName>
    <definedName name="_1154" localSheetId="18">[4]LIS183!#REF!</definedName>
    <definedName name="_1154" localSheetId="22">[4]LIS183!#REF!</definedName>
    <definedName name="_1154" localSheetId="20">[4]LIS183!#REF!</definedName>
    <definedName name="_1154" localSheetId="19">[4]LIS183!#REF!</definedName>
    <definedName name="_1154">[4]LIS183!#REF!</definedName>
    <definedName name="_116" localSheetId="21">[4]LIS183!#REF!</definedName>
    <definedName name="_116" localSheetId="23">[4]LIS183!#REF!</definedName>
    <definedName name="_116" localSheetId="10">[4]LIS183!#REF!</definedName>
    <definedName name="_116" localSheetId="18">[4]LIS183!#REF!</definedName>
    <definedName name="_116" localSheetId="22">[4]LIS183!#REF!</definedName>
    <definedName name="_116" localSheetId="20">[4]LIS183!#REF!</definedName>
    <definedName name="_116" localSheetId="19">[4]LIS183!#REF!</definedName>
    <definedName name="_116">[4]LIS183!#REF!</definedName>
    <definedName name="_117" localSheetId="21">[4]LIS183!#REF!</definedName>
    <definedName name="_117" localSheetId="23">[4]LIS183!#REF!</definedName>
    <definedName name="_117" localSheetId="10">[4]LIS183!#REF!</definedName>
    <definedName name="_117" localSheetId="18">[4]LIS183!#REF!</definedName>
    <definedName name="_117" localSheetId="22">[4]LIS183!#REF!</definedName>
    <definedName name="_117" localSheetId="20">[4]LIS183!#REF!</definedName>
    <definedName name="_117" localSheetId="19">[4]LIS183!#REF!</definedName>
    <definedName name="_117">[4]LIS183!#REF!</definedName>
    <definedName name="_118" localSheetId="21">[4]LIS183!#REF!</definedName>
    <definedName name="_118" localSheetId="23">[4]LIS183!#REF!</definedName>
    <definedName name="_118" localSheetId="10">[4]LIS183!#REF!</definedName>
    <definedName name="_118" localSheetId="18">[4]LIS183!#REF!</definedName>
    <definedName name="_118" localSheetId="22">[4]LIS183!#REF!</definedName>
    <definedName name="_118" localSheetId="20">[4]LIS183!#REF!</definedName>
    <definedName name="_118" localSheetId="19">[4]LIS183!#REF!</definedName>
    <definedName name="_118">[4]LIS183!#REF!</definedName>
    <definedName name="_119" localSheetId="21">[4]LIS183!#REF!</definedName>
    <definedName name="_119" localSheetId="23">[4]LIS183!#REF!</definedName>
    <definedName name="_119" localSheetId="10">[4]LIS183!#REF!</definedName>
    <definedName name="_119" localSheetId="18">[4]LIS183!#REF!</definedName>
    <definedName name="_119" localSheetId="22">[4]LIS183!#REF!</definedName>
    <definedName name="_119" localSheetId="20">[4]LIS183!#REF!</definedName>
    <definedName name="_119" localSheetId="19">[4]LIS183!#REF!</definedName>
    <definedName name="_119">[4]LIS183!#REF!</definedName>
    <definedName name="_12" localSheetId="21">[4]LIS183!#REF!</definedName>
    <definedName name="_12" localSheetId="23">[4]LIS183!#REF!</definedName>
    <definedName name="_12" localSheetId="10">[4]LIS183!#REF!</definedName>
    <definedName name="_12" localSheetId="18">[4]LIS183!#REF!</definedName>
    <definedName name="_12" localSheetId="22">[4]LIS183!#REF!</definedName>
    <definedName name="_12" localSheetId="20">[4]LIS183!#REF!</definedName>
    <definedName name="_12" localSheetId="19">[4]LIS183!#REF!</definedName>
    <definedName name="_12">[4]LIS183!#REF!</definedName>
    <definedName name="_120" localSheetId="21">[4]LIS183!#REF!</definedName>
    <definedName name="_120" localSheetId="23">[4]LIS183!#REF!</definedName>
    <definedName name="_120" localSheetId="10">[4]LIS183!#REF!</definedName>
    <definedName name="_120" localSheetId="18">[4]LIS183!#REF!</definedName>
    <definedName name="_120" localSheetId="22">[4]LIS183!#REF!</definedName>
    <definedName name="_120" localSheetId="20">[4]LIS183!#REF!</definedName>
    <definedName name="_120" localSheetId="19">[4]LIS183!#REF!</definedName>
    <definedName name="_120">[4]LIS183!#REF!</definedName>
    <definedName name="_121" localSheetId="21">[4]LIS183!#REF!</definedName>
    <definedName name="_121" localSheetId="23">[4]LIS183!#REF!</definedName>
    <definedName name="_121" localSheetId="10">[4]LIS183!#REF!</definedName>
    <definedName name="_121" localSheetId="18">[4]LIS183!#REF!</definedName>
    <definedName name="_121" localSheetId="22">[4]LIS183!#REF!</definedName>
    <definedName name="_121" localSheetId="20">[4]LIS183!#REF!</definedName>
    <definedName name="_121" localSheetId="19">[4]LIS183!#REF!</definedName>
    <definedName name="_121">[4]LIS183!#REF!</definedName>
    <definedName name="_122" localSheetId="21">[4]LIS183!#REF!</definedName>
    <definedName name="_122" localSheetId="23">[4]LIS183!#REF!</definedName>
    <definedName name="_122" localSheetId="10">[4]LIS183!#REF!</definedName>
    <definedName name="_122" localSheetId="18">[4]LIS183!#REF!</definedName>
    <definedName name="_122" localSheetId="22">[4]LIS183!#REF!</definedName>
    <definedName name="_122" localSheetId="20">[4]LIS183!#REF!</definedName>
    <definedName name="_122" localSheetId="19">[4]LIS183!#REF!</definedName>
    <definedName name="_122">[4]LIS183!#REF!</definedName>
    <definedName name="_123" localSheetId="21">[4]LIS183!#REF!</definedName>
    <definedName name="_123" localSheetId="23">[4]LIS183!#REF!</definedName>
    <definedName name="_123" localSheetId="10">[4]LIS183!#REF!</definedName>
    <definedName name="_123" localSheetId="18">[4]LIS183!#REF!</definedName>
    <definedName name="_123" localSheetId="22">[4]LIS183!#REF!</definedName>
    <definedName name="_123" localSheetId="20">[4]LIS183!#REF!</definedName>
    <definedName name="_123" localSheetId="19">[4]LIS183!#REF!</definedName>
    <definedName name="_123">[4]LIS183!#REF!</definedName>
    <definedName name="_124" localSheetId="21">[4]LIS183!#REF!</definedName>
    <definedName name="_124" localSheetId="23">[4]LIS183!#REF!</definedName>
    <definedName name="_124" localSheetId="10">[4]LIS183!#REF!</definedName>
    <definedName name="_124" localSheetId="18">[4]LIS183!#REF!</definedName>
    <definedName name="_124" localSheetId="22">[4]LIS183!#REF!</definedName>
    <definedName name="_124" localSheetId="20">[4]LIS183!#REF!</definedName>
    <definedName name="_124" localSheetId="19">[4]LIS183!#REF!</definedName>
    <definedName name="_124">[4]LIS183!#REF!</definedName>
    <definedName name="_125" localSheetId="21">[4]LIS183!#REF!</definedName>
    <definedName name="_125" localSheetId="23">[4]LIS183!#REF!</definedName>
    <definedName name="_125" localSheetId="10">[4]LIS183!#REF!</definedName>
    <definedName name="_125" localSheetId="18">[4]LIS183!#REF!</definedName>
    <definedName name="_125" localSheetId="22">[4]LIS183!#REF!</definedName>
    <definedName name="_125" localSheetId="20">[4]LIS183!#REF!</definedName>
    <definedName name="_125" localSheetId="19">[4]LIS183!#REF!</definedName>
    <definedName name="_125">[4]LIS183!#REF!</definedName>
    <definedName name="_126" localSheetId="21">[4]LIS183!#REF!</definedName>
    <definedName name="_126" localSheetId="23">[4]LIS183!#REF!</definedName>
    <definedName name="_126" localSheetId="10">[4]LIS183!#REF!</definedName>
    <definedName name="_126" localSheetId="18">[4]LIS183!#REF!</definedName>
    <definedName name="_126" localSheetId="22">[4]LIS183!#REF!</definedName>
    <definedName name="_126" localSheetId="20">[4]LIS183!#REF!</definedName>
    <definedName name="_126" localSheetId="19">[4]LIS183!#REF!</definedName>
    <definedName name="_126">[4]LIS183!#REF!</definedName>
    <definedName name="_127" localSheetId="21">[4]LIS183!#REF!</definedName>
    <definedName name="_127" localSheetId="23">[4]LIS183!#REF!</definedName>
    <definedName name="_127" localSheetId="10">[4]LIS183!#REF!</definedName>
    <definedName name="_127" localSheetId="18">[4]LIS183!#REF!</definedName>
    <definedName name="_127" localSheetId="22">[4]LIS183!#REF!</definedName>
    <definedName name="_127" localSheetId="20">[4]LIS183!#REF!</definedName>
    <definedName name="_127" localSheetId="19">[4]LIS183!#REF!</definedName>
    <definedName name="_127">[4]LIS183!#REF!</definedName>
    <definedName name="_128" localSheetId="21">[4]LIS183!#REF!</definedName>
    <definedName name="_128" localSheetId="23">[4]LIS183!#REF!</definedName>
    <definedName name="_128" localSheetId="10">[4]LIS183!#REF!</definedName>
    <definedName name="_128" localSheetId="18">[4]LIS183!#REF!</definedName>
    <definedName name="_128" localSheetId="22">[4]LIS183!#REF!</definedName>
    <definedName name="_128" localSheetId="20">[4]LIS183!#REF!</definedName>
    <definedName name="_128" localSheetId="19">[4]LIS183!#REF!</definedName>
    <definedName name="_128">[4]LIS183!#REF!</definedName>
    <definedName name="_129" localSheetId="21">[4]LIS183!#REF!</definedName>
    <definedName name="_129" localSheetId="23">[4]LIS183!#REF!</definedName>
    <definedName name="_129" localSheetId="10">[4]LIS183!#REF!</definedName>
    <definedName name="_129" localSheetId="18">[4]LIS183!#REF!</definedName>
    <definedName name="_129" localSheetId="22">[4]LIS183!#REF!</definedName>
    <definedName name="_129" localSheetId="20">[4]LIS183!#REF!</definedName>
    <definedName name="_129" localSheetId="19">[4]LIS183!#REF!</definedName>
    <definedName name="_129">[4]LIS183!#REF!</definedName>
    <definedName name="_13" localSheetId="21">[4]LIS183!#REF!</definedName>
    <definedName name="_13" localSheetId="23">[4]LIS183!#REF!</definedName>
    <definedName name="_13" localSheetId="10">[4]LIS183!#REF!</definedName>
    <definedName name="_13" localSheetId="18">[4]LIS183!#REF!</definedName>
    <definedName name="_13" localSheetId="22">[4]LIS183!#REF!</definedName>
    <definedName name="_13" localSheetId="20">[4]LIS183!#REF!</definedName>
    <definedName name="_13" localSheetId="19">[4]LIS183!#REF!</definedName>
    <definedName name="_13">[4]LIS183!#REF!</definedName>
    <definedName name="_130" localSheetId="21">[4]LIS183!#REF!</definedName>
    <definedName name="_130" localSheetId="23">[4]LIS183!#REF!</definedName>
    <definedName name="_130" localSheetId="10">[4]LIS183!#REF!</definedName>
    <definedName name="_130" localSheetId="18">[4]LIS183!#REF!</definedName>
    <definedName name="_130" localSheetId="22">[4]LIS183!#REF!</definedName>
    <definedName name="_130" localSheetId="20">[4]LIS183!#REF!</definedName>
    <definedName name="_130" localSheetId="19">[4]LIS183!#REF!</definedName>
    <definedName name="_130">[4]LIS183!#REF!</definedName>
    <definedName name="_131" localSheetId="21">[4]LIS183!#REF!</definedName>
    <definedName name="_131" localSheetId="23">[4]LIS183!#REF!</definedName>
    <definedName name="_131" localSheetId="10">[4]LIS183!#REF!</definedName>
    <definedName name="_131" localSheetId="18">[4]LIS183!#REF!</definedName>
    <definedName name="_131" localSheetId="22">[4]LIS183!#REF!</definedName>
    <definedName name="_131" localSheetId="20">[4]LIS183!#REF!</definedName>
    <definedName name="_131" localSheetId="19">[4]LIS183!#REF!</definedName>
    <definedName name="_131">[4]LIS183!#REF!</definedName>
    <definedName name="_132" localSheetId="21">[4]LIS183!#REF!</definedName>
    <definedName name="_132" localSheetId="23">[4]LIS183!#REF!</definedName>
    <definedName name="_132" localSheetId="10">[4]LIS183!#REF!</definedName>
    <definedName name="_132" localSheetId="18">[4]LIS183!#REF!</definedName>
    <definedName name="_132" localSheetId="22">[4]LIS183!#REF!</definedName>
    <definedName name="_132" localSheetId="20">[4]LIS183!#REF!</definedName>
    <definedName name="_132" localSheetId="19">[4]LIS183!#REF!</definedName>
    <definedName name="_132">[4]LIS183!#REF!</definedName>
    <definedName name="_133" localSheetId="21">[4]LIS183!#REF!</definedName>
    <definedName name="_133" localSheetId="23">[4]LIS183!#REF!</definedName>
    <definedName name="_133" localSheetId="10">[4]LIS183!#REF!</definedName>
    <definedName name="_133" localSheetId="18">[4]LIS183!#REF!</definedName>
    <definedName name="_133" localSheetId="22">[4]LIS183!#REF!</definedName>
    <definedName name="_133" localSheetId="20">[4]LIS183!#REF!</definedName>
    <definedName name="_133" localSheetId="19">[4]LIS183!#REF!</definedName>
    <definedName name="_133">[4]LIS183!#REF!</definedName>
    <definedName name="_134" localSheetId="21">[4]LIS183!#REF!</definedName>
    <definedName name="_134" localSheetId="23">[4]LIS183!#REF!</definedName>
    <definedName name="_134" localSheetId="10">[4]LIS183!#REF!</definedName>
    <definedName name="_134" localSheetId="18">[4]LIS183!#REF!</definedName>
    <definedName name="_134" localSheetId="22">[4]LIS183!#REF!</definedName>
    <definedName name="_134" localSheetId="20">[4]LIS183!#REF!</definedName>
    <definedName name="_134" localSheetId="19">[4]LIS183!#REF!</definedName>
    <definedName name="_134">[4]LIS183!#REF!</definedName>
    <definedName name="_135" localSheetId="21">[4]LIS183!#REF!</definedName>
    <definedName name="_135" localSheetId="23">[4]LIS183!#REF!</definedName>
    <definedName name="_135" localSheetId="10">[4]LIS183!#REF!</definedName>
    <definedName name="_135" localSheetId="18">[4]LIS183!#REF!</definedName>
    <definedName name="_135" localSheetId="22">[4]LIS183!#REF!</definedName>
    <definedName name="_135" localSheetId="20">[4]LIS183!#REF!</definedName>
    <definedName name="_135" localSheetId="19">[4]LIS183!#REF!</definedName>
    <definedName name="_135">[4]LIS183!#REF!</definedName>
    <definedName name="_136" localSheetId="21">[4]LIS183!#REF!</definedName>
    <definedName name="_136" localSheetId="23">[4]LIS183!#REF!</definedName>
    <definedName name="_136" localSheetId="10">[4]LIS183!#REF!</definedName>
    <definedName name="_136" localSheetId="18">[4]LIS183!#REF!</definedName>
    <definedName name="_136" localSheetId="22">[4]LIS183!#REF!</definedName>
    <definedName name="_136" localSheetId="20">[4]LIS183!#REF!</definedName>
    <definedName name="_136" localSheetId="19">[4]LIS183!#REF!</definedName>
    <definedName name="_136">[4]LIS183!#REF!</definedName>
    <definedName name="_137" localSheetId="21">[4]LIS183!#REF!</definedName>
    <definedName name="_137" localSheetId="23">[4]LIS183!#REF!</definedName>
    <definedName name="_137" localSheetId="10">[4]LIS183!#REF!</definedName>
    <definedName name="_137" localSheetId="18">[4]LIS183!#REF!</definedName>
    <definedName name="_137" localSheetId="22">[4]LIS183!#REF!</definedName>
    <definedName name="_137" localSheetId="20">[4]LIS183!#REF!</definedName>
    <definedName name="_137" localSheetId="19">[4]LIS183!#REF!</definedName>
    <definedName name="_137">[4]LIS183!#REF!</definedName>
    <definedName name="_138" localSheetId="21">[4]LIS183!#REF!</definedName>
    <definedName name="_138" localSheetId="23">[4]LIS183!#REF!</definedName>
    <definedName name="_138" localSheetId="10">[4]LIS183!#REF!</definedName>
    <definedName name="_138" localSheetId="18">[4]LIS183!#REF!</definedName>
    <definedName name="_138" localSheetId="22">[4]LIS183!#REF!</definedName>
    <definedName name="_138" localSheetId="20">[4]LIS183!#REF!</definedName>
    <definedName name="_138" localSheetId="19">[4]LIS183!#REF!</definedName>
    <definedName name="_138">[4]LIS183!#REF!</definedName>
    <definedName name="_139" localSheetId="21">[4]LIS183!#REF!</definedName>
    <definedName name="_139" localSheetId="23">[4]LIS183!#REF!</definedName>
    <definedName name="_139" localSheetId="10">[4]LIS183!#REF!</definedName>
    <definedName name="_139" localSheetId="18">[4]LIS183!#REF!</definedName>
    <definedName name="_139" localSheetId="22">[4]LIS183!#REF!</definedName>
    <definedName name="_139" localSheetId="20">[4]LIS183!#REF!</definedName>
    <definedName name="_139" localSheetId="19">[4]LIS183!#REF!</definedName>
    <definedName name="_139">[4]LIS183!#REF!</definedName>
    <definedName name="_14" localSheetId="21">[4]LIS183!#REF!</definedName>
    <definedName name="_14" localSheetId="23">[4]LIS183!#REF!</definedName>
    <definedName name="_14" localSheetId="10">[4]LIS183!#REF!</definedName>
    <definedName name="_14" localSheetId="18">[4]LIS183!#REF!</definedName>
    <definedName name="_14" localSheetId="22">[4]LIS183!#REF!</definedName>
    <definedName name="_14" localSheetId="20">[4]LIS183!#REF!</definedName>
    <definedName name="_14" localSheetId="19">[4]LIS183!#REF!</definedName>
    <definedName name="_14">[4]LIS183!#REF!</definedName>
    <definedName name="_140" localSheetId="21">[4]LIS183!#REF!</definedName>
    <definedName name="_140" localSheetId="23">[4]LIS183!#REF!</definedName>
    <definedName name="_140" localSheetId="10">[4]LIS183!#REF!</definedName>
    <definedName name="_140" localSheetId="18">[4]LIS183!#REF!</definedName>
    <definedName name="_140" localSheetId="22">[4]LIS183!#REF!</definedName>
    <definedName name="_140" localSheetId="20">[4]LIS183!#REF!</definedName>
    <definedName name="_140" localSheetId="19">[4]LIS183!#REF!</definedName>
    <definedName name="_140">[4]LIS183!#REF!</definedName>
    <definedName name="_141" localSheetId="21">[4]LIS183!#REF!</definedName>
    <definedName name="_141" localSheetId="23">[4]LIS183!#REF!</definedName>
    <definedName name="_141" localSheetId="10">[4]LIS183!#REF!</definedName>
    <definedName name="_141" localSheetId="18">[4]LIS183!#REF!</definedName>
    <definedName name="_141" localSheetId="22">[4]LIS183!#REF!</definedName>
    <definedName name="_141" localSheetId="20">[4]LIS183!#REF!</definedName>
    <definedName name="_141" localSheetId="19">[4]LIS183!#REF!</definedName>
    <definedName name="_141">[4]LIS183!#REF!</definedName>
    <definedName name="_142" localSheetId="21">[4]LIS183!#REF!</definedName>
    <definedName name="_142" localSheetId="23">[4]LIS183!#REF!</definedName>
    <definedName name="_142" localSheetId="10">[4]LIS183!#REF!</definedName>
    <definedName name="_142" localSheetId="18">[4]LIS183!#REF!</definedName>
    <definedName name="_142" localSheetId="22">[4]LIS183!#REF!</definedName>
    <definedName name="_142" localSheetId="20">[4]LIS183!#REF!</definedName>
    <definedName name="_142" localSheetId="19">[4]LIS183!#REF!</definedName>
    <definedName name="_142">[4]LIS183!#REF!</definedName>
    <definedName name="_143" localSheetId="21">[4]LIS183!#REF!</definedName>
    <definedName name="_143" localSheetId="23">[4]LIS183!#REF!</definedName>
    <definedName name="_143" localSheetId="10">[4]LIS183!#REF!</definedName>
    <definedName name="_143" localSheetId="18">[4]LIS183!#REF!</definedName>
    <definedName name="_143" localSheetId="22">[4]LIS183!#REF!</definedName>
    <definedName name="_143" localSheetId="20">[4]LIS183!#REF!</definedName>
    <definedName name="_143" localSheetId="19">[4]LIS183!#REF!</definedName>
    <definedName name="_143">[4]LIS183!#REF!</definedName>
    <definedName name="_144" localSheetId="21">[4]LIS183!#REF!</definedName>
    <definedName name="_144" localSheetId="23">[4]LIS183!#REF!</definedName>
    <definedName name="_144" localSheetId="10">[4]LIS183!#REF!</definedName>
    <definedName name="_144" localSheetId="18">[4]LIS183!#REF!</definedName>
    <definedName name="_144" localSheetId="22">[4]LIS183!#REF!</definedName>
    <definedName name="_144" localSheetId="20">[4]LIS183!#REF!</definedName>
    <definedName name="_144" localSheetId="19">[4]LIS183!#REF!</definedName>
    <definedName name="_144">[4]LIS183!#REF!</definedName>
    <definedName name="_145" localSheetId="21">[4]LIS183!#REF!</definedName>
    <definedName name="_145" localSheetId="23">[4]LIS183!#REF!</definedName>
    <definedName name="_145" localSheetId="10">[4]LIS183!#REF!</definedName>
    <definedName name="_145" localSheetId="18">[4]LIS183!#REF!</definedName>
    <definedName name="_145" localSheetId="22">[4]LIS183!#REF!</definedName>
    <definedName name="_145" localSheetId="20">[4]LIS183!#REF!</definedName>
    <definedName name="_145" localSheetId="19">[4]LIS183!#REF!</definedName>
    <definedName name="_145">[4]LIS183!#REF!</definedName>
    <definedName name="_146" localSheetId="21">[4]LIS183!#REF!</definedName>
    <definedName name="_146" localSheetId="23">[4]LIS183!#REF!</definedName>
    <definedName name="_146" localSheetId="10">[4]LIS183!#REF!</definedName>
    <definedName name="_146" localSheetId="18">[4]LIS183!#REF!</definedName>
    <definedName name="_146" localSheetId="22">[4]LIS183!#REF!</definedName>
    <definedName name="_146" localSheetId="20">[4]LIS183!#REF!</definedName>
    <definedName name="_146" localSheetId="19">[4]LIS183!#REF!</definedName>
    <definedName name="_146">[4]LIS183!#REF!</definedName>
    <definedName name="_147" localSheetId="21">[4]LIS183!#REF!</definedName>
    <definedName name="_147" localSheetId="23">[4]LIS183!#REF!</definedName>
    <definedName name="_147" localSheetId="10">[4]LIS183!#REF!</definedName>
    <definedName name="_147" localSheetId="18">[4]LIS183!#REF!</definedName>
    <definedName name="_147" localSheetId="22">[4]LIS183!#REF!</definedName>
    <definedName name="_147" localSheetId="20">[4]LIS183!#REF!</definedName>
    <definedName name="_147" localSheetId="19">[4]LIS183!#REF!</definedName>
    <definedName name="_147">[4]LIS183!#REF!</definedName>
    <definedName name="_148" localSheetId="21">[4]LIS183!#REF!</definedName>
    <definedName name="_148" localSheetId="23">[4]LIS183!#REF!</definedName>
    <definedName name="_148" localSheetId="10">[4]LIS183!#REF!</definedName>
    <definedName name="_148" localSheetId="18">[4]LIS183!#REF!</definedName>
    <definedName name="_148" localSheetId="22">[4]LIS183!#REF!</definedName>
    <definedName name="_148" localSheetId="20">[4]LIS183!#REF!</definedName>
    <definedName name="_148" localSheetId="19">[4]LIS183!#REF!</definedName>
    <definedName name="_148">[4]LIS183!#REF!</definedName>
    <definedName name="_149" localSheetId="21">[4]LIS183!#REF!</definedName>
    <definedName name="_149" localSheetId="23">[4]LIS183!#REF!</definedName>
    <definedName name="_149" localSheetId="10">[4]LIS183!#REF!</definedName>
    <definedName name="_149" localSheetId="18">[4]LIS183!#REF!</definedName>
    <definedName name="_149" localSheetId="22">[4]LIS183!#REF!</definedName>
    <definedName name="_149" localSheetId="20">[4]LIS183!#REF!</definedName>
    <definedName name="_149" localSheetId="19">[4]LIS183!#REF!</definedName>
    <definedName name="_149">[4]LIS183!#REF!</definedName>
    <definedName name="_15" localSheetId="21">[4]LIS183!#REF!</definedName>
    <definedName name="_15" localSheetId="23">[4]LIS183!#REF!</definedName>
    <definedName name="_15" localSheetId="10">[4]LIS183!#REF!</definedName>
    <definedName name="_15" localSheetId="18">[4]LIS183!#REF!</definedName>
    <definedName name="_15" localSheetId="22">[4]LIS183!#REF!</definedName>
    <definedName name="_15" localSheetId="20">[4]LIS183!#REF!</definedName>
    <definedName name="_15" localSheetId="19">[4]LIS183!#REF!</definedName>
    <definedName name="_15">[4]LIS183!#REF!</definedName>
    <definedName name="_150" localSheetId="21">[4]LIS183!#REF!</definedName>
    <definedName name="_150" localSheetId="23">[4]LIS183!#REF!</definedName>
    <definedName name="_150" localSheetId="10">[4]LIS183!#REF!</definedName>
    <definedName name="_150" localSheetId="18">[4]LIS183!#REF!</definedName>
    <definedName name="_150" localSheetId="22">[4]LIS183!#REF!</definedName>
    <definedName name="_150" localSheetId="20">[4]LIS183!#REF!</definedName>
    <definedName name="_150" localSheetId="19">[4]LIS183!#REF!</definedName>
    <definedName name="_150">[4]LIS183!#REF!</definedName>
    <definedName name="_151" localSheetId="21">[4]LIS183!#REF!</definedName>
    <definedName name="_151" localSheetId="23">[4]LIS183!#REF!</definedName>
    <definedName name="_151" localSheetId="10">[4]LIS183!#REF!</definedName>
    <definedName name="_151" localSheetId="18">[4]LIS183!#REF!</definedName>
    <definedName name="_151" localSheetId="22">[4]LIS183!#REF!</definedName>
    <definedName name="_151" localSheetId="20">[4]LIS183!#REF!</definedName>
    <definedName name="_151" localSheetId="19">[4]LIS183!#REF!</definedName>
    <definedName name="_151">[4]LIS183!#REF!</definedName>
    <definedName name="_152" localSheetId="21">[4]LIS183!#REF!</definedName>
    <definedName name="_152" localSheetId="23">[4]LIS183!#REF!</definedName>
    <definedName name="_152" localSheetId="10">[4]LIS183!#REF!</definedName>
    <definedName name="_152" localSheetId="18">[4]LIS183!#REF!</definedName>
    <definedName name="_152" localSheetId="22">[4]LIS183!#REF!</definedName>
    <definedName name="_152" localSheetId="20">[4]LIS183!#REF!</definedName>
    <definedName name="_152" localSheetId="19">[4]LIS183!#REF!</definedName>
    <definedName name="_152">[4]LIS183!#REF!</definedName>
    <definedName name="_153" localSheetId="21">[4]LIS183!#REF!</definedName>
    <definedName name="_153" localSheetId="23">[4]LIS183!#REF!</definedName>
    <definedName name="_153" localSheetId="10">[4]LIS183!#REF!</definedName>
    <definedName name="_153" localSheetId="18">[4]LIS183!#REF!</definedName>
    <definedName name="_153" localSheetId="22">[4]LIS183!#REF!</definedName>
    <definedName name="_153" localSheetId="20">[4]LIS183!#REF!</definedName>
    <definedName name="_153" localSheetId="19">[4]LIS183!#REF!</definedName>
    <definedName name="_153">[4]LIS183!#REF!</definedName>
    <definedName name="_154" localSheetId="21">[4]LIS183!#REF!</definedName>
    <definedName name="_154" localSheetId="23">[4]LIS183!#REF!</definedName>
    <definedName name="_154" localSheetId="10">[4]LIS183!#REF!</definedName>
    <definedName name="_154" localSheetId="18">[4]LIS183!#REF!</definedName>
    <definedName name="_154" localSheetId="22">[4]LIS183!#REF!</definedName>
    <definedName name="_154" localSheetId="20">[4]LIS183!#REF!</definedName>
    <definedName name="_154" localSheetId="19">[4]LIS183!#REF!</definedName>
    <definedName name="_154">[4]LIS183!#REF!</definedName>
    <definedName name="_155" localSheetId="21">[4]LIS183!#REF!</definedName>
    <definedName name="_155" localSheetId="23">[4]LIS183!#REF!</definedName>
    <definedName name="_155" localSheetId="10">[4]LIS183!#REF!</definedName>
    <definedName name="_155" localSheetId="18">[4]LIS183!#REF!</definedName>
    <definedName name="_155" localSheetId="22">[4]LIS183!#REF!</definedName>
    <definedName name="_155" localSheetId="20">[4]LIS183!#REF!</definedName>
    <definedName name="_155" localSheetId="19">[4]LIS183!#REF!</definedName>
    <definedName name="_155">[4]LIS183!#REF!</definedName>
    <definedName name="_156" localSheetId="21">[4]LIS183!#REF!</definedName>
    <definedName name="_156" localSheetId="23">[4]LIS183!#REF!</definedName>
    <definedName name="_156" localSheetId="10">[4]LIS183!#REF!</definedName>
    <definedName name="_156" localSheetId="18">[4]LIS183!#REF!</definedName>
    <definedName name="_156" localSheetId="22">[4]LIS183!#REF!</definedName>
    <definedName name="_156" localSheetId="20">[4]LIS183!#REF!</definedName>
    <definedName name="_156" localSheetId="19">[4]LIS183!#REF!</definedName>
    <definedName name="_156">[4]LIS183!#REF!</definedName>
    <definedName name="_157" localSheetId="21">[4]LIS183!#REF!</definedName>
    <definedName name="_157" localSheetId="23">[4]LIS183!#REF!</definedName>
    <definedName name="_157" localSheetId="10">[4]LIS183!#REF!</definedName>
    <definedName name="_157" localSheetId="18">[4]LIS183!#REF!</definedName>
    <definedName name="_157" localSheetId="22">[4]LIS183!#REF!</definedName>
    <definedName name="_157" localSheetId="20">[4]LIS183!#REF!</definedName>
    <definedName name="_157" localSheetId="19">[4]LIS183!#REF!</definedName>
    <definedName name="_157">[4]LIS183!#REF!</definedName>
    <definedName name="_158" localSheetId="21">[4]LIS183!#REF!</definedName>
    <definedName name="_158" localSheetId="23">[4]LIS183!#REF!</definedName>
    <definedName name="_158" localSheetId="10">[4]LIS183!#REF!</definedName>
    <definedName name="_158" localSheetId="18">[4]LIS183!#REF!</definedName>
    <definedName name="_158" localSheetId="22">[4]LIS183!#REF!</definedName>
    <definedName name="_158" localSheetId="20">[4]LIS183!#REF!</definedName>
    <definedName name="_158" localSheetId="19">[4]LIS183!#REF!</definedName>
    <definedName name="_158">[4]LIS183!#REF!</definedName>
    <definedName name="_159" localSheetId="21">[4]LIS183!#REF!</definedName>
    <definedName name="_159" localSheetId="23">[4]LIS183!#REF!</definedName>
    <definedName name="_159" localSheetId="10">[4]LIS183!#REF!</definedName>
    <definedName name="_159" localSheetId="18">[4]LIS183!#REF!</definedName>
    <definedName name="_159" localSheetId="22">[4]LIS183!#REF!</definedName>
    <definedName name="_159" localSheetId="20">[4]LIS183!#REF!</definedName>
    <definedName name="_159" localSheetId="19">[4]LIS183!#REF!</definedName>
    <definedName name="_159">[4]LIS183!#REF!</definedName>
    <definedName name="_16" localSheetId="21">[4]LIS183!#REF!</definedName>
    <definedName name="_16" localSheetId="23">[4]LIS183!#REF!</definedName>
    <definedName name="_16" localSheetId="10">[4]LIS183!#REF!</definedName>
    <definedName name="_16" localSheetId="18">[4]LIS183!#REF!</definedName>
    <definedName name="_16" localSheetId="22">[4]LIS183!#REF!</definedName>
    <definedName name="_16" localSheetId="20">[4]LIS183!#REF!</definedName>
    <definedName name="_16" localSheetId="19">[4]LIS183!#REF!</definedName>
    <definedName name="_16">[4]LIS183!#REF!</definedName>
    <definedName name="_160" localSheetId="21">[4]LIS183!#REF!</definedName>
    <definedName name="_160" localSheetId="23">[4]LIS183!#REF!</definedName>
    <definedName name="_160" localSheetId="10">[4]LIS183!#REF!</definedName>
    <definedName name="_160" localSheetId="18">[4]LIS183!#REF!</definedName>
    <definedName name="_160" localSheetId="22">[4]LIS183!#REF!</definedName>
    <definedName name="_160" localSheetId="20">[4]LIS183!#REF!</definedName>
    <definedName name="_160" localSheetId="19">[4]LIS183!#REF!</definedName>
    <definedName name="_160">[4]LIS183!#REF!</definedName>
    <definedName name="_161" localSheetId="21">[4]LIS183!#REF!</definedName>
    <definedName name="_161" localSheetId="23">[4]LIS183!#REF!</definedName>
    <definedName name="_161" localSheetId="10">[4]LIS183!#REF!</definedName>
    <definedName name="_161" localSheetId="18">[4]LIS183!#REF!</definedName>
    <definedName name="_161" localSheetId="22">[4]LIS183!#REF!</definedName>
    <definedName name="_161" localSheetId="20">[4]LIS183!#REF!</definedName>
    <definedName name="_161" localSheetId="19">[4]LIS183!#REF!</definedName>
    <definedName name="_161">[4]LIS183!#REF!</definedName>
    <definedName name="_162" localSheetId="21">[4]LIS183!#REF!</definedName>
    <definedName name="_162" localSheetId="23">[4]LIS183!#REF!</definedName>
    <definedName name="_162" localSheetId="10">[4]LIS183!#REF!</definedName>
    <definedName name="_162" localSheetId="18">[4]LIS183!#REF!</definedName>
    <definedName name="_162" localSheetId="22">[4]LIS183!#REF!</definedName>
    <definedName name="_162" localSheetId="20">[4]LIS183!#REF!</definedName>
    <definedName name="_162" localSheetId="19">[4]LIS183!#REF!</definedName>
    <definedName name="_162">[4]LIS183!#REF!</definedName>
    <definedName name="_163" localSheetId="21">[4]LIS183!#REF!</definedName>
    <definedName name="_163" localSheetId="23">[4]LIS183!#REF!</definedName>
    <definedName name="_163" localSheetId="10">[4]LIS183!#REF!</definedName>
    <definedName name="_163" localSheetId="18">[4]LIS183!#REF!</definedName>
    <definedName name="_163" localSheetId="22">[4]LIS183!#REF!</definedName>
    <definedName name="_163" localSheetId="20">[4]LIS183!#REF!</definedName>
    <definedName name="_163" localSheetId="19">[4]LIS183!#REF!</definedName>
    <definedName name="_163">[4]LIS183!#REF!</definedName>
    <definedName name="_164" localSheetId="21">[4]LIS183!#REF!</definedName>
    <definedName name="_164" localSheetId="23">[4]LIS183!#REF!</definedName>
    <definedName name="_164" localSheetId="10">[4]LIS183!#REF!</definedName>
    <definedName name="_164" localSheetId="18">[4]LIS183!#REF!</definedName>
    <definedName name="_164" localSheetId="22">[4]LIS183!#REF!</definedName>
    <definedName name="_164" localSheetId="20">[4]LIS183!#REF!</definedName>
    <definedName name="_164" localSheetId="19">[4]LIS183!#REF!</definedName>
    <definedName name="_164">[4]LIS183!#REF!</definedName>
    <definedName name="_165" localSheetId="21">[4]LIS183!#REF!</definedName>
    <definedName name="_165" localSheetId="23">[4]LIS183!#REF!</definedName>
    <definedName name="_165" localSheetId="10">[4]LIS183!#REF!</definedName>
    <definedName name="_165" localSheetId="18">[4]LIS183!#REF!</definedName>
    <definedName name="_165" localSheetId="22">[4]LIS183!#REF!</definedName>
    <definedName name="_165" localSheetId="20">[4]LIS183!#REF!</definedName>
    <definedName name="_165" localSheetId="19">[4]LIS183!#REF!</definedName>
    <definedName name="_165">[4]LIS183!#REF!</definedName>
    <definedName name="_166" localSheetId="21">[4]LIS183!#REF!</definedName>
    <definedName name="_166" localSheetId="23">[4]LIS183!#REF!</definedName>
    <definedName name="_166" localSheetId="10">[4]LIS183!#REF!</definedName>
    <definedName name="_166" localSheetId="18">[4]LIS183!#REF!</definedName>
    <definedName name="_166" localSheetId="22">[4]LIS183!#REF!</definedName>
    <definedName name="_166" localSheetId="20">[4]LIS183!#REF!</definedName>
    <definedName name="_166" localSheetId="19">[4]LIS183!#REF!</definedName>
    <definedName name="_166">[4]LIS183!#REF!</definedName>
    <definedName name="_167" localSheetId="21">[4]LIS183!#REF!</definedName>
    <definedName name="_167" localSheetId="23">[4]LIS183!#REF!</definedName>
    <definedName name="_167" localSheetId="10">[4]LIS183!#REF!</definedName>
    <definedName name="_167" localSheetId="18">[4]LIS183!#REF!</definedName>
    <definedName name="_167" localSheetId="22">[4]LIS183!#REF!</definedName>
    <definedName name="_167" localSheetId="20">[4]LIS183!#REF!</definedName>
    <definedName name="_167" localSheetId="19">[4]LIS183!#REF!</definedName>
    <definedName name="_167">[4]LIS183!#REF!</definedName>
    <definedName name="_168" localSheetId="21">[4]LIS183!#REF!</definedName>
    <definedName name="_168" localSheetId="23">[4]LIS183!#REF!</definedName>
    <definedName name="_168" localSheetId="10">[4]LIS183!#REF!</definedName>
    <definedName name="_168" localSheetId="18">[4]LIS183!#REF!</definedName>
    <definedName name="_168" localSheetId="22">[4]LIS183!#REF!</definedName>
    <definedName name="_168" localSheetId="20">[4]LIS183!#REF!</definedName>
    <definedName name="_168" localSheetId="19">[4]LIS183!#REF!</definedName>
    <definedName name="_168">[4]LIS183!#REF!</definedName>
    <definedName name="_169" localSheetId="21">[4]LIS183!#REF!</definedName>
    <definedName name="_169" localSheetId="23">[4]LIS183!#REF!</definedName>
    <definedName name="_169" localSheetId="10">[4]LIS183!#REF!</definedName>
    <definedName name="_169" localSheetId="18">[4]LIS183!#REF!</definedName>
    <definedName name="_169" localSheetId="22">[4]LIS183!#REF!</definedName>
    <definedName name="_169" localSheetId="20">[4]LIS183!#REF!</definedName>
    <definedName name="_169" localSheetId="19">[4]LIS183!#REF!</definedName>
    <definedName name="_169">[4]LIS183!#REF!</definedName>
    <definedName name="_17" localSheetId="21">[4]LIS183!#REF!</definedName>
    <definedName name="_17" localSheetId="23">[4]LIS183!#REF!</definedName>
    <definedName name="_17" localSheetId="10">[4]LIS183!#REF!</definedName>
    <definedName name="_17" localSheetId="18">[4]LIS183!#REF!</definedName>
    <definedName name="_17" localSheetId="22">[4]LIS183!#REF!</definedName>
    <definedName name="_17" localSheetId="20">[4]LIS183!#REF!</definedName>
    <definedName name="_17" localSheetId="19">[4]LIS183!#REF!</definedName>
    <definedName name="_17">[4]LIS183!#REF!</definedName>
    <definedName name="_170" localSheetId="21">[4]LIS183!#REF!</definedName>
    <definedName name="_170" localSheetId="23">[4]LIS183!#REF!</definedName>
    <definedName name="_170" localSheetId="10">[4]LIS183!#REF!</definedName>
    <definedName name="_170" localSheetId="18">[4]LIS183!#REF!</definedName>
    <definedName name="_170" localSheetId="22">[4]LIS183!#REF!</definedName>
    <definedName name="_170" localSheetId="20">[4]LIS183!#REF!</definedName>
    <definedName name="_170" localSheetId="19">[4]LIS183!#REF!</definedName>
    <definedName name="_170">[4]LIS183!#REF!</definedName>
    <definedName name="_171" localSheetId="21">[4]LIS183!#REF!</definedName>
    <definedName name="_171" localSheetId="23">[4]LIS183!#REF!</definedName>
    <definedName name="_171" localSheetId="10">[4]LIS183!#REF!</definedName>
    <definedName name="_171" localSheetId="18">[4]LIS183!#REF!</definedName>
    <definedName name="_171" localSheetId="22">[4]LIS183!#REF!</definedName>
    <definedName name="_171" localSheetId="20">[4]LIS183!#REF!</definedName>
    <definedName name="_171" localSheetId="19">[4]LIS183!#REF!</definedName>
    <definedName name="_171">[4]LIS183!#REF!</definedName>
    <definedName name="_172" localSheetId="21">[4]LIS183!#REF!</definedName>
    <definedName name="_172" localSheetId="23">[4]LIS183!#REF!</definedName>
    <definedName name="_172" localSheetId="10">[4]LIS183!#REF!</definedName>
    <definedName name="_172" localSheetId="18">[4]LIS183!#REF!</definedName>
    <definedName name="_172" localSheetId="22">[4]LIS183!#REF!</definedName>
    <definedName name="_172" localSheetId="20">[4]LIS183!#REF!</definedName>
    <definedName name="_172" localSheetId="19">[4]LIS183!#REF!</definedName>
    <definedName name="_172">[4]LIS183!#REF!</definedName>
    <definedName name="_173" localSheetId="21">[4]LIS183!#REF!</definedName>
    <definedName name="_173" localSheetId="23">[4]LIS183!#REF!</definedName>
    <definedName name="_173" localSheetId="10">[4]LIS183!#REF!</definedName>
    <definedName name="_173" localSheetId="18">[4]LIS183!#REF!</definedName>
    <definedName name="_173" localSheetId="22">[4]LIS183!#REF!</definedName>
    <definedName name="_173" localSheetId="20">[4]LIS183!#REF!</definedName>
    <definedName name="_173" localSheetId="19">[4]LIS183!#REF!</definedName>
    <definedName name="_173">[4]LIS183!#REF!</definedName>
    <definedName name="_174" localSheetId="21">[4]LIS183!#REF!</definedName>
    <definedName name="_174" localSheetId="23">[4]LIS183!#REF!</definedName>
    <definedName name="_174" localSheetId="10">[4]LIS183!#REF!</definedName>
    <definedName name="_174" localSheetId="18">[4]LIS183!#REF!</definedName>
    <definedName name="_174" localSheetId="22">[4]LIS183!#REF!</definedName>
    <definedName name="_174" localSheetId="20">[4]LIS183!#REF!</definedName>
    <definedName name="_174" localSheetId="19">[4]LIS183!#REF!</definedName>
    <definedName name="_174">[4]LIS183!#REF!</definedName>
    <definedName name="_175" localSheetId="21">[4]LIS183!#REF!</definedName>
    <definedName name="_175" localSheetId="23">[4]LIS183!#REF!</definedName>
    <definedName name="_175" localSheetId="10">[4]LIS183!#REF!</definedName>
    <definedName name="_175" localSheetId="18">[4]LIS183!#REF!</definedName>
    <definedName name="_175" localSheetId="22">[4]LIS183!#REF!</definedName>
    <definedName name="_175" localSheetId="20">[4]LIS183!#REF!</definedName>
    <definedName name="_175" localSheetId="19">[4]LIS183!#REF!</definedName>
    <definedName name="_175">[4]LIS183!#REF!</definedName>
    <definedName name="_176" localSheetId="21">[4]LIS183!#REF!</definedName>
    <definedName name="_176" localSheetId="23">[4]LIS183!#REF!</definedName>
    <definedName name="_176" localSheetId="10">[4]LIS183!#REF!</definedName>
    <definedName name="_176" localSheetId="18">[4]LIS183!#REF!</definedName>
    <definedName name="_176" localSheetId="22">[4]LIS183!#REF!</definedName>
    <definedName name="_176" localSheetId="20">[4]LIS183!#REF!</definedName>
    <definedName name="_176" localSheetId="19">[4]LIS183!#REF!</definedName>
    <definedName name="_176">[4]LIS183!#REF!</definedName>
    <definedName name="_177" localSheetId="21">[4]LIS183!#REF!</definedName>
    <definedName name="_177" localSheetId="23">[4]LIS183!#REF!</definedName>
    <definedName name="_177" localSheetId="10">[4]LIS183!#REF!</definedName>
    <definedName name="_177" localSheetId="18">[4]LIS183!#REF!</definedName>
    <definedName name="_177" localSheetId="22">[4]LIS183!#REF!</definedName>
    <definedName name="_177" localSheetId="20">[4]LIS183!#REF!</definedName>
    <definedName name="_177" localSheetId="19">[4]LIS183!#REF!</definedName>
    <definedName name="_177">[4]LIS183!#REF!</definedName>
    <definedName name="_178" localSheetId="21">[4]LIS183!#REF!</definedName>
    <definedName name="_178" localSheetId="23">[4]LIS183!#REF!</definedName>
    <definedName name="_178" localSheetId="10">[4]LIS183!#REF!</definedName>
    <definedName name="_178" localSheetId="18">[4]LIS183!#REF!</definedName>
    <definedName name="_178" localSheetId="22">[4]LIS183!#REF!</definedName>
    <definedName name="_178" localSheetId="20">[4]LIS183!#REF!</definedName>
    <definedName name="_178" localSheetId="19">[4]LIS183!#REF!</definedName>
    <definedName name="_178">[4]LIS183!#REF!</definedName>
    <definedName name="_179" localSheetId="21">[4]LIS183!#REF!</definedName>
    <definedName name="_179" localSheetId="23">[4]LIS183!#REF!</definedName>
    <definedName name="_179" localSheetId="10">[4]LIS183!#REF!</definedName>
    <definedName name="_179" localSheetId="18">[4]LIS183!#REF!</definedName>
    <definedName name="_179" localSheetId="22">[4]LIS183!#REF!</definedName>
    <definedName name="_179" localSheetId="20">[4]LIS183!#REF!</definedName>
    <definedName name="_179" localSheetId="19">[4]LIS183!#REF!</definedName>
    <definedName name="_179">[4]LIS183!#REF!</definedName>
    <definedName name="_18" localSheetId="21">[4]LIS183!#REF!</definedName>
    <definedName name="_18" localSheetId="23">[4]LIS183!#REF!</definedName>
    <definedName name="_18" localSheetId="10">[4]LIS183!#REF!</definedName>
    <definedName name="_18" localSheetId="18">[4]LIS183!#REF!</definedName>
    <definedName name="_18" localSheetId="22">[4]LIS183!#REF!</definedName>
    <definedName name="_18" localSheetId="20">[4]LIS183!#REF!</definedName>
    <definedName name="_18" localSheetId="19">[4]LIS183!#REF!</definedName>
    <definedName name="_18">[4]LIS183!#REF!</definedName>
    <definedName name="_180" localSheetId="21">[4]LIS183!#REF!</definedName>
    <definedName name="_180" localSheetId="23">[4]LIS183!#REF!</definedName>
    <definedName name="_180" localSheetId="10">[4]LIS183!#REF!</definedName>
    <definedName name="_180" localSheetId="18">[4]LIS183!#REF!</definedName>
    <definedName name="_180" localSheetId="22">[4]LIS183!#REF!</definedName>
    <definedName name="_180" localSheetId="20">[4]LIS183!#REF!</definedName>
    <definedName name="_180" localSheetId="19">[4]LIS183!#REF!</definedName>
    <definedName name="_180">[4]LIS183!#REF!</definedName>
    <definedName name="_181" localSheetId="21">[4]LIS183!#REF!</definedName>
    <definedName name="_181" localSheetId="23">[4]LIS183!#REF!</definedName>
    <definedName name="_181" localSheetId="10">[4]LIS183!#REF!</definedName>
    <definedName name="_181" localSheetId="18">[4]LIS183!#REF!</definedName>
    <definedName name="_181" localSheetId="22">[4]LIS183!#REF!</definedName>
    <definedName name="_181" localSheetId="20">[4]LIS183!#REF!</definedName>
    <definedName name="_181" localSheetId="19">[4]LIS183!#REF!</definedName>
    <definedName name="_181">[4]LIS183!#REF!</definedName>
    <definedName name="_182" localSheetId="21">[4]LIS183!#REF!</definedName>
    <definedName name="_182" localSheetId="23">[4]LIS183!#REF!</definedName>
    <definedName name="_182" localSheetId="10">[4]LIS183!#REF!</definedName>
    <definedName name="_182" localSheetId="18">[4]LIS183!#REF!</definedName>
    <definedName name="_182" localSheetId="22">[4]LIS183!#REF!</definedName>
    <definedName name="_182" localSheetId="20">[4]LIS183!#REF!</definedName>
    <definedName name="_182" localSheetId="19">[4]LIS183!#REF!</definedName>
    <definedName name="_182">[4]LIS183!#REF!</definedName>
    <definedName name="_183" localSheetId="21">[4]LIS183!#REF!</definedName>
    <definedName name="_183" localSheetId="23">[4]LIS183!#REF!</definedName>
    <definedName name="_183" localSheetId="10">[4]LIS183!#REF!</definedName>
    <definedName name="_183" localSheetId="18">[4]LIS183!#REF!</definedName>
    <definedName name="_183" localSheetId="22">[4]LIS183!#REF!</definedName>
    <definedName name="_183" localSheetId="20">[4]LIS183!#REF!</definedName>
    <definedName name="_183" localSheetId="19">[4]LIS183!#REF!</definedName>
    <definedName name="_183">[4]LIS183!#REF!</definedName>
    <definedName name="_184" localSheetId="21">[4]LIS183!#REF!</definedName>
    <definedName name="_184" localSheetId="23">[4]LIS183!#REF!</definedName>
    <definedName name="_184" localSheetId="10">[4]LIS183!#REF!</definedName>
    <definedName name="_184" localSheetId="18">[4]LIS183!#REF!</definedName>
    <definedName name="_184" localSheetId="22">[4]LIS183!#REF!</definedName>
    <definedName name="_184" localSheetId="20">[4]LIS183!#REF!</definedName>
    <definedName name="_184" localSheetId="19">[4]LIS183!#REF!</definedName>
    <definedName name="_184">[4]LIS183!#REF!</definedName>
    <definedName name="_185" localSheetId="21">[4]LIS183!#REF!</definedName>
    <definedName name="_185" localSheetId="23">[4]LIS183!#REF!</definedName>
    <definedName name="_185" localSheetId="10">[4]LIS183!#REF!</definedName>
    <definedName name="_185" localSheetId="18">[4]LIS183!#REF!</definedName>
    <definedName name="_185" localSheetId="22">[4]LIS183!#REF!</definedName>
    <definedName name="_185" localSheetId="20">[4]LIS183!#REF!</definedName>
    <definedName name="_185" localSheetId="19">[4]LIS183!#REF!</definedName>
    <definedName name="_185">[4]LIS183!#REF!</definedName>
    <definedName name="_186" localSheetId="21">[4]LIS183!#REF!</definedName>
    <definedName name="_186" localSheetId="23">[4]LIS183!#REF!</definedName>
    <definedName name="_186" localSheetId="10">[4]LIS183!#REF!</definedName>
    <definedName name="_186" localSheetId="18">[4]LIS183!#REF!</definedName>
    <definedName name="_186" localSheetId="22">[4]LIS183!#REF!</definedName>
    <definedName name="_186" localSheetId="20">[4]LIS183!#REF!</definedName>
    <definedName name="_186" localSheetId="19">[4]LIS183!#REF!</definedName>
    <definedName name="_186">[4]LIS183!#REF!</definedName>
    <definedName name="_187" localSheetId="21">[4]LIS183!#REF!</definedName>
    <definedName name="_187" localSheetId="23">[4]LIS183!#REF!</definedName>
    <definedName name="_187" localSheetId="10">[4]LIS183!#REF!</definedName>
    <definedName name="_187" localSheetId="18">[4]LIS183!#REF!</definedName>
    <definedName name="_187" localSheetId="22">[4]LIS183!#REF!</definedName>
    <definedName name="_187" localSheetId="20">[4]LIS183!#REF!</definedName>
    <definedName name="_187" localSheetId="19">[4]LIS183!#REF!</definedName>
    <definedName name="_187">[4]LIS183!#REF!</definedName>
    <definedName name="_188" localSheetId="21">[4]LIS183!#REF!</definedName>
    <definedName name="_188" localSheetId="23">[4]LIS183!#REF!</definedName>
    <definedName name="_188" localSheetId="10">[4]LIS183!#REF!</definedName>
    <definedName name="_188" localSheetId="18">[4]LIS183!#REF!</definedName>
    <definedName name="_188" localSheetId="22">[4]LIS183!#REF!</definedName>
    <definedName name="_188" localSheetId="20">[4]LIS183!#REF!</definedName>
    <definedName name="_188" localSheetId="19">[4]LIS183!#REF!</definedName>
    <definedName name="_188">[4]LIS183!#REF!</definedName>
    <definedName name="_189" localSheetId="21">[4]LIS183!#REF!</definedName>
    <definedName name="_189" localSheetId="23">[4]LIS183!#REF!</definedName>
    <definedName name="_189" localSheetId="10">[4]LIS183!#REF!</definedName>
    <definedName name="_189" localSheetId="18">[4]LIS183!#REF!</definedName>
    <definedName name="_189" localSheetId="22">[4]LIS183!#REF!</definedName>
    <definedName name="_189" localSheetId="20">[4]LIS183!#REF!</definedName>
    <definedName name="_189" localSheetId="19">[4]LIS183!#REF!</definedName>
    <definedName name="_189">[4]LIS183!#REF!</definedName>
    <definedName name="_19" localSheetId="21">[4]LIS183!#REF!</definedName>
    <definedName name="_19" localSheetId="23">[4]LIS183!#REF!</definedName>
    <definedName name="_19" localSheetId="10">[4]LIS183!#REF!</definedName>
    <definedName name="_19" localSheetId="18">[4]LIS183!#REF!</definedName>
    <definedName name="_19" localSheetId="22">[4]LIS183!#REF!</definedName>
    <definedName name="_19" localSheetId="20">[4]LIS183!#REF!</definedName>
    <definedName name="_19" localSheetId="19">[4]LIS183!#REF!</definedName>
    <definedName name="_19">[4]LIS183!#REF!</definedName>
    <definedName name="_190" localSheetId="21">[4]LIS183!#REF!</definedName>
    <definedName name="_190" localSheetId="23">[4]LIS183!#REF!</definedName>
    <definedName name="_190" localSheetId="10">[4]LIS183!#REF!</definedName>
    <definedName name="_190" localSheetId="18">[4]LIS183!#REF!</definedName>
    <definedName name="_190" localSheetId="22">[4]LIS183!#REF!</definedName>
    <definedName name="_190" localSheetId="20">[4]LIS183!#REF!</definedName>
    <definedName name="_190" localSheetId="19">[4]LIS183!#REF!</definedName>
    <definedName name="_190">[4]LIS183!#REF!</definedName>
    <definedName name="_191" localSheetId="21">[4]LIS183!#REF!</definedName>
    <definedName name="_191" localSheetId="23">[4]LIS183!#REF!</definedName>
    <definedName name="_191" localSheetId="10">[4]LIS183!#REF!</definedName>
    <definedName name="_191" localSheetId="18">[4]LIS183!#REF!</definedName>
    <definedName name="_191" localSheetId="22">[4]LIS183!#REF!</definedName>
    <definedName name="_191" localSheetId="20">[4]LIS183!#REF!</definedName>
    <definedName name="_191" localSheetId="19">[4]LIS183!#REF!</definedName>
    <definedName name="_191">[4]LIS183!#REF!</definedName>
    <definedName name="_192" localSheetId="21">[4]LIS183!#REF!</definedName>
    <definedName name="_192" localSheetId="23">[4]LIS183!#REF!</definedName>
    <definedName name="_192" localSheetId="10">[4]LIS183!#REF!</definedName>
    <definedName name="_192" localSheetId="18">[4]LIS183!#REF!</definedName>
    <definedName name="_192" localSheetId="22">[4]LIS183!#REF!</definedName>
    <definedName name="_192" localSheetId="20">[4]LIS183!#REF!</definedName>
    <definedName name="_192" localSheetId="19">[4]LIS183!#REF!</definedName>
    <definedName name="_192">[4]LIS183!#REF!</definedName>
    <definedName name="_193" localSheetId="21">[4]LIS183!#REF!</definedName>
    <definedName name="_193" localSheetId="23">[4]LIS183!#REF!</definedName>
    <definedName name="_193" localSheetId="10">[4]LIS183!#REF!</definedName>
    <definedName name="_193" localSheetId="18">[4]LIS183!#REF!</definedName>
    <definedName name="_193" localSheetId="22">[4]LIS183!#REF!</definedName>
    <definedName name="_193" localSheetId="20">[4]LIS183!#REF!</definedName>
    <definedName name="_193" localSheetId="19">[4]LIS183!#REF!</definedName>
    <definedName name="_193">[4]LIS183!#REF!</definedName>
    <definedName name="_194" localSheetId="21">[4]LIS183!#REF!</definedName>
    <definedName name="_194" localSheetId="23">[4]LIS183!#REF!</definedName>
    <definedName name="_194" localSheetId="10">[4]LIS183!#REF!</definedName>
    <definedName name="_194" localSheetId="18">[4]LIS183!#REF!</definedName>
    <definedName name="_194" localSheetId="22">[4]LIS183!#REF!</definedName>
    <definedName name="_194" localSheetId="20">[4]LIS183!#REF!</definedName>
    <definedName name="_194" localSheetId="19">[4]LIS183!#REF!</definedName>
    <definedName name="_194">[4]LIS183!#REF!</definedName>
    <definedName name="_195" localSheetId="21">[4]LIS183!#REF!</definedName>
    <definedName name="_195" localSheetId="23">[4]LIS183!#REF!</definedName>
    <definedName name="_195" localSheetId="10">[4]LIS183!#REF!</definedName>
    <definedName name="_195" localSheetId="18">[4]LIS183!#REF!</definedName>
    <definedName name="_195" localSheetId="22">[4]LIS183!#REF!</definedName>
    <definedName name="_195" localSheetId="20">[4]LIS183!#REF!</definedName>
    <definedName name="_195" localSheetId="19">[4]LIS183!#REF!</definedName>
    <definedName name="_195">[4]LIS183!#REF!</definedName>
    <definedName name="_196" localSheetId="21">[4]LIS183!#REF!</definedName>
    <definedName name="_196" localSheetId="23">[4]LIS183!#REF!</definedName>
    <definedName name="_196" localSheetId="10">[4]LIS183!#REF!</definedName>
    <definedName name="_196" localSheetId="18">[4]LIS183!#REF!</definedName>
    <definedName name="_196" localSheetId="22">[4]LIS183!#REF!</definedName>
    <definedName name="_196" localSheetId="20">[4]LIS183!#REF!</definedName>
    <definedName name="_196" localSheetId="19">[4]LIS183!#REF!</definedName>
    <definedName name="_196">[4]LIS183!#REF!</definedName>
    <definedName name="_197" localSheetId="21">[4]LIS183!#REF!</definedName>
    <definedName name="_197" localSheetId="23">[4]LIS183!#REF!</definedName>
    <definedName name="_197" localSheetId="10">[4]LIS183!#REF!</definedName>
    <definedName name="_197" localSheetId="18">[4]LIS183!#REF!</definedName>
    <definedName name="_197" localSheetId="22">[4]LIS183!#REF!</definedName>
    <definedName name="_197" localSheetId="20">[4]LIS183!#REF!</definedName>
    <definedName name="_197" localSheetId="19">[4]LIS183!#REF!</definedName>
    <definedName name="_197">[4]LIS183!#REF!</definedName>
    <definedName name="_198" localSheetId="21">[4]LIS183!#REF!</definedName>
    <definedName name="_198" localSheetId="23">[4]LIS183!#REF!</definedName>
    <definedName name="_198" localSheetId="10">[4]LIS183!#REF!</definedName>
    <definedName name="_198" localSheetId="18">[4]LIS183!#REF!</definedName>
    <definedName name="_198" localSheetId="22">[4]LIS183!#REF!</definedName>
    <definedName name="_198" localSheetId="20">[4]LIS183!#REF!</definedName>
    <definedName name="_198" localSheetId="19">[4]LIS183!#REF!</definedName>
    <definedName name="_198">[4]LIS183!#REF!</definedName>
    <definedName name="_199" localSheetId="21">[4]LIS183!#REF!</definedName>
    <definedName name="_199" localSheetId="23">[4]LIS183!#REF!</definedName>
    <definedName name="_199" localSheetId="10">[4]LIS183!#REF!</definedName>
    <definedName name="_199" localSheetId="18">[4]LIS183!#REF!</definedName>
    <definedName name="_199" localSheetId="22">[4]LIS183!#REF!</definedName>
    <definedName name="_199" localSheetId="20">[4]LIS183!#REF!</definedName>
    <definedName name="_199" localSheetId="19">[4]LIS183!#REF!</definedName>
    <definedName name="_199">[4]LIS183!#REF!</definedName>
    <definedName name="_2" localSheetId="21">[4]LIS183!#REF!</definedName>
    <definedName name="_2" localSheetId="23">[4]LIS183!#REF!</definedName>
    <definedName name="_2" localSheetId="10">[4]LIS183!#REF!</definedName>
    <definedName name="_2" localSheetId="18">[4]LIS183!#REF!</definedName>
    <definedName name="_2" localSheetId="22">[4]LIS183!#REF!</definedName>
    <definedName name="_2" localSheetId="20">[4]LIS183!#REF!</definedName>
    <definedName name="_2" localSheetId="19">[4]LIS183!#REF!</definedName>
    <definedName name="_2">[4]LIS183!#REF!</definedName>
    <definedName name="_20" localSheetId="21">[4]LIS183!#REF!</definedName>
    <definedName name="_20" localSheetId="23">[4]LIS183!#REF!</definedName>
    <definedName name="_20" localSheetId="10">[4]LIS183!#REF!</definedName>
    <definedName name="_20" localSheetId="18">[4]LIS183!#REF!</definedName>
    <definedName name="_20" localSheetId="22">[4]LIS183!#REF!</definedName>
    <definedName name="_20" localSheetId="20">[4]LIS183!#REF!</definedName>
    <definedName name="_20" localSheetId="19">[4]LIS183!#REF!</definedName>
    <definedName name="_20">[4]LIS183!#REF!</definedName>
    <definedName name="_21" localSheetId="21">[4]LIS183!#REF!</definedName>
    <definedName name="_21" localSheetId="23">[4]LIS183!#REF!</definedName>
    <definedName name="_21" localSheetId="10">[4]LIS183!#REF!</definedName>
    <definedName name="_21" localSheetId="18">[4]LIS183!#REF!</definedName>
    <definedName name="_21" localSheetId="22">[4]LIS183!#REF!</definedName>
    <definedName name="_21" localSheetId="20">[4]LIS183!#REF!</definedName>
    <definedName name="_21" localSheetId="19">[4]LIS183!#REF!</definedName>
    <definedName name="_21">[4]LIS183!#REF!</definedName>
    <definedName name="_22" localSheetId="21">[4]LIS183!#REF!</definedName>
    <definedName name="_22" localSheetId="23">[4]LIS183!#REF!</definedName>
    <definedName name="_22" localSheetId="10">[4]LIS183!#REF!</definedName>
    <definedName name="_22" localSheetId="18">[4]LIS183!#REF!</definedName>
    <definedName name="_22" localSheetId="22">[4]LIS183!#REF!</definedName>
    <definedName name="_22" localSheetId="20">[4]LIS183!#REF!</definedName>
    <definedName name="_22" localSheetId="19">[4]LIS183!#REF!</definedName>
    <definedName name="_22">[4]LIS183!#REF!</definedName>
    <definedName name="_23" localSheetId="21">[4]LIS183!#REF!</definedName>
    <definedName name="_23" localSheetId="23">[4]LIS183!#REF!</definedName>
    <definedName name="_23" localSheetId="10">[4]LIS183!#REF!</definedName>
    <definedName name="_23" localSheetId="18">[4]LIS183!#REF!</definedName>
    <definedName name="_23" localSheetId="22">[4]LIS183!#REF!</definedName>
    <definedName name="_23" localSheetId="20">[4]LIS183!#REF!</definedName>
    <definedName name="_23" localSheetId="19">[4]LIS183!#REF!</definedName>
    <definedName name="_23">[4]LIS183!#REF!</definedName>
    <definedName name="_24" localSheetId="21">[4]LIS183!#REF!</definedName>
    <definedName name="_24" localSheetId="23">[4]LIS183!#REF!</definedName>
    <definedName name="_24" localSheetId="10">[4]LIS183!#REF!</definedName>
    <definedName name="_24" localSheetId="18">[4]LIS183!#REF!</definedName>
    <definedName name="_24" localSheetId="22">[4]LIS183!#REF!</definedName>
    <definedName name="_24" localSheetId="20">[4]LIS183!#REF!</definedName>
    <definedName name="_24" localSheetId="19">[4]LIS183!#REF!</definedName>
    <definedName name="_24">[4]LIS183!#REF!</definedName>
    <definedName name="_25" localSheetId="21">[4]LIS183!#REF!</definedName>
    <definedName name="_25" localSheetId="23">[4]LIS183!#REF!</definedName>
    <definedName name="_25" localSheetId="10">[4]LIS183!#REF!</definedName>
    <definedName name="_25" localSheetId="18">[4]LIS183!#REF!</definedName>
    <definedName name="_25" localSheetId="22">[4]LIS183!#REF!</definedName>
    <definedName name="_25" localSheetId="20">[4]LIS183!#REF!</definedName>
    <definedName name="_25" localSheetId="19">[4]LIS183!#REF!</definedName>
    <definedName name="_25">[4]LIS183!#REF!</definedName>
    <definedName name="_26" localSheetId="21">[4]LIS183!#REF!</definedName>
    <definedName name="_26" localSheetId="23">[4]LIS183!#REF!</definedName>
    <definedName name="_26" localSheetId="10">[4]LIS183!#REF!</definedName>
    <definedName name="_26" localSheetId="18">[4]LIS183!#REF!</definedName>
    <definedName name="_26" localSheetId="22">[4]LIS183!#REF!</definedName>
    <definedName name="_26" localSheetId="20">[4]LIS183!#REF!</definedName>
    <definedName name="_26" localSheetId="19">[4]LIS183!#REF!</definedName>
    <definedName name="_26">[4]LIS183!#REF!</definedName>
    <definedName name="_27" localSheetId="21">[4]LIS183!#REF!</definedName>
    <definedName name="_27" localSheetId="23">[4]LIS183!#REF!</definedName>
    <definedName name="_27" localSheetId="10">[4]LIS183!#REF!</definedName>
    <definedName name="_27" localSheetId="18">[4]LIS183!#REF!</definedName>
    <definedName name="_27" localSheetId="22">[4]LIS183!#REF!</definedName>
    <definedName name="_27" localSheetId="20">[4]LIS183!#REF!</definedName>
    <definedName name="_27" localSheetId="19">[4]LIS183!#REF!</definedName>
    <definedName name="_27">[4]LIS183!#REF!</definedName>
    <definedName name="_28" localSheetId="21">[4]LIS183!#REF!</definedName>
    <definedName name="_28" localSheetId="23">[4]LIS183!#REF!</definedName>
    <definedName name="_28" localSheetId="10">[4]LIS183!#REF!</definedName>
    <definedName name="_28" localSheetId="18">[4]LIS183!#REF!</definedName>
    <definedName name="_28" localSheetId="22">[4]LIS183!#REF!</definedName>
    <definedName name="_28" localSheetId="20">[4]LIS183!#REF!</definedName>
    <definedName name="_28" localSheetId="19">[4]LIS183!#REF!</definedName>
    <definedName name="_28">[4]LIS183!#REF!</definedName>
    <definedName name="_29" localSheetId="21">[4]LIS183!#REF!</definedName>
    <definedName name="_29" localSheetId="23">[4]LIS183!#REF!</definedName>
    <definedName name="_29" localSheetId="10">[4]LIS183!#REF!</definedName>
    <definedName name="_29" localSheetId="18">[4]LIS183!#REF!</definedName>
    <definedName name="_29" localSheetId="22">[4]LIS183!#REF!</definedName>
    <definedName name="_29" localSheetId="20">[4]LIS183!#REF!</definedName>
    <definedName name="_29" localSheetId="19">[4]LIS183!#REF!</definedName>
    <definedName name="_29">[4]LIS183!#REF!</definedName>
    <definedName name="_3" localSheetId="21">[4]LIS183!#REF!</definedName>
    <definedName name="_3" localSheetId="23">[4]LIS183!#REF!</definedName>
    <definedName name="_3" localSheetId="10">[4]LIS183!#REF!</definedName>
    <definedName name="_3" localSheetId="18">[4]LIS183!#REF!</definedName>
    <definedName name="_3" localSheetId="22">[4]LIS183!#REF!</definedName>
    <definedName name="_3" localSheetId="20">[4]LIS183!#REF!</definedName>
    <definedName name="_3" localSheetId="19">[4]LIS183!#REF!</definedName>
    <definedName name="_3">[4]LIS183!#REF!</definedName>
    <definedName name="_30" localSheetId="21">[4]LIS183!#REF!</definedName>
    <definedName name="_30" localSheetId="23">[4]LIS183!#REF!</definedName>
    <definedName name="_30" localSheetId="10">[4]LIS183!#REF!</definedName>
    <definedName name="_30" localSheetId="18">[4]LIS183!#REF!</definedName>
    <definedName name="_30" localSheetId="22">[4]LIS183!#REF!</definedName>
    <definedName name="_30" localSheetId="20">[4]LIS183!#REF!</definedName>
    <definedName name="_30" localSheetId="19">[4]LIS183!#REF!</definedName>
    <definedName name="_30">[4]LIS183!#REF!</definedName>
    <definedName name="_31" localSheetId="21">[4]LIS183!#REF!</definedName>
    <definedName name="_31" localSheetId="23">[4]LIS183!#REF!</definedName>
    <definedName name="_31" localSheetId="10">[4]LIS183!#REF!</definedName>
    <definedName name="_31" localSheetId="18">[4]LIS183!#REF!</definedName>
    <definedName name="_31" localSheetId="22">[4]LIS183!#REF!</definedName>
    <definedName name="_31" localSheetId="20">[4]LIS183!#REF!</definedName>
    <definedName name="_31" localSheetId="19">[4]LIS183!#REF!</definedName>
    <definedName name="_31">[4]LIS183!#REF!</definedName>
    <definedName name="_32" localSheetId="21">[4]LIS183!#REF!</definedName>
    <definedName name="_32" localSheetId="23">[4]LIS183!#REF!</definedName>
    <definedName name="_32" localSheetId="10">[4]LIS183!#REF!</definedName>
    <definedName name="_32" localSheetId="18">[4]LIS183!#REF!</definedName>
    <definedName name="_32" localSheetId="22">[4]LIS183!#REF!</definedName>
    <definedName name="_32" localSheetId="20">[4]LIS183!#REF!</definedName>
    <definedName name="_32" localSheetId="19">[4]LIS183!#REF!</definedName>
    <definedName name="_32">[4]LIS183!#REF!</definedName>
    <definedName name="_33" localSheetId="21">[4]LIS183!#REF!</definedName>
    <definedName name="_33" localSheetId="23">[4]LIS183!#REF!</definedName>
    <definedName name="_33" localSheetId="10">[4]LIS183!#REF!</definedName>
    <definedName name="_33" localSheetId="18">[4]LIS183!#REF!</definedName>
    <definedName name="_33" localSheetId="22">[4]LIS183!#REF!</definedName>
    <definedName name="_33" localSheetId="20">[4]LIS183!#REF!</definedName>
    <definedName name="_33" localSheetId="19">[4]LIS183!#REF!</definedName>
    <definedName name="_33">[4]LIS183!#REF!</definedName>
    <definedName name="_34" localSheetId="21">[4]LIS183!#REF!</definedName>
    <definedName name="_34" localSheetId="23">[4]LIS183!#REF!</definedName>
    <definedName name="_34" localSheetId="10">[4]LIS183!#REF!</definedName>
    <definedName name="_34" localSheetId="18">[4]LIS183!#REF!</definedName>
    <definedName name="_34" localSheetId="22">[4]LIS183!#REF!</definedName>
    <definedName name="_34" localSheetId="20">[4]LIS183!#REF!</definedName>
    <definedName name="_34" localSheetId="19">[4]LIS183!#REF!</definedName>
    <definedName name="_34">[4]LIS183!#REF!</definedName>
    <definedName name="_35" localSheetId="21">[4]LIS183!#REF!</definedName>
    <definedName name="_35" localSheetId="23">[4]LIS183!#REF!</definedName>
    <definedName name="_35" localSheetId="10">[4]LIS183!#REF!</definedName>
    <definedName name="_35" localSheetId="18">[4]LIS183!#REF!</definedName>
    <definedName name="_35" localSheetId="22">[4]LIS183!#REF!</definedName>
    <definedName name="_35" localSheetId="20">[4]LIS183!#REF!</definedName>
    <definedName name="_35" localSheetId="19">[4]LIS183!#REF!</definedName>
    <definedName name="_35">[4]LIS183!#REF!</definedName>
    <definedName name="_36" localSheetId="21">[4]LIS183!#REF!</definedName>
    <definedName name="_36" localSheetId="23">[4]LIS183!#REF!</definedName>
    <definedName name="_36" localSheetId="10">[4]LIS183!#REF!</definedName>
    <definedName name="_36" localSheetId="18">[4]LIS183!#REF!</definedName>
    <definedName name="_36" localSheetId="22">[4]LIS183!#REF!</definedName>
    <definedName name="_36" localSheetId="20">[4]LIS183!#REF!</definedName>
    <definedName name="_36" localSheetId="19">[4]LIS183!#REF!</definedName>
    <definedName name="_36">[4]LIS183!#REF!</definedName>
    <definedName name="_37" localSheetId="21">[4]LIS183!#REF!</definedName>
    <definedName name="_37" localSheetId="23">[4]LIS183!#REF!</definedName>
    <definedName name="_37" localSheetId="10">[4]LIS183!#REF!</definedName>
    <definedName name="_37" localSheetId="18">[4]LIS183!#REF!</definedName>
    <definedName name="_37" localSheetId="22">[4]LIS183!#REF!</definedName>
    <definedName name="_37" localSheetId="20">[4]LIS183!#REF!</definedName>
    <definedName name="_37" localSheetId="19">[4]LIS183!#REF!</definedName>
    <definedName name="_37">[4]LIS183!#REF!</definedName>
    <definedName name="_38" localSheetId="21">[4]LIS183!#REF!</definedName>
    <definedName name="_38" localSheetId="23">[4]LIS183!#REF!</definedName>
    <definedName name="_38" localSheetId="10">[4]LIS183!#REF!</definedName>
    <definedName name="_38" localSheetId="18">[4]LIS183!#REF!</definedName>
    <definedName name="_38" localSheetId="22">[4]LIS183!#REF!</definedName>
    <definedName name="_38" localSheetId="20">[4]LIS183!#REF!</definedName>
    <definedName name="_38" localSheetId="19">[4]LIS183!#REF!</definedName>
    <definedName name="_38">[4]LIS183!#REF!</definedName>
    <definedName name="_39" localSheetId="21">[4]LIS183!#REF!</definedName>
    <definedName name="_39" localSheetId="23">[4]LIS183!#REF!</definedName>
    <definedName name="_39" localSheetId="10">[4]LIS183!#REF!</definedName>
    <definedName name="_39" localSheetId="18">[4]LIS183!#REF!</definedName>
    <definedName name="_39" localSheetId="22">[4]LIS183!#REF!</definedName>
    <definedName name="_39" localSheetId="20">[4]LIS183!#REF!</definedName>
    <definedName name="_39" localSheetId="19">[4]LIS183!#REF!</definedName>
    <definedName name="_39">[4]LIS183!#REF!</definedName>
    <definedName name="_4" localSheetId="21">[4]LIS183!#REF!</definedName>
    <definedName name="_4" localSheetId="23">[4]LIS183!#REF!</definedName>
    <definedName name="_4" localSheetId="10">[4]LIS183!#REF!</definedName>
    <definedName name="_4" localSheetId="18">[4]LIS183!#REF!</definedName>
    <definedName name="_4" localSheetId="22">[4]LIS183!#REF!</definedName>
    <definedName name="_4" localSheetId="20">[4]LIS183!#REF!</definedName>
    <definedName name="_4" localSheetId="19">[4]LIS183!#REF!</definedName>
    <definedName name="_4">[4]LIS183!#REF!</definedName>
    <definedName name="_40" localSheetId="21">[4]LIS183!#REF!</definedName>
    <definedName name="_40" localSheetId="23">[4]LIS183!#REF!</definedName>
    <definedName name="_40" localSheetId="10">[4]LIS183!#REF!</definedName>
    <definedName name="_40" localSheetId="18">[4]LIS183!#REF!</definedName>
    <definedName name="_40" localSheetId="22">[4]LIS183!#REF!</definedName>
    <definedName name="_40" localSheetId="20">[4]LIS183!#REF!</definedName>
    <definedName name="_40" localSheetId="19">[4]LIS183!#REF!</definedName>
    <definedName name="_40">[4]LIS183!#REF!</definedName>
    <definedName name="_41" localSheetId="21">[4]LIS183!#REF!</definedName>
    <definedName name="_41" localSheetId="23">[4]LIS183!#REF!</definedName>
    <definedName name="_41" localSheetId="10">[4]LIS183!#REF!</definedName>
    <definedName name="_41" localSheetId="18">[4]LIS183!#REF!</definedName>
    <definedName name="_41" localSheetId="22">[4]LIS183!#REF!</definedName>
    <definedName name="_41" localSheetId="20">[4]LIS183!#REF!</definedName>
    <definedName name="_41" localSheetId="19">[4]LIS183!#REF!</definedName>
    <definedName name="_41">[4]LIS183!#REF!</definedName>
    <definedName name="_42" localSheetId="21">[4]LIS183!#REF!</definedName>
    <definedName name="_42" localSheetId="23">[4]LIS183!#REF!</definedName>
    <definedName name="_42" localSheetId="10">[4]LIS183!#REF!</definedName>
    <definedName name="_42" localSheetId="18">[4]LIS183!#REF!</definedName>
    <definedName name="_42" localSheetId="22">[4]LIS183!#REF!</definedName>
    <definedName name="_42" localSheetId="20">[4]LIS183!#REF!</definedName>
    <definedName name="_42" localSheetId="19">[4]LIS183!#REF!</definedName>
    <definedName name="_42">[4]LIS183!#REF!</definedName>
    <definedName name="_43" localSheetId="21">[4]LIS183!#REF!</definedName>
    <definedName name="_43" localSheetId="23">[4]LIS183!#REF!</definedName>
    <definedName name="_43" localSheetId="10">[4]LIS183!#REF!</definedName>
    <definedName name="_43" localSheetId="18">[4]LIS183!#REF!</definedName>
    <definedName name="_43" localSheetId="22">[4]LIS183!#REF!</definedName>
    <definedName name="_43" localSheetId="20">[4]LIS183!#REF!</definedName>
    <definedName name="_43" localSheetId="19">[4]LIS183!#REF!</definedName>
    <definedName name="_43">[4]LIS183!#REF!</definedName>
    <definedName name="_44" localSheetId="21">[4]LIS183!#REF!</definedName>
    <definedName name="_44" localSheetId="23">[4]LIS183!#REF!</definedName>
    <definedName name="_44" localSheetId="10">[4]LIS183!#REF!</definedName>
    <definedName name="_44" localSheetId="18">[4]LIS183!#REF!</definedName>
    <definedName name="_44" localSheetId="22">[4]LIS183!#REF!</definedName>
    <definedName name="_44" localSheetId="20">[4]LIS183!#REF!</definedName>
    <definedName name="_44" localSheetId="19">[4]LIS183!#REF!</definedName>
    <definedName name="_44">[4]LIS183!#REF!</definedName>
    <definedName name="_45" localSheetId="21">[4]LIS183!#REF!</definedName>
    <definedName name="_45" localSheetId="23">[4]LIS183!#REF!</definedName>
    <definedName name="_45" localSheetId="10">[4]LIS183!#REF!</definedName>
    <definedName name="_45" localSheetId="18">[4]LIS183!#REF!</definedName>
    <definedName name="_45" localSheetId="22">[4]LIS183!#REF!</definedName>
    <definedName name="_45" localSheetId="20">[4]LIS183!#REF!</definedName>
    <definedName name="_45" localSheetId="19">[4]LIS183!#REF!</definedName>
    <definedName name="_45">[4]LIS183!#REF!</definedName>
    <definedName name="_46" localSheetId="21">[4]LIS183!#REF!</definedName>
    <definedName name="_46" localSheetId="23">[4]LIS183!#REF!</definedName>
    <definedName name="_46" localSheetId="10">[4]LIS183!#REF!</definedName>
    <definedName name="_46" localSheetId="18">[4]LIS183!#REF!</definedName>
    <definedName name="_46" localSheetId="22">[4]LIS183!#REF!</definedName>
    <definedName name="_46" localSheetId="20">[4]LIS183!#REF!</definedName>
    <definedName name="_46" localSheetId="19">[4]LIS183!#REF!</definedName>
    <definedName name="_46">[4]LIS183!#REF!</definedName>
    <definedName name="_47" localSheetId="21">[4]LIS183!#REF!</definedName>
    <definedName name="_47" localSheetId="23">[4]LIS183!#REF!</definedName>
    <definedName name="_47" localSheetId="10">[4]LIS183!#REF!</definedName>
    <definedName name="_47" localSheetId="18">[4]LIS183!#REF!</definedName>
    <definedName name="_47" localSheetId="22">[4]LIS183!#REF!</definedName>
    <definedName name="_47" localSheetId="20">[4]LIS183!#REF!</definedName>
    <definedName name="_47" localSheetId="19">[4]LIS183!#REF!</definedName>
    <definedName name="_47">[4]LIS183!#REF!</definedName>
    <definedName name="_48" localSheetId="21">[4]LIS183!#REF!</definedName>
    <definedName name="_48" localSheetId="23">[4]LIS183!#REF!</definedName>
    <definedName name="_48" localSheetId="10">[4]LIS183!#REF!</definedName>
    <definedName name="_48" localSheetId="18">[4]LIS183!#REF!</definedName>
    <definedName name="_48" localSheetId="22">[4]LIS183!#REF!</definedName>
    <definedName name="_48" localSheetId="20">[4]LIS183!#REF!</definedName>
    <definedName name="_48" localSheetId="19">[4]LIS183!#REF!</definedName>
    <definedName name="_48">[4]LIS183!#REF!</definedName>
    <definedName name="_49" localSheetId="21">[4]LIS183!#REF!</definedName>
    <definedName name="_49" localSheetId="23">[4]LIS183!#REF!</definedName>
    <definedName name="_49" localSheetId="10">[4]LIS183!#REF!</definedName>
    <definedName name="_49" localSheetId="18">[4]LIS183!#REF!</definedName>
    <definedName name="_49" localSheetId="22">[4]LIS183!#REF!</definedName>
    <definedName name="_49" localSheetId="20">[4]LIS183!#REF!</definedName>
    <definedName name="_49" localSheetId="19">[4]LIS183!#REF!</definedName>
    <definedName name="_49">[4]LIS183!#REF!</definedName>
    <definedName name="_5" localSheetId="21">[4]LIS183!#REF!</definedName>
    <definedName name="_5" localSheetId="23">[4]LIS183!#REF!</definedName>
    <definedName name="_5" localSheetId="10">[4]LIS183!#REF!</definedName>
    <definedName name="_5" localSheetId="18">[4]LIS183!#REF!</definedName>
    <definedName name="_5" localSheetId="22">[4]LIS183!#REF!</definedName>
    <definedName name="_5" localSheetId="20">[4]LIS183!#REF!</definedName>
    <definedName name="_5" localSheetId="19">[4]LIS183!#REF!</definedName>
    <definedName name="_5">[4]LIS183!#REF!</definedName>
    <definedName name="_50" localSheetId="21">[4]LIS183!#REF!</definedName>
    <definedName name="_50" localSheetId="23">[4]LIS183!#REF!</definedName>
    <definedName name="_50" localSheetId="10">[4]LIS183!#REF!</definedName>
    <definedName name="_50" localSheetId="18">[4]LIS183!#REF!</definedName>
    <definedName name="_50" localSheetId="22">[4]LIS183!#REF!</definedName>
    <definedName name="_50" localSheetId="20">[4]LIS183!#REF!</definedName>
    <definedName name="_50" localSheetId="19">[4]LIS183!#REF!</definedName>
    <definedName name="_50">[4]LIS183!#REF!</definedName>
    <definedName name="_51" localSheetId="21">[4]LIS183!#REF!</definedName>
    <definedName name="_51" localSheetId="23">[4]LIS183!#REF!</definedName>
    <definedName name="_51" localSheetId="10">[4]LIS183!#REF!</definedName>
    <definedName name="_51" localSheetId="18">[4]LIS183!#REF!</definedName>
    <definedName name="_51" localSheetId="22">[4]LIS183!#REF!</definedName>
    <definedName name="_51" localSheetId="20">[4]LIS183!#REF!</definedName>
    <definedName name="_51" localSheetId="19">[4]LIS183!#REF!</definedName>
    <definedName name="_51">[4]LIS183!#REF!</definedName>
    <definedName name="_52" localSheetId="21">[4]LIS183!#REF!</definedName>
    <definedName name="_52" localSheetId="23">[4]LIS183!#REF!</definedName>
    <definedName name="_52" localSheetId="10">[4]LIS183!#REF!</definedName>
    <definedName name="_52" localSheetId="18">[4]LIS183!#REF!</definedName>
    <definedName name="_52" localSheetId="22">[4]LIS183!#REF!</definedName>
    <definedName name="_52" localSheetId="20">[4]LIS183!#REF!</definedName>
    <definedName name="_52" localSheetId="19">[4]LIS183!#REF!</definedName>
    <definedName name="_52">[4]LIS183!#REF!</definedName>
    <definedName name="_53" localSheetId="21">[4]LIS183!#REF!</definedName>
    <definedName name="_53" localSheetId="23">[4]LIS183!#REF!</definedName>
    <definedName name="_53" localSheetId="10">[4]LIS183!#REF!</definedName>
    <definedName name="_53" localSheetId="18">[4]LIS183!#REF!</definedName>
    <definedName name="_53" localSheetId="22">[4]LIS183!#REF!</definedName>
    <definedName name="_53" localSheetId="20">[4]LIS183!#REF!</definedName>
    <definedName name="_53" localSheetId="19">[4]LIS183!#REF!</definedName>
    <definedName name="_53">[4]LIS183!#REF!</definedName>
    <definedName name="_54" localSheetId="21">[4]LIS183!#REF!</definedName>
    <definedName name="_54" localSheetId="23">[4]LIS183!#REF!</definedName>
    <definedName name="_54" localSheetId="10">[4]LIS183!#REF!</definedName>
    <definedName name="_54" localSheetId="18">[4]LIS183!#REF!</definedName>
    <definedName name="_54" localSheetId="22">[4]LIS183!#REF!</definedName>
    <definedName name="_54" localSheetId="20">[4]LIS183!#REF!</definedName>
    <definedName name="_54" localSheetId="19">[4]LIS183!#REF!</definedName>
    <definedName name="_54">[4]LIS183!#REF!</definedName>
    <definedName name="_55" localSheetId="21">[4]LIS183!#REF!</definedName>
    <definedName name="_55" localSheetId="23">[4]LIS183!#REF!</definedName>
    <definedName name="_55" localSheetId="10">[4]LIS183!#REF!</definedName>
    <definedName name="_55" localSheetId="18">[4]LIS183!#REF!</definedName>
    <definedName name="_55" localSheetId="22">[4]LIS183!#REF!</definedName>
    <definedName name="_55" localSheetId="20">[4]LIS183!#REF!</definedName>
    <definedName name="_55" localSheetId="19">[4]LIS183!#REF!</definedName>
    <definedName name="_55">[4]LIS183!#REF!</definedName>
    <definedName name="_56" localSheetId="21">[4]LIS183!#REF!</definedName>
    <definedName name="_56" localSheetId="23">[4]LIS183!#REF!</definedName>
    <definedName name="_56" localSheetId="10">[4]LIS183!#REF!</definedName>
    <definedName name="_56" localSheetId="18">[4]LIS183!#REF!</definedName>
    <definedName name="_56" localSheetId="22">[4]LIS183!#REF!</definedName>
    <definedName name="_56" localSheetId="20">[4]LIS183!#REF!</definedName>
    <definedName name="_56" localSheetId="19">[4]LIS183!#REF!</definedName>
    <definedName name="_56">[4]LIS183!#REF!</definedName>
    <definedName name="_57" localSheetId="21">[4]LIS183!#REF!</definedName>
    <definedName name="_57" localSheetId="23">[4]LIS183!#REF!</definedName>
    <definedName name="_57" localSheetId="10">[4]LIS183!#REF!</definedName>
    <definedName name="_57" localSheetId="18">[4]LIS183!#REF!</definedName>
    <definedName name="_57" localSheetId="22">[4]LIS183!#REF!</definedName>
    <definedName name="_57" localSheetId="20">[4]LIS183!#REF!</definedName>
    <definedName name="_57" localSheetId="19">[4]LIS183!#REF!</definedName>
    <definedName name="_57">[4]LIS183!#REF!</definedName>
    <definedName name="_58" localSheetId="21">[4]LIS183!#REF!</definedName>
    <definedName name="_58" localSheetId="23">[4]LIS183!#REF!</definedName>
    <definedName name="_58" localSheetId="10">[4]LIS183!#REF!</definedName>
    <definedName name="_58" localSheetId="18">[4]LIS183!#REF!</definedName>
    <definedName name="_58" localSheetId="22">[4]LIS183!#REF!</definedName>
    <definedName name="_58" localSheetId="20">[4]LIS183!#REF!</definedName>
    <definedName name="_58" localSheetId="19">[4]LIS183!#REF!</definedName>
    <definedName name="_58">[4]LIS183!#REF!</definedName>
    <definedName name="_59" localSheetId="21">[4]LIS183!#REF!</definedName>
    <definedName name="_59" localSheetId="23">[4]LIS183!#REF!</definedName>
    <definedName name="_59" localSheetId="10">[4]LIS183!#REF!</definedName>
    <definedName name="_59" localSheetId="18">[4]LIS183!#REF!</definedName>
    <definedName name="_59" localSheetId="22">[4]LIS183!#REF!</definedName>
    <definedName name="_59" localSheetId="20">[4]LIS183!#REF!</definedName>
    <definedName name="_59" localSheetId="19">[4]LIS183!#REF!</definedName>
    <definedName name="_59">[4]LIS183!#REF!</definedName>
    <definedName name="_6" localSheetId="21">[4]LIS183!#REF!</definedName>
    <definedName name="_6" localSheetId="23">[4]LIS183!#REF!</definedName>
    <definedName name="_6" localSheetId="10">[4]LIS183!#REF!</definedName>
    <definedName name="_6" localSheetId="18">[4]LIS183!#REF!</definedName>
    <definedName name="_6" localSheetId="22">[4]LIS183!#REF!</definedName>
    <definedName name="_6" localSheetId="20">[4]LIS183!#REF!</definedName>
    <definedName name="_6" localSheetId="19">[4]LIS183!#REF!</definedName>
    <definedName name="_6">[4]LIS183!#REF!</definedName>
    <definedName name="_60" localSheetId="21">[4]LIS183!#REF!</definedName>
    <definedName name="_60" localSheetId="23">[4]LIS183!#REF!</definedName>
    <definedName name="_60" localSheetId="10">[4]LIS183!#REF!</definedName>
    <definedName name="_60" localSheetId="18">[4]LIS183!#REF!</definedName>
    <definedName name="_60" localSheetId="22">[4]LIS183!#REF!</definedName>
    <definedName name="_60" localSheetId="20">[4]LIS183!#REF!</definedName>
    <definedName name="_60" localSheetId="19">[4]LIS183!#REF!</definedName>
    <definedName name="_60">[4]LIS183!#REF!</definedName>
    <definedName name="_61" localSheetId="21">[4]LIS183!#REF!</definedName>
    <definedName name="_61" localSheetId="23">[4]LIS183!#REF!</definedName>
    <definedName name="_61" localSheetId="10">[4]LIS183!#REF!</definedName>
    <definedName name="_61" localSheetId="18">[4]LIS183!#REF!</definedName>
    <definedName name="_61" localSheetId="22">[4]LIS183!#REF!</definedName>
    <definedName name="_61" localSheetId="20">[4]LIS183!#REF!</definedName>
    <definedName name="_61" localSheetId="19">[4]LIS183!#REF!</definedName>
    <definedName name="_61">[4]LIS183!#REF!</definedName>
    <definedName name="_62" localSheetId="21">[4]LIS183!#REF!</definedName>
    <definedName name="_62" localSheetId="23">[4]LIS183!#REF!</definedName>
    <definedName name="_62" localSheetId="10">[4]LIS183!#REF!</definedName>
    <definedName name="_62" localSheetId="18">[4]LIS183!#REF!</definedName>
    <definedName name="_62" localSheetId="22">[4]LIS183!#REF!</definedName>
    <definedName name="_62" localSheetId="20">[4]LIS183!#REF!</definedName>
    <definedName name="_62" localSheetId="19">[4]LIS183!#REF!</definedName>
    <definedName name="_62">[4]LIS183!#REF!</definedName>
    <definedName name="_63" localSheetId="21">[4]LIS183!#REF!</definedName>
    <definedName name="_63" localSheetId="23">[4]LIS183!#REF!</definedName>
    <definedName name="_63" localSheetId="10">[4]LIS183!#REF!</definedName>
    <definedName name="_63" localSheetId="18">[4]LIS183!#REF!</definedName>
    <definedName name="_63" localSheetId="22">[4]LIS183!#REF!</definedName>
    <definedName name="_63" localSheetId="20">[4]LIS183!#REF!</definedName>
    <definedName name="_63" localSheetId="19">[4]LIS183!#REF!</definedName>
    <definedName name="_63">[4]LIS183!#REF!</definedName>
    <definedName name="_64" localSheetId="21">[4]LIS183!#REF!</definedName>
    <definedName name="_64" localSheetId="23">[4]LIS183!#REF!</definedName>
    <definedName name="_64" localSheetId="10">[4]LIS183!#REF!</definedName>
    <definedName name="_64" localSheetId="18">[4]LIS183!#REF!</definedName>
    <definedName name="_64" localSheetId="22">[4]LIS183!#REF!</definedName>
    <definedName name="_64" localSheetId="20">[4]LIS183!#REF!</definedName>
    <definedName name="_64" localSheetId="19">[4]LIS183!#REF!</definedName>
    <definedName name="_64">[4]LIS183!#REF!</definedName>
    <definedName name="_65" localSheetId="21">[4]LIS183!#REF!</definedName>
    <definedName name="_65" localSheetId="23">[4]LIS183!#REF!</definedName>
    <definedName name="_65" localSheetId="10">[4]LIS183!#REF!</definedName>
    <definedName name="_65" localSheetId="18">[4]LIS183!#REF!</definedName>
    <definedName name="_65" localSheetId="22">[4]LIS183!#REF!</definedName>
    <definedName name="_65" localSheetId="20">[4]LIS183!#REF!</definedName>
    <definedName name="_65" localSheetId="19">[4]LIS183!#REF!</definedName>
    <definedName name="_65">[4]LIS183!#REF!</definedName>
    <definedName name="_66" localSheetId="21">[4]LIS183!#REF!</definedName>
    <definedName name="_66" localSheetId="23">[4]LIS183!#REF!</definedName>
    <definedName name="_66" localSheetId="10">[4]LIS183!#REF!</definedName>
    <definedName name="_66" localSheetId="18">[4]LIS183!#REF!</definedName>
    <definedName name="_66" localSheetId="22">[4]LIS183!#REF!</definedName>
    <definedName name="_66" localSheetId="20">[4]LIS183!#REF!</definedName>
    <definedName name="_66" localSheetId="19">[4]LIS183!#REF!</definedName>
    <definedName name="_66">[4]LIS183!#REF!</definedName>
    <definedName name="_67" localSheetId="21">[4]LIS183!#REF!</definedName>
    <definedName name="_67" localSheetId="23">[4]LIS183!#REF!</definedName>
    <definedName name="_67" localSheetId="10">[4]LIS183!#REF!</definedName>
    <definedName name="_67" localSheetId="18">[4]LIS183!#REF!</definedName>
    <definedName name="_67" localSheetId="22">[4]LIS183!#REF!</definedName>
    <definedName name="_67" localSheetId="20">[4]LIS183!#REF!</definedName>
    <definedName name="_67" localSheetId="19">[4]LIS183!#REF!</definedName>
    <definedName name="_67">[4]LIS183!#REF!</definedName>
    <definedName name="_68" localSheetId="21">[4]LIS183!#REF!</definedName>
    <definedName name="_68" localSheetId="23">[4]LIS183!#REF!</definedName>
    <definedName name="_68" localSheetId="10">[4]LIS183!#REF!</definedName>
    <definedName name="_68" localSheetId="18">[4]LIS183!#REF!</definedName>
    <definedName name="_68" localSheetId="22">[4]LIS183!#REF!</definedName>
    <definedName name="_68" localSheetId="20">[4]LIS183!#REF!</definedName>
    <definedName name="_68" localSheetId="19">[4]LIS183!#REF!</definedName>
    <definedName name="_68">[4]LIS183!#REF!</definedName>
    <definedName name="_69" localSheetId="21">[4]LIS183!#REF!</definedName>
    <definedName name="_69" localSheetId="23">[4]LIS183!#REF!</definedName>
    <definedName name="_69" localSheetId="10">[4]LIS183!#REF!</definedName>
    <definedName name="_69" localSheetId="18">[4]LIS183!#REF!</definedName>
    <definedName name="_69" localSheetId="22">[4]LIS183!#REF!</definedName>
    <definedName name="_69" localSheetId="20">[4]LIS183!#REF!</definedName>
    <definedName name="_69" localSheetId="19">[4]LIS183!#REF!</definedName>
    <definedName name="_69">[4]LIS183!#REF!</definedName>
    <definedName name="_7" localSheetId="21">[4]LIS183!#REF!</definedName>
    <definedName name="_7" localSheetId="23">[4]LIS183!#REF!</definedName>
    <definedName name="_7" localSheetId="10">[4]LIS183!#REF!</definedName>
    <definedName name="_7" localSheetId="18">[4]LIS183!#REF!</definedName>
    <definedName name="_7" localSheetId="22">[4]LIS183!#REF!</definedName>
    <definedName name="_7" localSheetId="20">[4]LIS183!#REF!</definedName>
    <definedName name="_7" localSheetId="19">[4]LIS183!#REF!</definedName>
    <definedName name="_7">[4]LIS183!#REF!</definedName>
    <definedName name="_70" localSheetId="21">[4]LIS183!#REF!</definedName>
    <definedName name="_70" localSheetId="23">[4]LIS183!#REF!</definedName>
    <definedName name="_70" localSheetId="10">[4]LIS183!#REF!</definedName>
    <definedName name="_70" localSheetId="18">[4]LIS183!#REF!</definedName>
    <definedName name="_70" localSheetId="22">[4]LIS183!#REF!</definedName>
    <definedName name="_70" localSheetId="20">[4]LIS183!#REF!</definedName>
    <definedName name="_70" localSheetId="19">[4]LIS183!#REF!</definedName>
    <definedName name="_70">[4]LIS183!#REF!</definedName>
    <definedName name="_71" localSheetId="21">[4]LIS183!#REF!</definedName>
    <definedName name="_71" localSheetId="23">[4]LIS183!#REF!</definedName>
    <definedName name="_71" localSheetId="10">[4]LIS183!#REF!</definedName>
    <definedName name="_71" localSheetId="18">[4]LIS183!#REF!</definedName>
    <definedName name="_71" localSheetId="22">[4]LIS183!#REF!</definedName>
    <definedName name="_71" localSheetId="20">[4]LIS183!#REF!</definedName>
    <definedName name="_71" localSheetId="19">[4]LIS183!#REF!</definedName>
    <definedName name="_71">[4]LIS183!#REF!</definedName>
    <definedName name="_72" localSheetId="21">[4]LIS183!#REF!</definedName>
    <definedName name="_72" localSheetId="23">[4]LIS183!#REF!</definedName>
    <definedName name="_72" localSheetId="10">[4]LIS183!#REF!</definedName>
    <definedName name="_72" localSheetId="18">[4]LIS183!#REF!</definedName>
    <definedName name="_72" localSheetId="22">[4]LIS183!#REF!</definedName>
    <definedName name="_72" localSheetId="20">[4]LIS183!#REF!</definedName>
    <definedName name="_72" localSheetId="19">[4]LIS183!#REF!</definedName>
    <definedName name="_72">[4]LIS183!#REF!</definedName>
    <definedName name="_73" localSheetId="21">[4]LIS183!#REF!</definedName>
    <definedName name="_73" localSheetId="23">[4]LIS183!#REF!</definedName>
    <definedName name="_73" localSheetId="10">[4]LIS183!#REF!</definedName>
    <definedName name="_73" localSheetId="18">[4]LIS183!#REF!</definedName>
    <definedName name="_73" localSheetId="22">[4]LIS183!#REF!</definedName>
    <definedName name="_73" localSheetId="20">[4]LIS183!#REF!</definedName>
    <definedName name="_73" localSheetId="19">[4]LIS183!#REF!</definedName>
    <definedName name="_73">[4]LIS183!#REF!</definedName>
    <definedName name="_74" localSheetId="21">[4]LIS183!#REF!</definedName>
    <definedName name="_74" localSheetId="23">[4]LIS183!#REF!</definedName>
    <definedName name="_74" localSheetId="10">[4]LIS183!#REF!</definedName>
    <definedName name="_74" localSheetId="18">[4]LIS183!#REF!</definedName>
    <definedName name="_74" localSheetId="22">[4]LIS183!#REF!</definedName>
    <definedName name="_74" localSheetId="20">[4]LIS183!#REF!</definedName>
    <definedName name="_74" localSheetId="19">[4]LIS183!#REF!</definedName>
    <definedName name="_74">[4]LIS183!#REF!</definedName>
    <definedName name="_75" localSheetId="21">[4]LIS183!#REF!</definedName>
    <definedName name="_75" localSheetId="23">[4]LIS183!#REF!</definedName>
    <definedName name="_75" localSheetId="10">[4]LIS183!#REF!</definedName>
    <definedName name="_75" localSheetId="18">[4]LIS183!#REF!</definedName>
    <definedName name="_75" localSheetId="22">[4]LIS183!#REF!</definedName>
    <definedName name="_75" localSheetId="20">[4]LIS183!#REF!</definedName>
    <definedName name="_75" localSheetId="19">[4]LIS183!#REF!</definedName>
    <definedName name="_75">[4]LIS183!#REF!</definedName>
    <definedName name="_76" localSheetId="21">[4]LIS183!#REF!</definedName>
    <definedName name="_76" localSheetId="23">[4]LIS183!#REF!</definedName>
    <definedName name="_76" localSheetId="10">[4]LIS183!#REF!</definedName>
    <definedName name="_76" localSheetId="18">[4]LIS183!#REF!</definedName>
    <definedName name="_76" localSheetId="22">[4]LIS183!#REF!</definedName>
    <definedName name="_76" localSheetId="20">[4]LIS183!#REF!</definedName>
    <definedName name="_76" localSheetId="19">[4]LIS183!#REF!</definedName>
    <definedName name="_76">[4]LIS183!#REF!</definedName>
    <definedName name="_77" localSheetId="21">[4]LIS183!#REF!</definedName>
    <definedName name="_77" localSheetId="23">[4]LIS183!#REF!</definedName>
    <definedName name="_77" localSheetId="10">[4]LIS183!#REF!</definedName>
    <definedName name="_77" localSheetId="18">[4]LIS183!#REF!</definedName>
    <definedName name="_77" localSheetId="22">[4]LIS183!#REF!</definedName>
    <definedName name="_77" localSheetId="20">[4]LIS183!#REF!</definedName>
    <definedName name="_77" localSheetId="19">[4]LIS183!#REF!</definedName>
    <definedName name="_77">[4]LIS183!#REF!</definedName>
    <definedName name="_78" localSheetId="21">[4]LIS183!#REF!</definedName>
    <definedName name="_78" localSheetId="23">[4]LIS183!#REF!</definedName>
    <definedName name="_78" localSheetId="10">[4]LIS183!#REF!</definedName>
    <definedName name="_78" localSheetId="18">[4]LIS183!#REF!</definedName>
    <definedName name="_78" localSheetId="22">[4]LIS183!#REF!</definedName>
    <definedName name="_78" localSheetId="20">[4]LIS183!#REF!</definedName>
    <definedName name="_78" localSheetId="19">[4]LIS183!#REF!</definedName>
    <definedName name="_78">[4]LIS183!#REF!</definedName>
    <definedName name="_79" localSheetId="21">[4]LIS183!#REF!</definedName>
    <definedName name="_79" localSheetId="23">[4]LIS183!#REF!</definedName>
    <definedName name="_79" localSheetId="10">[4]LIS183!#REF!</definedName>
    <definedName name="_79" localSheetId="18">[4]LIS183!#REF!</definedName>
    <definedName name="_79" localSheetId="22">[4]LIS183!#REF!</definedName>
    <definedName name="_79" localSheetId="20">[4]LIS183!#REF!</definedName>
    <definedName name="_79" localSheetId="19">[4]LIS183!#REF!</definedName>
    <definedName name="_79">[4]LIS183!#REF!</definedName>
    <definedName name="_8" localSheetId="21">[4]LIS183!#REF!</definedName>
    <definedName name="_8" localSheetId="23">[4]LIS183!#REF!</definedName>
    <definedName name="_8" localSheetId="10">[4]LIS183!#REF!</definedName>
    <definedName name="_8" localSheetId="18">[4]LIS183!#REF!</definedName>
    <definedName name="_8" localSheetId="22">[4]LIS183!#REF!</definedName>
    <definedName name="_8" localSheetId="20">[4]LIS183!#REF!</definedName>
    <definedName name="_8" localSheetId="19">[4]LIS183!#REF!</definedName>
    <definedName name="_8">[4]LIS183!#REF!</definedName>
    <definedName name="_80" localSheetId="21">[4]LIS183!#REF!</definedName>
    <definedName name="_80" localSheetId="23">[4]LIS183!#REF!</definedName>
    <definedName name="_80" localSheetId="10">[4]LIS183!#REF!</definedName>
    <definedName name="_80" localSheetId="18">[4]LIS183!#REF!</definedName>
    <definedName name="_80" localSheetId="22">[4]LIS183!#REF!</definedName>
    <definedName name="_80" localSheetId="20">[4]LIS183!#REF!</definedName>
    <definedName name="_80" localSheetId="19">[4]LIS183!#REF!</definedName>
    <definedName name="_80">[4]LIS183!#REF!</definedName>
    <definedName name="_81" localSheetId="21">[4]LIS183!#REF!</definedName>
    <definedName name="_81" localSheetId="23">[4]LIS183!#REF!</definedName>
    <definedName name="_81" localSheetId="10">[4]LIS183!#REF!</definedName>
    <definedName name="_81" localSheetId="18">[4]LIS183!#REF!</definedName>
    <definedName name="_81" localSheetId="22">[4]LIS183!#REF!</definedName>
    <definedName name="_81" localSheetId="20">[4]LIS183!#REF!</definedName>
    <definedName name="_81" localSheetId="19">[4]LIS183!#REF!</definedName>
    <definedName name="_81">[4]LIS183!#REF!</definedName>
    <definedName name="_82" localSheetId="21">[4]LIS183!#REF!</definedName>
    <definedName name="_82" localSheetId="23">[4]LIS183!#REF!</definedName>
    <definedName name="_82" localSheetId="10">[4]LIS183!#REF!</definedName>
    <definedName name="_82" localSheetId="18">[4]LIS183!#REF!</definedName>
    <definedName name="_82" localSheetId="22">[4]LIS183!#REF!</definedName>
    <definedName name="_82" localSheetId="20">[4]LIS183!#REF!</definedName>
    <definedName name="_82" localSheetId="19">[4]LIS183!#REF!</definedName>
    <definedName name="_82">[4]LIS183!#REF!</definedName>
    <definedName name="_83" localSheetId="21">[4]LIS183!#REF!</definedName>
    <definedName name="_83" localSheetId="23">[4]LIS183!#REF!</definedName>
    <definedName name="_83" localSheetId="10">[4]LIS183!#REF!</definedName>
    <definedName name="_83" localSheetId="18">[4]LIS183!#REF!</definedName>
    <definedName name="_83" localSheetId="22">[4]LIS183!#REF!</definedName>
    <definedName name="_83" localSheetId="20">[4]LIS183!#REF!</definedName>
    <definedName name="_83" localSheetId="19">[4]LIS183!#REF!</definedName>
    <definedName name="_83">[4]LIS183!#REF!</definedName>
    <definedName name="_84" localSheetId="21">[4]LIS183!#REF!</definedName>
    <definedName name="_84" localSheetId="23">[4]LIS183!#REF!</definedName>
    <definedName name="_84" localSheetId="10">[4]LIS183!#REF!</definedName>
    <definedName name="_84" localSheetId="18">[4]LIS183!#REF!</definedName>
    <definedName name="_84" localSheetId="22">[4]LIS183!#REF!</definedName>
    <definedName name="_84" localSheetId="20">[4]LIS183!#REF!</definedName>
    <definedName name="_84" localSheetId="19">[4]LIS183!#REF!</definedName>
    <definedName name="_84">[4]LIS183!#REF!</definedName>
    <definedName name="_85" localSheetId="21">[4]LIS183!#REF!</definedName>
    <definedName name="_85" localSheetId="23">[4]LIS183!#REF!</definedName>
    <definedName name="_85" localSheetId="10">[4]LIS183!#REF!</definedName>
    <definedName name="_85" localSheetId="18">[4]LIS183!#REF!</definedName>
    <definedName name="_85" localSheetId="22">[4]LIS183!#REF!</definedName>
    <definedName name="_85" localSheetId="20">[4]LIS183!#REF!</definedName>
    <definedName name="_85" localSheetId="19">[4]LIS183!#REF!</definedName>
    <definedName name="_85">[4]LIS183!#REF!</definedName>
    <definedName name="_86" localSheetId="21">[4]LIS183!#REF!</definedName>
    <definedName name="_86" localSheetId="23">[4]LIS183!#REF!</definedName>
    <definedName name="_86" localSheetId="10">[4]LIS183!#REF!</definedName>
    <definedName name="_86" localSheetId="18">[4]LIS183!#REF!</definedName>
    <definedName name="_86" localSheetId="22">[4]LIS183!#REF!</definedName>
    <definedName name="_86" localSheetId="20">[4]LIS183!#REF!</definedName>
    <definedName name="_86" localSheetId="19">[4]LIS183!#REF!</definedName>
    <definedName name="_86">[4]LIS183!#REF!</definedName>
    <definedName name="_87" localSheetId="21">[4]LIS183!#REF!</definedName>
    <definedName name="_87" localSheetId="23">[4]LIS183!#REF!</definedName>
    <definedName name="_87" localSheetId="10">[4]LIS183!#REF!</definedName>
    <definedName name="_87" localSheetId="18">[4]LIS183!#REF!</definedName>
    <definedName name="_87" localSheetId="22">[4]LIS183!#REF!</definedName>
    <definedName name="_87" localSheetId="20">[4]LIS183!#REF!</definedName>
    <definedName name="_87" localSheetId="19">[4]LIS183!#REF!</definedName>
    <definedName name="_87">[4]LIS183!#REF!</definedName>
    <definedName name="_88" localSheetId="21">[4]LIS183!#REF!</definedName>
    <definedName name="_88" localSheetId="23">[4]LIS183!#REF!</definedName>
    <definedName name="_88" localSheetId="10">[4]LIS183!#REF!</definedName>
    <definedName name="_88" localSheetId="18">[4]LIS183!#REF!</definedName>
    <definedName name="_88" localSheetId="22">[4]LIS183!#REF!</definedName>
    <definedName name="_88" localSheetId="20">[4]LIS183!#REF!</definedName>
    <definedName name="_88" localSheetId="19">[4]LIS183!#REF!</definedName>
    <definedName name="_88">[4]LIS183!#REF!</definedName>
    <definedName name="_89" localSheetId="21">[4]LIS183!#REF!</definedName>
    <definedName name="_89" localSheetId="23">[4]LIS183!#REF!</definedName>
    <definedName name="_89" localSheetId="10">[4]LIS183!#REF!</definedName>
    <definedName name="_89" localSheetId="18">[4]LIS183!#REF!</definedName>
    <definedName name="_89" localSheetId="22">[4]LIS183!#REF!</definedName>
    <definedName name="_89" localSheetId="20">[4]LIS183!#REF!</definedName>
    <definedName name="_89" localSheetId="19">[4]LIS183!#REF!</definedName>
    <definedName name="_89">[4]LIS183!#REF!</definedName>
    <definedName name="_9" localSheetId="21">[4]LIS183!#REF!</definedName>
    <definedName name="_9" localSheetId="23">[4]LIS183!#REF!</definedName>
    <definedName name="_9" localSheetId="10">[4]LIS183!#REF!</definedName>
    <definedName name="_9" localSheetId="18">[4]LIS183!#REF!</definedName>
    <definedName name="_9" localSheetId="22">[4]LIS183!#REF!</definedName>
    <definedName name="_9" localSheetId="20">[4]LIS183!#REF!</definedName>
    <definedName name="_9" localSheetId="19">[4]LIS183!#REF!</definedName>
    <definedName name="_9">[4]LIS183!#REF!</definedName>
    <definedName name="_90" localSheetId="21">[4]LIS183!#REF!</definedName>
    <definedName name="_90" localSheetId="23">[4]LIS183!#REF!</definedName>
    <definedName name="_90" localSheetId="10">[4]LIS183!#REF!</definedName>
    <definedName name="_90" localSheetId="18">[4]LIS183!#REF!</definedName>
    <definedName name="_90" localSheetId="22">[4]LIS183!#REF!</definedName>
    <definedName name="_90" localSheetId="20">[4]LIS183!#REF!</definedName>
    <definedName name="_90" localSheetId="19">[4]LIS183!#REF!</definedName>
    <definedName name="_90">[4]LIS183!#REF!</definedName>
    <definedName name="_91" localSheetId="21">[4]LIS183!#REF!</definedName>
    <definedName name="_91" localSheetId="23">[4]LIS183!#REF!</definedName>
    <definedName name="_91" localSheetId="10">[4]LIS183!#REF!</definedName>
    <definedName name="_91" localSheetId="18">[4]LIS183!#REF!</definedName>
    <definedName name="_91" localSheetId="22">[4]LIS183!#REF!</definedName>
    <definedName name="_91" localSheetId="20">[4]LIS183!#REF!</definedName>
    <definedName name="_91" localSheetId="19">[4]LIS183!#REF!</definedName>
    <definedName name="_91">[4]LIS183!#REF!</definedName>
    <definedName name="_92" localSheetId="21">[4]LIS183!#REF!</definedName>
    <definedName name="_92" localSheetId="23">[4]LIS183!#REF!</definedName>
    <definedName name="_92" localSheetId="10">[4]LIS183!#REF!</definedName>
    <definedName name="_92" localSheetId="18">[4]LIS183!#REF!</definedName>
    <definedName name="_92" localSheetId="22">[4]LIS183!#REF!</definedName>
    <definedName name="_92" localSheetId="20">[4]LIS183!#REF!</definedName>
    <definedName name="_92" localSheetId="19">[4]LIS183!#REF!</definedName>
    <definedName name="_92">[4]LIS183!#REF!</definedName>
    <definedName name="_93" localSheetId="21">[4]LIS183!#REF!</definedName>
    <definedName name="_93" localSheetId="23">[4]LIS183!#REF!</definedName>
    <definedName name="_93" localSheetId="10">[4]LIS183!#REF!</definedName>
    <definedName name="_93" localSheetId="18">[4]LIS183!#REF!</definedName>
    <definedName name="_93" localSheetId="22">[4]LIS183!#REF!</definedName>
    <definedName name="_93" localSheetId="20">[4]LIS183!#REF!</definedName>
    <definedName name="_93" localSheetId="19">[4]LIS183!#REF!</definedName>
    <definedName name="_93">[4]LIS183!#REF!</definedName>
    <definedName name="_94" localSheetId="21">[4]LIS183!#REF!</definedName>
    <definedName name="_94" localSheetId="23">[4]LIS183!#REF!</definedName>
    <definedName name="_94" localSheetId="10">[4]LIS183!#REF!</definedName>
    <definedName name="_94" localSheetId="18">[4]LIS183!#REF!</definedName>
    <definedName name="_94" localSheetId="22">[4]LIS183!#REF!</definedName>
    <definedName name="_94" localSheetId="20">[4]LIS183!#REF!</definedName>
    <definedName name="_94" localSheetId="19">[4]LIS183!#REF!</definedName>
    <definedName name="_94">[4]LIS183!#REF!</definedName>
    <definedName name="_95" localSheetId="21">[4]LIS183!#REF!</definedName>
    <definedName name="_95" localSheetId="23">[4]LIS183!#REF!</definedName>
    <definedName name="_95" localSheetId="10">[4]LIS183!#REF!</definedName>
    <definedName name="_95" localSheetId="18">[4]LIS183!#REF!</definedName>
    <definedName name="_95" localSheetId="22">[4]LIS183!#REF!</definedName>
    <definedName name="_95" localSheetId="20">[4]LIS183!#REF!</definedName>
    <definedName name="_95" localSheetId="19">[4]LIS183!#REF!</definedName>
    <definedName name="_95">[4]LIS183!#REF!</definedName>
    <definedName name="_96" localSheetId="21">[4]LIS183!#REF!</definedName>
    <definedName name="_96" localSheetId="23">[4]LIS183!#REF!</definedName>
    <definedName name="_96" localSheetId="10">[4]LIS183!#REF!</definedName>
    <definedName name="_96" localSheetId="18">[4]LIS183!#REF!</definedName>
    <definedName name="_96" localSheetId="22">[4]LIS183!#REF!</definedName>
    <definedName name="_96" localSheetId="20">[4]LIS183!#REF!</definedName>
    <definedName name="_96" localSheetId="19">[4]LIS183!#REF!</definedName>
    <definedName name="_96">[4]LIS183!#REF!</definedName>
    <definedName name="_97" localSheetId="21">[4]LIS183!#REF!</definedName>
    <definedName name="_97" localSheetId="23">[4]LIS183!#REF!</definedName>
    <definedName name="_97" localSheetId="10">[4]LIS183!#REF!</definedName>
    <definedName name="_97" localSheetId="18">[4]LIS183!#REF!</definedName>
    <definedName name="_97" localSheetId="22">[4]LIS183!#REF!</definedName>
    <definedName name="_97" localSheetId="20">[4]LIS183!#REF!</definedName>
    <definedName name="_97" localSheetId="19">[4]LIS183!#REF!</definedName>
    <definedName name="_97">[4]LIS183!#REF!</definedName>
    <definedName name="_98" localSheetId="21">[4]LIS183!#REF!</definedName>
    <definedName name="_98" localSheetId="23">[4]LIS183!#REF!</definedName>
    <definedName name="_98" localSheetId="10">[4]LIS183!#REF!</definedName>
    <definedName name="_98" localSheetId="18">[4]LIS183!#REF!</definedName>
    <definedName name="_98" localSheetId="22">[4]LIS183!#REF!</definedName>
    <definedName name="_98" localSheetId="20">[4]LIS183!#REF!</definedName>
    <definedName name="_98" localSheetId="19">[4]LIS183!#REF!</definedName>
    <definedName name="_98">[4]LIS183!#REF!</definedName>
    <definedName name="_99" localSheetId="21">[4]LIS183!#REF!</definedName>
    <definedName name="_99" localSheetId="23">[4]LIS183!#REF!</definedName>
    <definedName name="_99" localSheetId="10">[4]LIS183!#REF!</definedName>
    <definedName name="_99" localSheetId="18">[4]LIS183!#REF!</definedName>
    <definedName name="_99" localSheetId="22">[4]LIS183!#REF!</definedName>
    <definedName name="_99" localSheetId="20">[4]LIS183!#REF!</definedName>
    <definedName name="_99" localSheetId="19">[4]LIS183!#REF!</definedName>
    <definedName name="_99">[4]LIS183!#REF!</definedName>
    <definedName name="_CAU103" localSheetId="21">[5]Hoja1!$A$1:$C$10607</definedName>
    <definedName name="_CAU103" localSheetId="23">[5]Hoja1!$A$1:$C$10607</definedName>
    <definedName name="_CAU103" localSheetId="10">[3]Hoja1!$A$1:$C$10607</definedName>
    <definedName name="_CAU103" localSheetId="18">[6]Hoja1!$A$1:$C$10607</definedName>
    <definedName name="_CAU103" localSheetId="22">[6]Hoja1!$A$1:$C$10607</definedName>
    <definedName name="_CAU103" localSheetId="20">[6]Hoja1!$A$1:$C$10607</definedName>
    <definedName name="_CAU103" localSheetId="19">[6]Hoja1!$A$1:$C$10607</definedName>
    <definedName name="_CAU103" localSheetId="1">[6]Hoja1!$A$1:$C$10607</definedName>
    <definedName name="_CAU103" localSheetId="0">[6]Hoja1!$A$1:$C$10607</definedName>
    <definedName name="_CAU103" localSheetId="2">[6]Hoja1!$A$1:$C$10607</definedName>
    <definedName name="_CAU103">[7]Hoja1!$A$1:$C$10607</definedName>
    <definedName name="_xlnm._FilterDatabase" localSheetId="12" hidden="1">'CONSULTA MUN.(13)'!$K$4:$K$1526</definedName>
    <definedName name="_xlnm._FilterDatabase" localSheetId="14" hidden="1">'HOSPITALIZACIÓNMUN(15)'!$A$4:$I$62</definedName>
    <definedName name="_xlnm._FilterDatabase" localSheetId="18" hidden="1">'IMACRO MUNICIPIOS(19)'!$A$4:$BM$139</definedName>
    <definedName name="_xlnm._FilterDatabase" localSheetId="22" hidden="1">'MORT. POR GRUPOS DE EDAD(23)'!$A$1:$AN$143</definedName>
    <definedName name="_xlnm._FilterDatabase" localSheetId="9" hidden="1">'Muertes fetales (10)'!$A$4:$V$142</definedName>
    <definedName name="_xlnm._FilterDatabase" localSheetId="6" hidden="1">'Nacimientos Regimen (7)'!$A$3:$N$141</definedName>
    <definedName name="_xlnm._FilterDatabase" localSheetId="5" hidden="1">'Nacimientos Zona (6)'!$A$3:$H$141</definedName>
    <definedName name="_xlnm._FilterDatabase" localSheetId="4" hidden="1">'Natalidad (5)'!$A$5:$X$142</definedName>
    <definedName name="_xlnm._FilterDatabase" localSheetId="8" hidden="1">'Nivel educativo (9)'!$A$4:$AD$141</definedName>
    <definedName name="_xlnm._FilterDatabase" localSheetId="7" hidden="1">'Peso (8)'!$A$4:$H$141</definedName>
    <definedName name="_xlnm._FilterDatabase" localSheetId="2" hidden="1">'Subsidiado grupo edad(3)'!$A$1:$H$141</definedName>
    <definedName name="_xlnm._FilterDatabase" localSheetId="13" hidden="1">'URGENCIAS MUN(14)'!$A$4:$D$1517</definedName>
    <definedName name="_pob2009">#REF!</definedName>
    <definedName name="A_impresión_IM">#REF!</definedName>
    <definedName name="asdewq" localSheetId="1">#REF!</definedName>
    <definedName name="asdewq" localSheetId="0">#REF!</definedName>
    <definedName name="asdewq" localSheetId="2">#REF!</definedName>
    <definedName name="asdewq">#REF!</definedName>
    <definedName name="_xlnm.Database" localSheetId="21">#REF!</definedName>
    <definedName name="_xlnm.Database" localSheetId="23">#REF!</definedName>
    <definedName name="_xlnm.Database" localSheetId="10">#REF!</definedName>
    <definedName name="_xlnm.Database" localSheetId="18">#REF!</definedName>
    <definedName name="_xlnm.Database" localSheetId="22">#REF!</definedName>
    <definedName name="_xlnm.Database" localSheetId="20">#REF!</definedName>
    <definedName name="_xlnm.Database" localSheetId="19">#REF!</definedName>
    <definedName name="_xlnm.Database" localSheetId="1">#REF!</definedName>
    <definedName name="_xlnm.Database" localSheetId="0">#REF!</definedName>
    <definedName name="_xlnm.Database" localSheetId="2">#REF!</definedName>
    <definedName name="_xlnm.Database">#REF!</definedName>
    <definedName name="bASEDEDATOS1">#REF!</definedName>
    <definedName name="BVFD">#REF!</definedName>
    <definedName name="bvg" localSheetId="1">#REF!</definedName>
    <definedName name="bvg" localSheetId="0">#REF!</definedName>
    <definedName name="bvg" localSheetId="2">#REF!</definedName>
    <definedName name="bvg">#REF!</definedName>
    <definedName name="CAU" localSheetId="21">#REF!</definedName>
    <definedName name="CAU" localSheetId="23">#REF!</definedName>
    <definedName name="CAU" localSheetId="10">#REF!</definedName>
    <definedName name="CAU" localSheetId="22">#REF!</definedName>
    <definedName name="CAU" localSheetId="6">#REF!</definedName>
    <definedName name="CAU" localSheetId="5">#REF!</definedName>
    <definedName name="CAU" localSheetId="8">#REF!</definedName>
    <definedName name="CAU" localSheetId="7">#REF!</definedName>
    <definedName name="CAU">#REF!</definedName>
    <definedName name="CENSO1964">#REF!</definedName>
    <definedName name="CENSO1973">#REF!</definedName>
    <definedName name="CENSO1985">#REF!</definedName>
    <definedName name="cffbhf">#REF!</definedName>
    <definedName name="CODIGO_DIVIPOLA">#REF!</definedName>
    <definedName name="DboREGISTRO_LEY_617">#REF!</definedName>
    <definedName name="dd">#REF!</definedName>
    <definedName name="Def" localSheetId="21">#REF!</definedName>
    <definedName name="Def" localSheetId="23">#REF!</definedName>
    <definedName name="Def" localSheetId="10">#REF!</definedName>
    <definedName name="Def" localSheetId="22">#REF!</definedName>
    <definedName name="Def" localSheetId="6">#REF!</definedName>
    <definedName name="Def" localSheetId="5">#REF!</definedName>
    <definedName name="Def" localSheetId="8">#REF!</definedName>
    <definedName name="Def" localSheetId="7">#REF!</definedName>
    <definedName name="Def">#REF!</definedName>
    <definedName name="defrts">#REF!</definedName>
    <definedName name="DEFUNCIONES10">#REF!</definedName>
    <definedName name="DGGG">#REF!</definedName>
    <definedName name="DIAAN">#REF!</definedName>
    <definedName name="DIAGNOSTICOS4" localSheetId="21">#REF!</definedName>
    <definedName name="DIAGNOSTICOS4" localSheetId="23">#REF!</definedName>
    <definedName name="DIAGNOSTICOS4" localSheetId="10">#REF!</definedName>
    <definedName name="DIAGNOSTICOS4" localSheetId="22">#REF!</definedName>
    <definedName name="DIAGNOSTICOS4" localSheetId="6">#REF!</definedName>
    <definedName name="DIAGNOSTICOS4" localSheetId="5">#REF!</definedName>
    <definedName name="DIAGNOSTICOS4" localSheetId="8">#REF!</definedName>
    <definedName name="DIAGNOSTICOS4" localSheetId="7">#REF!</definedName>
    <definedName name="DIAGNOSTICOS4">#REF!</definedName>
    <definedName name="DILLA">#REF!</definedName>
    <definedName name="E" localSheetId="1">[1]Hoja1!$A$1:$C$10607</definedName>
    <definedName name="E" localSheetId="0">[1]Hoja1!$A$1:$C$10607</definedName>
    <definedName name="E" localSheetId="2">[1]Hoja1!$A$1:$C$10607</definedName>
    <definedName name="E">[1]Hoja1!$A$1:$C$10607</definedName>
    <definedName name="edad" localSheetId="1">#REF!</definedName>
    <definedName name="edad" localSheetId="0">#REF!</definedName>
    <definedName name="edad" localSheetId="2">#REF!</definedName>
    <definedName name="edad">#REF!</definedName>
    <definedName name="egghgh" localSheetId="1">#REF!</definedName>
    <definedName name="egghgh" localSheetId="0">#REF!</definedName>
    <definedName name="egghgh" localSheetId="2">#REF!</definedName>
    <definedName name="egghgh">#REF!</definedName>
    <definedName name="fda" localSheetId="1">#REF!</definedName>
    <definedName name="fda" localSheetId="0">#REF!</definedName>
    <definedName name="fda" localSheetId="2">#REF!</definedName>
    <definedName name="fda">#REF!</definedName>
    <definedName name="GBV">#REF!</definedName>
    <definedName name="gedad">[8]Hoja4!$A$1:$B$45</definedName>
    <definedName name="GHHGF" localSheetId="1">#REF!</definedName>
    <definedName name="GHHGF" localSheetId="0">#REF!</definedName>
    <definedName name="GHHGF" localSheetId="2">#REF!</definedName>
    <definedName name="GHHGF">#REF!</definedName>
    <definedName name="GJGJU" localSheetId="1">#REF!</definedName>
    <definedName name="GJGJU" localSheetId="0">#REF!</definedName>
    <definedName name="GJGJU" localSheetId="2">#REF!</definedName>
    <definedName name="GJGJU">#REF!</definedName>
    <definedName name="GRUPO105" localSheetId="10">#REF!</definedName>
    <definedName name="GRUPO105" localSheetId="22">#REF!</definedName>
    <definedName name="GRUPO105" localSheetId="6">#REF!</definedName>
    <definedName name="GRUPO105" localSheetId="5">#REF!</definedName>
    <definedName name="GRUPO105" localSheetId="8">#REF!</definedName>
    <definedName name="GRUPO105" localSheetId="7">#REF!</definedName>
    <definedName name="GRUPO105" localSheetId="1">#REF!</definedName>
    <definedName name="GRUPO105" localSheetId="0">#REF!</definedName>
    <definedName name="GRUPO105" localSheetId="2">#REF!</definedName>
    <definedName name="GRUPO105">#REF!</definedName>
    <definedName name="HH">#REF!</definedName>
    <definedName name="INFARTOMIO2000">#REF!</definedName>
    <definedName name="JHHH">#REF!</definedName>
    <definedName name="JYGY">#REF!</definedName>
    <definedName name="kkl">#REF!</definedName>
    <definedName name="lijnmmlñ">#REF!</definedName>
    <definedName name="lñ">#REF!</definedName>
    <definedName name="MACRO">#REF!</definedName>
    <definedName name="mlkl">#REF!</definedName>
    <definedName name="MORTALIDAD">#REF!</definedName>
    <definedName name="MPIOS">#REF!</definedName>
    <definedName name="PROSTATA2000">#REF!</definedName>
    <definedName name="PULMON2000">#REF!</definedName>
    <definedName name="RA">#REF!</definedName>
    <definedName name="RDPTO">#REF!</definedName>
    <definedName name="rrrrrr">#REF!</definedName>
    <definedName name="SF">#REF!</definedName>
    <definedName name="SFJDHK">#REF!</definedName>
    <definedName name="sse">#REF!</definedName>
    <definedName name="Tbldiagnosticos_copia">#REF!</definedName>
    <definedName name="Títulos_a_imprimir_IM">#REF!</definedName>
    <definedName name="Total">[9]Barrios!$C$257</definedName>
    <definedName name="Total1">[10]Barrios!$C$257</definedName>
    <definedName name="UJN" localSheetId="1">#REF!</definedName>
    <definedName name="UJN" localSheetId="0">#REF!</definedName>
    <definedName name="UJN" localSheetId="2">#REF!</definedName>
    <definedName name="UJN">#REF!</definedName>
    <definedName name="vcbg" localSheetId="1">#REF!</definedName>
    <definedName name="vcbg" localSheetId="0">#REF!</definedName>
    <definedName name="vcbg" localSheetId="2">#REF!</definedName>
    <definedName name="vcbg">#REF!</definedName>
    <definedName name="VECTORES" localSheetId="10">#REF!</definedName>
    <definedName name="VECTORES" localSheetId="22">#REF!</definedName>
    <definedName name="VECTORES" localSheetId="1">#REF!</definedName>
    <definedName name="VECTORES" localSheetId="0">#REF!</definedName>
    <definedName name="VECTORES" localSheetId="2">#REF!</definedName>
    <definedName name="VECTORES">#REF!</definedName>
  </definedNames>
  <calcPr calcId="145621"/>
</workbook>
</file>

<file path=xl/calcChain.xml><?xml version="1.0" encoding="utf-8"?>
<calcChain xmlns="http://schemas.openxmlformats.org/spreadsheetml/2006/main">
  <c r="BI29" i="34" l="1"/>
  <c r="H141" i="33" l="1"/>
  <c r="G141" i="33"/>
  <c r="F141" i="33"/>
  <c r="E141" i="33"/>
  <c r="D141" i="33"/>
  <c r="C141" i="33"/>
  <c r="B140" i="33"/>
  <c r="B139" i="33"/>
  <c r="B138" i="33"/>
  <c r="B137" i="33"/>
  <c r="B136" i="33"/>
  <c r="B135" i="33"/>
  <c r="B134" i="33"/>
  <c r="B133" i="33"/>
  <c r="B132" i="33"/>
  <c r="B131" i="33"/>
  <c r="B130" i="33"/>
  <c r="B141" i="33" s="1"/>
  <c r="H129" i="33"/>
  <c r="G129" i="33"/>
  <c r="F129" i="33"/>
  <c r="E129" i="33"/>
  <c r="D129" i="33"/>
  <c r="C129" i="33"/>
  <c r="B128" i="33"/>
  <c r="B127" i="33"/>
  <c r="B126" i="33"/>
  <c r="B125" i="33"/>
  <c r="B124" i="33"/>
  <c r="B123" i="33"/>
  <c r="B122" i="33"/>
  <c r="B121" i="33"/>
  <c r="B120" i="33"/>
  <c r="B119" i="33"/>
  <c r="B118" i="33"/>
  <c r="B117" i="33"/>
  <c r="B116" i="33"/>
  <c r="B115" i="33"/>
  <c r="B114" i="33"/>
  <c r="B113" i="33"/>
  <c r="B112" i="33"/>
  <c r="B111" i="33"/>
  <c r="B110" i="33"/>
  <c r="B109" i="33"/>
  <c r="B108" i="33"/>
  <c r="B107" i="33"/>
  <c r="B106" i="33"/>
  <c r="B129" i="33" s="1"/>
  <c r="H105" i="33"/>
  <c r="G105" i="33"/>
  <c r="F105" i="33"/>
  <c r="E105" i="33"/>
  <c r="D105" i="33"/>
  <c r="C105" i="33"/>
  <c r="B104" i="33"/>
  <c r="B103" i="33"/>
  <c r="B102" i="33"/>
  <c r="B101" i="33"/>
  <c r="B100" i="33"/>
  <c r="B99" i="33"/>
  <c r="B98" i="33"/>
  <c r="B97" i="33"/>
  <c r="B96" i="33"/>
  <c r="B95" i="33"/>
  <c r="B94" i="33"/>
  <c r="B93" i="33"/>
  <c r="B92" i="33"/>
  <c r="B91" i="33"/>
  <c r="B90" i="33"/>
  <c r="B89" i="33"/>
  <c r="B88" i="33"/>
  <c r="B87" i="33"/>
  <c r="B86" i="33"/>
  <c r="B85" i="33"/>
  <c r="B84" i="33"/>
  <c r="B83" i="33"/>
  <c r="B82" i="33"/>
  <c r="B105" i="33" s="1"/>
  <c r="H81" i="33"/>
  <c r="G81" i="33"/>
  <c r="F81" i="33"/>
  <c r="E81" i="33"/>
  <c r="D81" i="33"/>
  <c r="C81" i="33"/>
  <c r="B80" i="33"/>
  <c r="B79" i="33"/>
  <c r="B78" i="33"/>
  <c r="B77" i="33"/>
  <c r="B76" i="33"/>
  <c r="B75" i="33"/>
  <c r="B74" i="33"/>
  <c r="B73" i="33"/>
  <c r="B72" i="33"/>
  <c r="B71" i="33"/>
  <c r="B70" i="33"/>
  <c r="B69" i="33"/>
  <c r="B68" i="33"/>
  <c r="B67" i="33"/>
  <c r="B66" i="33"/>
  <c r="B65" i="33"/>
  <c r="B64" i="33"/>
  <c r="B63" i="33"/>
  <c r="B81" i="33" s="1"/>
  <c r="B62" i="33"/>
  <c r="H61" i="33"/>
  <c r="G61" i="33"/>
  <c r="F61" i="33"/>
  <c r="E61" i="33"/>
  <c r="D61" i="33"/>
  <c r="C61" i="33"/>
  <c r="B60" i="33"/>
  <c r="B59" i="33"/>
  <c r="B58" i="33"/>
  <c r="B57" i="33"/>
  <c r="B56" i="33"/>
  <c r="B55" i="33"/>
  <c r="B54" i="33"/>
  <c r="B53" i="33"/>
  <c r="B52" i="33"/>
  <c r="B51" i="33"/>
  <c r="B50" i="33"/>
  <c r="B49" i="33"/>
  <c r="B48" i="33"/>
  <c r="B47" i="33"/>
  <c r="B46" i="33"/>
  <c r="B45" i="33"/>
  <c r="B61" i="33" s="1"/>
  <c r="B44" i="33"/>
  <c r="H43" i="33"/>
  <c r="G43" i="33"/>
  <c r="F43" i="33"/>
  <c r="E43" i="33"/>
  <c r="D43" i="33"/>
  <c r="C43" i="33"/>
  <c r="B42" i="33"/>
  <c r="B41" i="33"/>
  <c r="B40" i="33"/>
  <c r="B39" i="33"/>
  <c r="B38" i="33"/>
  <c r="B37" i="33"/>
  <c r="B36" i="33"/>
  <c r="B35" i="33"/>
  <c r="B34" i="33"/>
  <c r="B33" i="33"/>
  <c r="B43" i="33" s="1"/>
  <c r="H32" i="33"/>
  <c r="G32" i="33"/>
  <c r="F32" i="33"/>
  <c r="E32" i="33"/>
  <c r="D32" i="33"/>
  <c r="C32" i="33"/>
  <c r="B31" i="33"/>
  <c r="B30" i="33"/>
  <c r="B29" i="33"/>
  <c r="B28" i="33"/>
  <c r="B27" i="33"/>
  <c r="B26" i="33"/>
  <c r="B32" i="33" s="1"/>
  <c r="H25" i="33"/>
  <c r="G25" i="33"/>
  <c r="F25" i="33"/>
  <c r="E25" i="33"/>
  <c r="D25" i="33"/>
  <c r="C25" i="33"/>
  <c r="B24" i="33"/>
  <c r="B23" i="33"/>
  <c r="B22" i="33"/>
  <c r="B21" i="33"/>
  <c r="B20" i="33"/>
  <c r="B19" i="33"/>
  <c r="B25" i="33" s="1"/>
  <c r="H18" i="33"/>
  <c r="G18" i="33"/>
  <c r="G7" i="33" s="1"/>
  <c r="F18" i="33"/>
  <c r="E18" i="33"/>
  <c r="E7" i="33" s="1"/>
  <c r="D18" i="33"/>
  <c r="C18" i="33"/>
  <c r="C7" i="33" s="1"/>
  <c r="B17" i="33"/>
  <c r="B16" i="33"/>
  <c r="B15" i="33"/>
  <c r="B14" i="33"/>
  <c r="B13" i="33"/>
  <c r="B12" i="33"/>
  <c r="B11" i="33"/>
  <c r="B10" i="33"/>
  <c r="B9" i="33"/>
  <c r="B8" i="33"/>
  <c r="B18" i="33" s="1"/>
  <c r="B7" i="33" s="1"/>
  <c r="H7" i="33"/>
  <c r="F7" i="33"/>
  <c r="D7" i="33"/>
  <c r="I140" i="31"/>
  <c r="J140" i="31" s="1"/>
  <c r="H140" i="31"/>
  <c r="G140" i="31"/>
  <c r="F140" i="31"/>
  <c r="E140" i="31"/>
  <c r="D140" i="31"/>
  <c r="C140" i="31"/>
  <c r="B140" i="31"/>
  <c r="J139" i="31"/>
  <c r="J138" i="31"/>
  <c r="J137" i="31"/>
  <c r="J136" i="31"/>
  <c r="J135" i="31"/>
  <c r="J134" i="31"/>
  <c r="J133" i="31"/>
  <c r="J132" i="31"/>
  <c r="J131" i="31"/>
  <c r="J130" i="31"/>
  <c r="J129" i="31"/>
  <c r="I128" i="31"/>
  <c r="H128" i="31"/>
  <c r="J128" i="31" s="1"/>
  <c r="G128" i="31"/>
  <c r="F128" i="31"/>
  <c r="E128" i="31"/>
  <c r="D128" i="31"/>
  <c r="C128" i="31"/>
  <c r="B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I103" i="31"/>
  <c r="J103" i="31" s="1"/>
  <c r="H103" i="31"/>
  <c r="G103" i="31"/>
  <c r="F103" i="31"/>
  <c r="E103" i="31"/>
  <c r="D103" i="31"/>
  <c r="C103" i="31"/>
  <c r="B103" i="31"/>
  <c r="J102" i="31"/>
  <c r="J101" i="31"/>
  <c r="J100" i="31"/>
  <c r="J99" i="31"/>
  <c r="J98" i="31"/>
  <c r="J97" i="31"/>
  <c r="J96" i="31"/>
  <c r="J95" i="31"/>
  <c r="J94" i="31"/>
  <c r="J93" i="31"/>
  <c r="J92" i="31"/>
  <c r="J91" i="31"/>
  <c r="J90" i="31"/>
  <c r="J89" i="31"/>
  <c r="J88" i="31"/>
  <c r="J87" i="31"/>
  <c r="J86" i="31"/>
  <c r="J85" i="31"/>
  <c r="J84" i="31"/>
  <c r="J83" i="31"/>
  <c r="J82" i="31"/>
  <c r="J81" i="31"/>
  <c r="J80" i="31"/>
  <c r="I79" i="31"/>
  <c r="J79" i="31" s="1"/>
  <c r="H79" i="31"/>
  <c r="G79" i="31"/>
  <c r="F79" i="31"/>
  <c r="E79" i="31"/>
  <c r="D79" i="31"/>
  <c r="C79" i="31"/>
  <c r="B79" i="31"/>
  <c r="J78" i="31"/>
  <c r="J77" i="31"/>
  <c r="J76" i="31"/>
  <c r="J75" i="31"/>
  <c r="J74" i="31"/>
  <c r="J73" i="31"/>
  <c r="J72" i="31"/>
  <c r="J71" i="31"/>
  <c r="J70" i="31"/>
  <c r="J69" i="31"/>
  <c r="J68" i="31"/>
  <c r="J67" i="31"/>
  <c r="J66" i="31"/>
  <c r="J65" i="31"/>
  <c r="J64" i="31"/>
  <c r="J63" i="31"/>
  <c r="J62" i="31"/>
  <c r="J61" i="31"/>
  <c r="I60" i="31"/>
  <c r="H60" i="31"/>
  <c r="J60" i="31" s="1"/>
  <c r="G60" i="31"/>
  <c r="F60" i="31"/>
  <c r="E60" i="31"/>
  <c r="D60" i="31"/>
  <c r="C60" i="31"/>
  <c r="B60" i="31"/>
  <c r="J59" i="31"/>
  <c r="J58" i="31"/>
  <c r="J57" i="31"/>
  <c r="J56" i="31"/>
  <c r="J55" i="31"/>
  <c r="J54" i="31"/>
  <c r="J53" i="31"/>
  <c r="J52" i="31"/>
  <c r="J51" i="31"/>
  <c r="J50" i="31"/>
  <c r="J49" i="31"/>
  <c r="J48" i="31"/>
  <c r="J47" i="31"/>
  <c r="J46" i="31"/>
  <c r="J45" i="31"/>
  <c r="J44" i="31"/>
  <c r="J43" i="31"/>
  <c r="I42" i="31"/>
  <c r="H42" i="31"/>
  <c r="J42" i="31" s="1"/>
  <c r="G42" i="31"/>
  <c r="F42" i="31"/>
  <c r="E42" i="31"/>
  <c r="D42" i="31"/>
  <c r="C42" i="31"/>
  <c r="B42" i="31"/>
  <c r="J41" i="31"/>
  <c r="J40" i="31"/>
  <c r="J39" i="31"/>
  <c r="J38" i="31"/>
  <c r="J37" i="31"/>
  <c r="J36" i="31"/>
  <c r="J35" i="31"/>
  <c r="J34" i="31"/>
  <c r="J33" i="31"/>
  <c r="J32" i="31"/>
  <c r="I31" i="31"/>
  <c r="J31" i="31" s="1"/>
  <c r="H31" i="31"/>
  <c r="G31" i="31"/>
  <c r="F31" i="31"/>
  <c r="E31" i="31"/>
  <c r="D31" i="31"/>
  <c r="C31" i="31"/>
  <c r="B31" i="31"/>
  <c r="J30" i="31"/>
  <c r="J29" i="31"/>
  <c r="J28" i="31"/>
  <c r="J27" i="31"/>
  <c r="J26" i="31"/>
  <c r="J25" i="31"/>
  <c r="I24" i="31"/>
  <c r="H24" i="31"/>
  <c r="J24" i="31" s="1"/>
  <c r="G24" i="31"/>
  <c r="F24" i="31"/>
  <c r="E24" i="31"/>
  <c r="D24" i="31"/>
  <c r="C24" i="31"/>
  <c r="B24" i="31"/>
  <c r="J23" i="31"/>
  <c r="J22" i="31"/>
  <c r="J21" i="31"/>
  <c r="J20" i="31"/>
  <c r="J19" i="31"/>
  <c r="J18" i="31"/>
  <c r="I17" i="31"/>
  <c r="J17" i="31" s="1"/>
  <c r="H17" i="31"/>
  <c r="G17" i="31"/>
  <c r="G6" i="31" s="1"/>
  <c r="F17" i="31"/>
  <c r="E17" i="31"/>
  <c r="E6" i="31" s="1"/>
  <c r="D17" i="31"/>
  <c r="C17" i="31"/>
  <c r="C6" i="31" s="1"/>
  <c r="B17" i="31"/>
  <c r="J16" i="31"/>
  <c r="J15" i="31"/>
  <c r="J14" i="31"/>
  <c r="J13" i="31"/>
  <c r="J12" i="31"/>
  <c r="J11" i="31"/>
  <c r="J10" i="31"/>
  <c r="J9" i="31"/>
  <c r="J8" i="31"/>
  <c r="J7" i="31"/>
  <c r="H6" i="31"/>
  <c r="F6" i="31"/>
  <c r="D6" i="31"/>
  <c r="B6" i="31"/>
  <c r="I6" i="31" l="1"/>
  <c r="J6" i="31" s="1"/>
  <c r="E1513" i="20" l="1"/>
  <c r="E1511" i="20"/>
  <c r="E1510" i="20"/>
  <c r="E1509" i="20"/>
  <c r="E1508" i="20"/>
  <c r="E1507" i="20"/>
  <c r="E1506" i="20"/>
  <c r="E1505" i="20"/>
  <c r="E1504" i="20"/>
  <c r="E1503" i="20"/>
  <c r="E1502" i="20"/>
  <c r="E1501" i="20"/>
  <c r="E1500" i="20"/>
  <c r="E1499" i="20"/>
  <c r="E1498" i="20"/>
  <c r="E1497" i="20"/>
  <c r="E1496" i="20"/>
  <c r="E1495" i="20"/>
  <c r="E1494" i="20"/>
  <c r="E1493" i="20"/>
  <c r="E1492" i="20"/>
  <c r="E1491" i="20"/>
  <c r="E1490" i="20"/>
  <c r="E1489" i="20"/>
  <c r="E1488" i="20"/>
  <c r="E1487" i="20"/>
  <c r="E1486" i="20"/>
  <c r="E1485" i="20"/>
  <c r="E1484" i="20"/>
  <c r="E1483" i="20"/>
  <c r="E1482" i="20"/>
  <c r="E1481" i="20"/>
  <c r="E1480" i="20"/>
  <c r="E1479" i="20"/>
  <c r="E1478" i="20"/>
  <c r="E1477" i="20"/>
  <c r="E1476" i="20"/>
  <c r="E1475" i="20"/>
  <c r="E1474" i="20"/>
  <c r="E1473" i="20"/>
  <c r="E1472" i="20"/>
  <c r="E1471" i="20"/>
  <c r="E1470" i="20"/>
  <c r="E1469" i="20"/>
  <c r="E1468" i="20"/>
  <c r="E1467" i="20"/>
  <c r="E1466" i="20"/>
  <c r="E1465" i="20"/>
  <c r="E1464" i="20"/>
  <c r="E1463" i="20"/>
  <c r="E1462" i="20"/>
  <c r="E1461" i="20"/>
  <c r="E1460" i="20"/>
  <c r="E1459" i="20"/>
  <c r="E1458" i="20"/>
  <c r="E1457" i="20"/>
  <c r="E1456" i="20"/>
  <c r="E1455" i="20"/>
  <c r="E1454" i="20"/>
  <c r="E1453" i="20"/>
  <c r="E1452" i="20"/>
  <c r="E1451" i="20"/>
  <c r="E1450" i="20"/>
  <c r="E1449" i="20"/>
  <c r="E1448" i="20"/>
  <c r="E1447" i="20"/>
  <c r="E1446" i="20"/>
  <c r="E1445" i="20"/>
  <c r="E1444" i="20"/>
  <c r="E1443" i="20"/>
  <c r="E1442" i="20"/>
  <c r="E1441" i="20"/>
  <c r="E1440" i="20"/>
  <c r="E1439" i="20"/>
  <c r="E1438" i="20"/>
  <c r="E1437" i="20"/>
  <c r="E1436" i="20"/>
  <c r="E1435" i="20"/>
  <c r="E1434" i="20"/>
  <c r="E1433" i="20"/>
  <c r="E1432" i="20"/>
  <c r="E1431" i="20"/>
  <c r="E1430" i="20"/>
  <c r="E1429" i="20"/>
  <c r="E1428" i="20"/>
  <c r="E1427" i="20"/>
  <c r="E1426" i="20"/>
  <c r="E1425" i="20"/>
  <c r="E1424" i="20"/>
  <c r="E1423" i="20"/>
  <c r="E1422" i="20"/>
  <c r="E1421" i="20"/>
  <c r="E1420" i="20"/>
  <c r="E1419" i="20"/>
  <c r="E1418" i="20"/>
  <c r="E1417" i="20"/>
  <c r="E1416" i="20"/>
  <c r="E1415" i="20"/>
  <c r="E1414" i="20"/>
  <c r="E1413" i="20"/>
  <c r="E1412" i="20"/>
  <c r="E1411" i="20"/>
  <c r="E1410" i="20"/>
  <c r="E1409" i="20"/>
  <c r="E1408" i="20"/>
  <c r="E1407" i="20"/>
  <c r="E1406" i="20"/>
  <c r="E1405" i="20"/>
  <c r="E1404" i="20"/>
  <c r="E1403" i="20"/>
  <c r="E1402" i="20"/>
  <c r="E1401" i="20"/>
  <c r="E1400" i="20"/>
  <c r="E1399" i="20"/>
  <c r="E1398" i="20"/>
  <c r="E1397" i="20"/>
  <c r="E1396" i="20"/>
  <c r="E1395" i="20"/>
  <c r="E1394" i="20"/>
  <c r="E1393" i="20"/>
  <c r="E1392" i="20"/>
  <c r="E1390" i="20"/>
  <c r="E1389" i="20"/>
  <c r="E1388" i="20"/>
  <c r="E1387" i="20"/>
  <c r="E1386" i="20"/>
  <c r="E1385" i="20"/>
  <c r="E1384" i="20"/>
  <c r="E1383" i="20"/>
  <c r="E1382" i="20"/>
  <c r="E1381" i="20"/>
  <c r="E1380" i="20"/>
  <c r="E1379" i="20"/>
  <c r="E1378" i="20"/>
  <c r="E1377" i="20"/>
  <c r="E1376" i="20"/>
  <c r="E1375" i="20"/>
  <c r="E1374" i="20"/>
  <c r="E1373" i="20"/>
  <c r="E1372" i="20"/>
  <c r="E1371" i="20"/>
  <c r="E1370" i="20"/>
  <c r="E1369" i="20"/>
  <c r="E1368" i="20"/>
  <c r="E1367" i="20"/>
  <c r="E1366" i="20"/>
  <c r="E1365" i="20"/>
  <c r="E1364" i="20"/>
  <c r="E1363" i="20"/>
  <c r="E1362" i="20"/>
  <c r="E1361" i="20"/>
  <c r="E1360" i="20"/>
  <c r="E1359" i="20"/>
  <c r="E1358" i="20"/>
  <c r="E1357" i="20"/>
  <c r="E1356" i="20"/>
  <c r="E1355" i="20"/>
  <c r="E1354" i="20"/>
  <c r="E1353" i="20"/>
  <c r="E1352" i="20"/>
  <c r="E1351" i="20"/>
  <c r="E1350" i="20"/>
  <c r="E1349" i="20"/>
  <c r="E1348" i="20"/>
  <c r="E1347" i="20"/>
  <c r="E1346" i="20"/>
  <c r="E1345" i="20"/>
  <c r="E1344" i="20"/>
  <c r="E1343" i="20"/>
  <c r="E1342" i="20"/>
  <c r="E1341" i="20"/>
  <c r="E1340" i="20"/>
  <c r="E1339" i="20"/>
  <c r="E1338" i="20"/>
  <c r="E1337" i="20"/>
  <c r="E1336" i="20"/>
  <c r="E1335" i="20"/>
  <c r="E1334" i="20"/>
  <c r="E1333" i="20"/>
  <c r="E1332" i="20"/>
  <c r="E1331" i="20"/>
  <c r="E1330" i="20"/>
  <c r="E1329" i="20"/>
  <c r="E1328" i="20"/>
  <c r="E1327" i="20"/>
  <c r="E1326" i="20"/>
  <c r="E1325" i="20"/>
  <c r="E1324" i="20"/>
  <c r="E1323" i="20"/>
  <c r="E1322" i="20"/>
  <c r="E1321" i="20"/>
  <c r="E1320" i="20"/>
  <c r="E1319" i="20"/>
  <c r="E1318" i="20"/>
  <c r="E1317" i="20"/>
  <c r="E1316" i="20"/>
  <c r="E1315" i="20"/>
  <c r="E1314" i="20"/>
  <c r="E1313" i="20"/>
  <c r="E1312" i="20"/>
  <c r="E1311" i="20"/>
  <c r="E1310" i="20"/>
  <c r="E1309" i="20"/>
  <c r="E1308" i="20"/>
  <c r="E1307" i="20"/>
  <c r="E1306" i="20"/>
  <c r="E1305" i="20"/>
  <c r="E1304" i="20"/>
  <c r="E1303" i="20"/>
  <c r="E1302" i="20"/>
  <c r="E1301" i="20"/>
  <c r="E1300" i="20"/>
  <c r="E1299" i="20"/>
  <c r="E1298" i="20"/>
  <c r="E1297" i="20"/>
  <c r="E1296" i="20"/>
  <c r="E1295" i="20"/>
  <c r="E1294" i="20"/>
  <c r="E1293" i="20"/>
  <c r="E1292" i="20"/>
  <c r="E1291" i="20"/>
  <c r="E1290" i="20"/>
  <c r="E1289" i="20"/>
  <c r="E1288" i="20"/>
  <c r="E1287" i="20"/>
  <c r="E1286" i="20"/>
  <c r="E1285" i="20"/>
  <c r="E1284" i="20"/>
  <c r="E1283" i="20"/>
  <c r="E1282" i="20"/>
  <c r="E1281" i="20"/>
  <c r="E1280" i="20"/>
  <c r="E1279" i="20"/>
  <c r="E1278" i="20"/>
  <c r="E1277" i="20"/>
  <c r="E1276" i="20"/>
  <c r="E1275" i="20"/>
  <c r="E1274" i="20"/>
  <c r="E1273" i="20"/>
  <c r="E1272" i="20"/>
  <c r="E1271" i="20"/>
  <c r="E1270" i="20"/>
  <c r="E1269" i="20"/>
  <c r="E1268" i="20"/>
  <c r="E1267" i="20"/>
  <c r="E1266" i="20"/>
  <c r="E1265" i="20"/>
  <c r="E1264" i="20"/>
  <c r="E1263" i="20"/>
  <c r="E1262" i="20"/>
  <c r="E1261" i="20"/>
  <c r="E1260" i="20"/>
  <c r="E1259" i="20"/>
  <c r="E1257" i="20"/>
  <c r="E1256" i="20"/>
  <c r="E1255" i="20"/>
  <c r="E1254" i="20"/>
  <c r="E1253" i="20"/>
  <c r="E1252" i="20"/>
  <c r="E1251" i="20"/>
  <c r="E1250" i="20"/>
  <c r="E1249" i="20"/>
  <c r="E1248" i="20"/>
  <c r="E1247" i="20"/>
  <c r="E1246" i="20"/>
  <c r="E1245" i="20"/>
  <c r="E1244" i="20"/>
  <c r="E1243" i="20"/>
  <c r="E1242" i="20"/>
  <c r="E1241" i="20"/>
  <c r="E1240" i="20"/>
  <c r="E1239" i="20"/>
  <c r="E1238" i="20"/>
  <c r="E1237" i="20"/>
  <c r="E1236" i="20"/>
  <c r="E1235" i="20"/>
  <c r="E1234" i="20"/>
  <c r="E1233" i="20"/>
  <c r="E1232" i="20"/>
  <c r="E1231" i="20"/>
  <c r="E1230" i="20"/>
  <c r="E1229" i="20"/>
  <c r="E1228" i="20"/>
  <c r="E1227" i="20"/>
  <c r="E1226" i="20"/>
  <c r="E1225" i="20"/>
  <c r="E1224" i="20"/>
  <c r="E1223" i="20"/>
  <c r="E1222" i="20"/>
  <c r="E1221" i="20"/>
  <c r="E1220" i="20"/>
  <c r="E1219" i="20"/>
  <c r="E1218" i="20"/>
  <c r="E1217" i="20"/>
  <c r="E1216" i="20"/>
  <c r="E1215" i="20"/>
  <c r="E1214" i="20"/>
  <c r="E1213" i="20"/>
  <c r="E1212" i="20"/>
  <c r="E1211" i="20"/>
  <c r="E1210" i="20"/>
  <c r="E1209" i="20"/>
  <c r="E1208" i="20"/>
  <c r="E1207" i="20"/>
  <c r="E1206" i="20"/>
  <c r="E1205" i="20"/>
  <c r="E1204" i="20"/>
  <c r="E1203" i="20"/>
  <c r="E1202" i="20"/>
  <c r="E1201" i="20"/>
  <c r="E1200" i="20"/>
  <c r="E1199" i="20"/>
  <c r="E1198" i="20"/>
  <c r="E1197" i="20"/>
  <c r="E1196" i="20"/>
  <c r="E1195" i="20"/>
  <c r="E1194" i="20"/>
  <c r="E1193" i="20"/>
  <c r="E1192" i="20"/>
  <c r="E1191" i="20"/>
  <c r="E1190" i="20"/>
  <c r="E1189" i="20"/>
  <c r="E1188" i="20"/>
  <c r="E1187" i="20"/>
  <c r="E1186" i="20"/>
  <c r="E1185" i="20"/>
  <c r="E1184" i="20"/>
  <c r="E1183" i="20"/>
  <c r="E1182" i="20"/>
  <c r="E1181" i="20"/>
  <c r="E1180" i="20"/>
  <c r="E1179" i="20"/>
  <c r="E1178" i="20"/>
  <c r="E1177" i="20"/>
  <c r="E1176" i="20"/>
  <c r="E1175" i="20"/>
  <c r="E1174" i="20"/>
  <c r="E1173" i="20"/>
  <c r="E1172" i="20"/>
  <c r="E1171" i="20"/>
  <c r="E1170" i="20"/>
  <c r="E1169" i="20"/>
  <c r="E1168" i="20"/>
  <c r="E1167" i="20"/>
  <c r="E1166" i="20"/>
  <c r="E1165" i="20"/>
  <c r="E1164" i="20"/>
  <c r="E1163" i="20"/>
  <c r="E1162" i="20"/>
  <c r="E1161" i="20"/>
  <c r="E1160" i="20"/>
  <c r="E1159" i="20"/>
  <c r="E1158" i="20"/>
  <c r="E1157" i="20"/>
  <c r="E1156" i="20"/>
  <c r="E1155" i="20"/>
  <c r="E1154" i="20"/>
  <c r="E1153" i="20"/>
  <c r="E1152" i="20"/>
  <c r="E1151" i="20"/>
  <c r="E1150" i="20"/>
  <c r="E1149" i="20"/>
  <c r="E1148" i="20"/>
  <c r="E1147" i="20"/>
  <c r="E1146" i="20"/>
  <c r="E1145" i="20"/>
  <c r="E1144" i="20"/>
  <c r="E1143" i="20"/>
  <c r="E1142" i="20"/>
  <c r="E1141" i="20"/>
  <c r="E1140" i="20"/>
  <c r="E1139" i="20"/>
  <c r="E1138" i="20"/>
  <c r="E1137" i="20"/>
  <c r="E1136" i="20"/>
  <c r="E1135" i="20"/>
  <c r="E1134" i="20"/>
  <c r="E1133" i="20"/>
  <c r="E1132" i="20"/>
  <c r="E1131" i="20"/>
  <c r="E1130" i="20"/>
  <c r="E1129" i="20"/>
  <c r="E1128" i="20"/>
  <c r="E1127" i="20"/>
  <c r="E1126" i="20"/>
  <c r="E1125" i="20"/>
  <c r="E1124" i="20"/>
  <c r="E1123" i="20"/>
  <c r="E1122" i="20"/>
  <c r="E1121" i="20"/>
  <c r="E1120" i="20"/>
  <c r="E1119" i="20"/>
  <c r="E1118" i="20"/>
  <c r="E1117" i="20"/>
  <c r="E1116" i="20"/>
  <c r="E1115" i="20"/>
  <c r="E1114" i="20"/>
  <c r="E1113" i="20"/>
  <c r="E1112" i="20"/>
  <c r="E1111" i="20"/>
  <c r="E1110" i="20"/>
  <c r="E1109" i="20"/>
  <c r="E1108" i="20"/>
  <c r="E1107" i="20"/>
  <c r="E1106" i="20"/>
  <c r="E1105" i="20"/>
  <c r="E1104" i="20"/>
  <c r="E1103" i="20"/>
  <c r="E1102" i="20"/>
  <c r="E1101" i="20"/>
  <c r="E1100" i="20"/>
  <c r="E1099" i="20"/>
  <c r="E1098" i="20"/>
  <c r="E1097" i="20"/>
  <c r="E1096" i="20"/>
  <c r="E1095" i="20"/>
  <c r="E1094" i="20"/>
  <c r="E1093" i="20"/>
  <c r="E1092" i="20"/>
  <c r="E1091" i="20"/>
  <c r="E1090" i="20"/>
  <c r="E1089" i="20"/>
  <c r="E1088" i="20"/>
  <c r="E1087" i="20"/>
  <c r="E1086" i="20"/>
  <c r="E1085" i="20"/>
  <c r="E1084" i="20"/>
  <c r="E1083" i="20"/>
  <c r="E1082" i="20"/>
  <c r="E1081" i="20"/>
  <c r="E1080" i="20"/>
  <c r="E1079" i="20"/>
  <c r="E1078" i="20"/>
  <c r="E1077" i="20"/>
  <c r="E1076" i="20"/>
  <c r="E1075" i="20"/>
  <c r="E1074" i="20"/>
  <c r="E1073" i="20"/>
  <c r="E1072" i="20"/>
  <c r="E1071" i="20"/>
  <c r="E1070" i="20"/>
  <c r="E1069" i="20"/>
  <c r="E1068" i="20"/>
  <c r="E1067" i="20"/>
  <c r="E1066" i="20"/>
  <c r="E1065" i="20"/>
  <c r="E1064" i="20"/>
  <c r="E1063" i="20"/>
  <c r="E1062" i="20"/>
  <c r="E1061" i="20"/>
  <c r="E1060" i="20"/>
  <c r="E1059" i="20"/>
  <c r="E1058" i="20"/>
  <c r="E1057" i="20"/>
  <c r="E1056" i="20"/>
  <c r="E1055" i="20"/>
  <c r="E1054" i="20"/>
  <c r="E1053" i="20"/>
  <c r="E1052" i="20"/>
  <c r="E1051" i="20"/>
  <c r="E1050" i="20"/>
  <c r="E1049" i="20"/>
  <c r="E1048" i="20"/>
  <c r="E1047" i="20"/>
  <c r="E1046" i="20"/>
  <c r="E1045" i="20"/>
  <c r="E1044" i="20"/>
  <c r="E1043" i="20"/>
  <c r="E1042" i="20"/>
  <c r="E1041" i="20"/>
  <c r="E1040" i="20"/>
  <c r="E1039" i="20"/>
  <c r="E1038" i="20"/>
  <c r="E1037" i="20"/>
  <c r="E1036" i="20"/>
  <c r="E1035" i="20"/>
  <c r="E1034" i="20"/>
  <c r="E1033" i="20"/>
  <c r="E1032" i="20"/>
  <c r="E1031" i="20"/>
  <c r="E1030" i="20"/>
  <c r="E1029" i="20"/>
  <c r="E1028" i="20"/>
  <c r="E1027" i="20"/>
  <c r="E1026" i="20"/>
  <c r="E1025" i="20"/>
  <c r="E1024" i="20"/>
  <c r="E1023" i="20"/>
  <c r="E1022" i="20"/>
  <c r="E1021" i="20"/>
  <c r="E1020" i="20"/>
  <c r="E1019" i="20"/>
  <c r="E1018" i="20"/>
  <c r="E1017" i="20"/>
  <c r="E1016" i="20"/>
  <c r="E1015" i="20"/>
  <c r="E1014" i="20"/>
  <c r="E1013" i="20"/>
  <c r="E1012" i="20"/>
  <c r="E1011" i="20"/>
  <c r="E1010" i="20"/>
  <c r="E1009" i="20"/>
  <c r="E1008" i="20"/>
  <c r="E1007" i="20"/>
  <c r="E1006" i="20"/>
  <c r="E1005" i="20"/>
  <c r="E1004" i="20"/>
  <c r="E1003" i="20"/>
  <c r="E1002" i="20"/>
  <c r="E1001" i="20"/>
  <c r="E1000" i="20"/>
  <c r="E999" i="20"/>
  <c r="E998" i="20"/>
  <c r="E997" i="20"/>
  <c r="E996" i="20"/>
  <c r="E995" i="20"/>
  <c r="E994" i="20"/>
  <c r="E993" i="20"/>
  <c r="E992" i="20"/>
  <c r="E991" i="20"/>
  <c r="E990" i="20"/>
  <c r="E989" i="20"/>
  <c r="E988" i="20"/>
  <c r="E987" i="20"/>
  <c r="E986" i="20"/>
  <c r="E985" i="20"/>
  <c r="E984" i="20"/>
  <c r="E983" i="20"/>
  <c r="E982" i="20"/>
  <c r="E981" i="20"/>
  <c r="E980" i="20"/>
  <c r="E979" i="20"/>
  <c r="E978" i="20"/>
  <c r="E977" i="20"/>
  <c r="E976" i="20"/>
  <c r="E975" i="20"/>
  <c r="E974" i="20"/>
  <c r="E973" i="20"/>
  <c r="E972" i="20"/>
  <c r="E971" i="20"/>
  <c r="E970" i="20"/>
  <c r="E968" i="20"/>
  <c r="E967" i="20"/>
  <c r="E966" i="20"/>
  <c r="E965" i="20"/>
  <c r="E964" i="20"/>
  <c r="E963" i="20"/>
  <c r="E962" i="20"/>
  <c r="E961" i="20"/>
  <c r="E960" i="20"/>
  <c r="E959" i="20"/>
  <c r="E958" i="20"/>
  <c r="E957" i="20"/>
  <c r="E956" i="20"/>
  <c r="E955" i="20"/>
  <c r="E954" i="20"/>
  <c r="E953" i="20"/>
  <c r="E952" i="20"/>
  <c r="E951" i="20"/>
  <c r="E950" i="20"/>
  <c r="E949" i="20"/>
  <c r="E948" i="20"/>
  <c r="E947" i="20"/>
  <c r="E946" i="20"/>
  <c r="E945" i="20"/>
  <c r="E944" i="20"/>
  <c r="E943" i="20"/>
  <c r="E942" i="20"/>
  <c r="E941" i="20"/>
  <c r="E940" i="20"/>
  <c r="E939" i="20"/>
  <c r="E938" i="20"/>
  <c r="E937" i="20"/>
  <c r="E936" i="20"/>
  <c r="E935" i="20"/>
  <c r="E934" i="20"/>
  <c r="E933" i="20"/>
  <c r="E932" i="20"/>
  <c r="E931" i="20"/>
  <c r="E930" i="20"/>
  <c r="E929" i="20"/>
  <c r="E928" i="20"/>
  <c r="E927" i="20"/>
  <c r="E926" i="20"/>
  <c r="E925" i="20"/>
  <c r="E924" i="20"/>
  <c r="E923" i="20"/>
  <c r="E922" i="20"/>
  <c r="E921" i="20"/>
  <c r="E920" i="20"/>
  <c r="E919" i="20"/>
  <c r="E918" i="20"/>
  <c r="E917" i="20"/>
  <c r="E916" i="20"/>
  <c r="E915" i="20"/>
  <c r="E914" i="20"/>
  <c r="E913" i="20"/>
  <c r="E912" i="20"/>
  <c r="E911" i="20"/>
  <c r="E910" i="20"/>
  <c r="E909" i="20"/>
  <c r="E908" i="20"/>
  <c r="E907" i="20"/>
  <c r="E906" i="20"/>
  <c r="E905" i="20"/>
  <c r="E904" i="20"/>
  <c r="E903" i="20"/>
  <c r="E902" i="20"/>
  <c r="E901" i="20"/>
  <c r="E900" i="20"/>
  <c r="E899" i="20"/>
  <c r="E898" i="20"/>
  <c r="E897" i="20"/>
  <c r="E896" i="20"/>
  <c r="E895" i="20"/>
  <c r="E894" i="20"/>
  <c r="E893" i="20"/>
  <c r="E892" i="20"/>
  <c r="E891" i="20"/>
  <c r="E890" i="20"/>
  <c r="E889" i="20"/>
  <c r="E888" i="20"/>
  <c r="E887" i="20"/>
  <c r="E886" i="20"/>
  <c r="E885" i="20"/>
  <c r="E884" i="20"/>
  <c r="E883" i="20"/>
  <c r="E882" i="20"/>
  <c r="E881" i="20"/>
  <c r="E880" i="20"/>
  <c r="E879" i="20"/>
  <c r="E878" i="20"/>
  <c r="E877" i="20"/>
  <c r="E876" i="20"/>
  <c r="E875" i="20"/>
  <c r="E874" i="20"/>
  <c r="E873" i="20"/>
  <c r="E872" i="20"/>
  <c r="E871" i="20"/>
  <c r="E870" i="20"/>
  <c r="E869" i="20"/>
  <c r="E868" i="20"/>
  <c r="E867" i="20"/>
  <c r="E866" i="20"/>
  <c r="E865" i="20"/>
  <c r="E864" i="20"/>
  <c r="E863" i="20"/>
  <c r="E862" i="20"/>
  <c r="E861" i="20"/>
  <c r="E860" i="20"/>
  <c r="E859" i="20"/>
  <c r="E858" i="20"/>
  <c r="E857" i="20"/>
  <c r="E856" i="20"/>
  <c r="E855" i="20"/>
  <c r="E854" i="20"/>
  <c r="E853" i="20"/>
  <c r="E852" i="20"/>
  <c r="E851" i="20"/>
  <c r="E850" i="20"/>
  <c r="E849" i="20"/>
  <c r="E848" i="20"/>
  <c r="E847" i="20"/>
  <c r="E846" i="20"/>
  <c r="E845" i="20"/>
  <c r="E844" i="20"/>
  <c r="E843" i="20"/>
  <c r="E842" i="20"/>
  <c r="E841" i="20"/>
  <c r="E840" i="20"/>
  <c r="E839" i="20"/>
  <c r="E838" i="20"/>
  <c r="E837" i="20"/>
  <c r="E836" i="20"/>
  <c r="E835" i="20"/>
  <c r="E834" i="20"/>
  <c r="E833" i="20"/>
  <c r="E832" i="20"/>
  <c r="E831" i="20"/>
  <c r="E830" i="20"/>
  <c r="E829" i="20"/>
  <c r="E828" i="20"/>
  <c r="E827" i="20"/>
  <c r="E826" i="20"/>
  <c r="E825" i="20"/>
  <c r="E824" i="20"/>
  <c r="E823" i="20"/>
  <c r="E822" i="20"/>
  <c r="E821" i="20"/>
  <c r="E820" i="20"/>
  <c r="E819" i="20"/>
  <c r="E818" i="20"/>
  <c r="E817" i="20"/>
  <c r="E816" i="20"/>
  <c r="E815" i="20"/>
  <c r="E814" i="20"/>
  <c r="E813" i="20"/>
  <c r="E812" i="20"/>
  <c r="E811" i="20"/>
  <c r="E810" i="20"/>
  <c r="E809" i="20"/>
  <c r="E808" i="20"/>
  <c r="E807" i="20"/>
  <c r="E806" i="20"/>
  <c r="E805" i="20"/>
  <c r="E804" i="20"/>
  <c r="E803" i="20"/>
  <c r="E802" i="20"/>
  <c r="E801" i="20"/>
  <c r="E800" i="20"/>
  <c r="E799" i="20"/>
  <c r="E798" i="20"/>
  <c r="E797" i="20"/>
  <c r="E796" i="20"/>
  <c r="E795" i="20"/>
  <c r="E794" i="20"/>
  <c r="E793" i="20"/>
  <c r="E792" i="20"/>
  <c r="E791" i="20"/>
  <c r="E790" i="20"/>
  <c r="E789" i="20"/>
  <c r="E788" i="20"/>
  <c r="E787" i="20"/>
  <c r="E786" i="20"/>
  <c r="E785" i="20"/>
  <c r="E784" i="20"/>
  <c r="E783" i="20"/>
  <c r="E782" i="20"/>
  <c r="E781" i="20"/>
  <c r="E780" i="20"/>
  <c r="E779" i="20"/>
  <c r="E778" i="20"/>
  <c r="E777" i="20"/>
  <c r="E776" i="20"/>
  <c r="E775" i="20"/>
  <c r="E774" i="20"/>
  <c r="E773" i="20"/>
  <c r="E772" i="20"/>
  <c r="E771" i="20"/>
  <c r="E770" i="20"/>
  <c r="E769" i="20"/>
  <c r="E768" i="20"/>
  <c r="E767" i="20"/>
  <c r="E766" i="20"/>
  <c r="E765" i="20"/>
  <c r="E764" i="20"/>
  <c r="E763" i="20"/>
  <c r="E762" i="20"/>
  <c r="E761" i="20"/>
  <c r="E760" i="20"/>
  <c r="E759" i="20"/>
  <c r="E758" i="20"/>
  <c r="E757" i="20"/>
  <c r="E756" i="20"/>
  <c r="E755" i="20"/>
  <c r="E754" i="20"/>
  <c r="E753" i="20"/>
  <c r="E752" i="20"/>
  <c r="E751" i="20"/>
  <c r="E750" i="20"/>
  <c r="E749" i="20"/>
  <c r="E748" i="20"/>
  <c r="E747" i="20"/>
  <c r="E746" i="20"/>
  <c r="E745" i="20"/>
  <c r="E744" i="20"/>
  <c r="E743" i="20"/>
  <c r="E742" i="20"/>
  <c r="E741" i="20"/>
  <c r="E740" i="20"/>
  <c r="E739" i="20"/>
  <c r="E738" i="20"/>
  <c r="E737" i="20"/>
  <c r="E736" i="20"/>
  <c r="E735" i="20"/>
  <c r="E734" i="20"/>
  <c r="E733" i="20"/>
  <c r="E732" i="20"/>
  <c r="E731" i="20"/>
  <c r="E730" i="20"/>
  <c r="E729" i="20"/>
  <c r="E728" i="20"/>
  <c r="E727" i="20"/>
  <c r="E726" i="20"/>
  <c r="E725" i="20"/>
  <c r="E724" i="20"/>
  <c r="E723" i="20"/>
  <c r="E722" i="20"/>
  <c r="E721" i="20"/>
  <c r="E720" i="20"/>
  <c r="E719" i="20"/>
  <c r="E718" i="20"/>
  <c r="E717" i="20"/>
  <c r="E716" i="20"/>
  <c r="E715" i="20"/>
  <c r="E714" i="20"/>
  <c r="E713" i="20"/>
  <c r="E712" i="20"/>
  <c r="E711" i="20"/>
  <c r="E710" i="20"/>
  <c r="E709" i="20"/>
  <c r="E708" i="20"/>
  <c r="E707" i="20"/>
  <c r="E706" i="20"/>
  <c r="E705" i="20"/>
  <c r="E704" i="20"/>
  <c r="E703" i="20"/>
  <c r="E702" i="20"/>
  <c r="E701" i="20"/>
  <c r="E700" i="20"/>
  <c r="E699" i="20"/>
  <c r="E698" i="20"/>
  <c r="E697" i="20"/>
  <c r="E696" i="20"/>
  <c r="E695" i="20"/>
  <c r="E694" i="20"/>
  <c r="E693" i="20"/>
  <c r="E691" i="20"/>
  <c r="E690" i="20"/>
  <c r="E689" i="20"/>
  <c r="E688" i="20"/>
  <c r="E687" i="20"/>
  <c r="E686" i="20"/>
  <c r="E685" i="20"/>
  <c r="E684" i="20"/>
  <c r="E683" i="20"/>
  <c r="E682" i="20"/>
  <c r="E681" i="20"/>
  <c r="E680" i="20"/>
  <c r="E679" i="20"/>
  <c r="E678" i="20"/>
  <c r="E677" i="20"/>
  <c r="E676" i="20"/>
  <c r="E675" i="20"/>
  <c r="E674" i="20"/>
  <c r="E673" i="20"/>
  <c r="E672" i="20"/>
  <c r="E671" i="20"/>
  <c r="E670" i="20"/>
  <c r="E669" i="20"/>
  <c r="E668" i="20"/>
  <c r="E667" i="20"/>
  <c r="E666" i="20"/>
  <c r="E665" i="20"/>
  <c r="E664" i="20"/>
  <c r="E663" i="20"/>
  <c r="E662" i="20"/>
  <c r="E661" i="20"/>
  <c r="E660" i="20"/>
  <c r="E659" i="20"/>
  <c r="E658" i="20"/>
  <c r="E657" i="20"/>
  <c r="E656" i="20"/>
  <c r="E655" i="20"/>
  <c r="E654" i="20"/>
  <c r="E653" i="20"/>
  <c r="E652" i="20"/>
  <c r="E651" i="20"/>
  <c r="E650" i="20"/>
  <c r="E649" i="20"/>
  <c r="E648" i="20"/>
  <c r="E647" i="20"/>
  <c r="E646" i="20"/>
  <c r="E645" i="20"/>
  <c r="E644" i="20"/>
  <c r="E643" i="20"/>
  <c r="E642" i="20"/>
  <c r="E641" i="20"/>
  <c r="E640" i="20"/>
  <c r="E639" i="20"/>
  <c r="E638" i="20"/>
  <c r="E637" i="20"/>
  <c r="E636" i="20"/>
  <c r="E635" i="20"/>
  <c r="E634" i="20"/>
  <c r="E633" i="20"/>
  <c r="E632" i="20"/>
  <c r="E631" i="20"/>
  <c r="E630" i="20"/>
  <c r="E629" i="20"/>
  <c r="E628" i="20"/>
  <c r="E627" i="20"/>
  <c r="E626" i="20"/>
  <c r="E625" i="20"/>
  <c r="E624" i="20"/>
  <c r="E623" i="20"/>
  <c r="E622" i="20"/>
  <c r="E621" i="20"/>
  <c r="E620" i="20"/>
  <c r="E619" i="20"/>
  <c r="E618" i="20"/>
  <c r="E617" i="20"/>
  <c r="E616" i="20"/>
  <c r="E615" i="20"/>
  <c r="E614" i="20"/>
  <c r="E613" i="20"/>
  <c r="E612" i="20"/>
  <c r="E611" i="20"/>
  <c r="E610" i="20"/>
  <c r="E609" i="20"/>
  <c r="E608" i="20"/>
  <c r="E607" i="20"/>
  <c r="E606" i="20"/>
  <c r="E605" i="20"/>
  <c r="E604" i="20"/>
  <c r="E603" i="20"/>
  <c r="E602" i="20"/>
  <c r="E601" i="20"/>
  <c r="E600" i="20"/>
  <c r="E599" i="20"/>
  <c r="E598" i="20"/>
  <c r="E597" i="20"/>
  <c r="E596" i="20"/>
  <c r="E595" i="20"/>
  <c r="E594" i="20"/>
  <c r="E593" i="20"/>
  <c r="E592" i="20"/>
  <c r="E591" i="20"/>
  <c r="E590" i="20"/>
  <c r="E589" i="20"/>
  <c r="E588" i="20"/>
  <c r="E587" i="20"/>
  <c r="E586" i="20"/>
  <c r="E585" i="20"/>
  <c r="E584" i="20"/>
  <c r="E583" i="20"/>
  <c r="E582" i="20"/>
  <c r="E581" i="20"/>
  <c r="E580" i="20"/>
  <c r="E579" i="20"/>
  <c r="E578" i="20"/>
  <c r="E577" i="20"/>
  <c r="E576" i="20"/>
  <c r="E575" i="20"/>
  <c r="E574" i="20"/>
  <c r="E573" i="20"/>
  <c r="E572" i="20"/>
  <c r="E571" i="20"/>
  <c r="E570" i="20"/>
  <c r="E569" i="20"/>
  <c r="E568" i="20"/>
  <c r="E567" i="20"/>
  <c r="E566" i="20"/>
  <c r="E565" i="20"/>
  <c r="E564" i="20"/>
  <c r="E563" i="20"/>
  <c r="E562" i="20"/>
  <c r="E561" i="20"/>
  <c r="E560" i="20"/>
  <c r="E559" i="20"/>
  <c r="E558" i="20"/>
  <c r="E557" i="20"/>
  <c r="E556" i="20"/>
  <c r="E555" i="20"/>
  <c r="E554" i="20"/>
  <c r="E553" i="20"/>
  <c r="E552" i="20"/>
  <c r="E551" i="20"/>
  <c r="E550" i="20"/>
  <c r="E549" i="20"/>
  <c r="E548" i="20"/>
  <c r="E547" i="20"/>
  <c r="E546" i="20"/>
  <c r="E545" i="20"/>
  <c r="E544" i="20"/>
  <c r="E543" i="20"/>
  <c r="E542" i="20"/>
  <c r="E541" i="20"/>
  <c r="E540" i="20"/>
  <c r="E539" i="20"/>
  <c r="E538" i="20"/>
  <c r="E537" i="20"/>
  <c r="E536" i="20"/>
  <c r="E535" i="20"/>
  <c r="E534" i="20"/>
  <c r="E533" i="20"/>
  <c r="E532" i="20"/>
  <c r="E531" i="20"/>
  <c r="E530" i="20"/>
  <c r="E529" i="20"/>
  <c r="E528" i="20"/>
  <c r="E527" i="20"/>
  <c r="E526" i="20"/>
  <c r="E525" i="20"/>
  <c r="E524" i="20"/>
  <c r="E523" i="20"/>
  <c r="E522" i="20"/>
  <c r="E521" i="20"/>
  <c r="E520" i="20"/>
  <c r="E519" i="20"/>
  <c r="E518" i="20"/>
  <c r="E517" i="20"/>
  <c r="E516" i="20"/>
  <c r="E515" i="20"/>
  <c r="E514" i="20"/>
  <c r="E513" i="20"/>
  <c r="E512" i="20"/>
  <c r="E511" i="20"/>
  <c r="E510" i="20"/>
  <c r="E509" i="20"/>
  <c r="E508" i="20"/>
  <c r="E507" i="20"/>
  <c r="E506" i="20"/>
  <c r="E505" i="20"/>
  <c r="E504" i="20"/>
  <c r="E503" i="20"/>
  <c r="E502" i="20"/>
  <c r="E501" i="20"/>
  <c r="E500" i="20"/>
  <c r="E499" i="20"/>
  <c r="E498" i="20"/>
  <c r="E497" i="20"/>
  <c r="E496" i="20"/>
  <c r="E495" i="20"/>
  <c r="E494" i="20"/>
  <c r="E493" i="20"/>
  <c r="E492" i="20"/>
  <c r="E491" i="20"/>
  <c r="E490" i="20"/>
  <c r="E489" i="20"/>
  <c r="E488" i="20"/>
  <c r="E487" i="20"/>
  <c r="E486" i="20"/>
  <c r="E485" i="20"/>
  <c r="E484" i="20"/>
  <c r="E483" i="20"/>
  <c r="E482" i="20"/>
  <c r="E481" i="20"/>
  <c r="E480" i="20"/>
  <c r="E479" i="20"/>
  <c r="E478" i="20"/>
  <c r="E477" i="20"/>
  <c r="E476" i="20"/>
  <c r="E474" i="20"/>
  <c r="E473" i="20"/>
  <c r="E472" i="20"/>
  <c r="E471" i="20"/>
  <c r="E470" i="20"/>
  <c r="E469" i="20"/>
  <c r="E468" i="20"/>
  <c r="E467" i="20"/>
  <c r="E466" i="20"/>
  <c r="E465" i="20"/>
  <c r="E464" i="20"/>
  <c r="E463" i="20"/>
  <c r="E462" i="20"/>
  <c r="E461" i="20"/>
  <c r="E460" i="20"/>
  <c r="E459" i="20"/>
  <c r="E458" i="20"/>
  <c r="E457" i="20"/>
  <c r="E456" i="20"/>
  <c r="E455" i="20"/>
  <c r="E454" i="20"/>
  <c r="E453" i="20"/>
  <c r="E452" i="20"/>
  <c r="E451" i="20"/>
  <c r="E450" i="20"/>
  <c r="E449" i="20"/>
  <c r="E448" i="20"/>
  <c r="E447" i="20"/>
  <c r="E446" i="20"/>
  <c r="E445" i="20"/>
  <c r="E444" i="20"/>
  <c r="E443" i="20"/>
  <c r="E442" i="20"/>
  <c r="E441" i="20"/>
  <c r="E440" i="20"/>
  <c r="E439" i="20"/>
  <c r="E438" i="20"/>
  <c r="E437" i="20"/>
  <c r="E436" i="20"/>
  <c r="E435" i="20"/>
  <c r="E434" i="20"/>
  <c r="E433" i="20"/>
  <c r="E432" i="20"/>
  <c r="E431" i="20"/>
  <c r="E430" i="20"/>
  <c r="E429" i="20"/>
  <c r="E428" i="20"/>
  <c r="E427" i="20"/>
  <c r="E426" i="20"/>
  <c r="E425" i="20"/>
  <c r="E424" i="20"/>
  <c r="E423" i="20"/>
  <c r="E422" i="20"/>
  <c r="E421" i="20"/>
  <c r="E420" i="20"/>
  <c r="E419" i="20"/>
  <c r="E418" i="20"/>
  <c r="E417" i="20"/>
  <c r="E416" i="20"/>
  <c r="E415" i="20"/>
  <c r="E414" i="20"/>
  <c r="E413" i="20"/>
  <c r="E412" i="20"/>
  <c r="E411" i="20"/>
  <c r="E410" i="20"/>
  <c r="E409" i="20"/>
  <c r="E408" i="20"/>
  <c r="E407" i="20"/>
  <c r="E406" i="20"/>
  <c r="E405" i="20"/>
  <c r="E404" i="20"/>
  <c r="E403" i="20"/>
  <c r="E402" i="20"/>
  <c r="E401" i="20"/>
  <c r="E400" i="20"/>
  <c r="E399" i="20"/>
  <c r="E398" i="20"/>
  <c r="E397" i="20"/>
  <c r="E396" i="20"/>
  <c r="E395" i="20"/>
  <c r="E394" i="20"/>
  <c r="E393" i="20"/>
  <c r="E392" i="20"/>
  <c r="E391" i="20"/>
  <c r="E390" i="20"/>
  <c r="E389" i="20"/>
  <c r="E388" i="20"/>
  <c r="E387" i="20"/>
  <c r="E386" i="20"/>
  <c r="E385" i="20"/>
  <c r="E384" i="20"/>
  <c r="E383" i="20"/>
  <c r="E382" i="20"/>
  <c r="E381" i="20"/>
  <c r="E380" i="20"/>
  <c r="E379" i="20"/>
  <c r="E378" i="20"/>
  <c r="E377" i="20"/>
  <c r="E376" i="20"/>
  <c r="E375" i="20"/>
  <c r="E374" i="20"/>
  <c r="E373" i="20"/>
  <c r="E372" i="20"/>
  <c r="E371" i="20"/>
  <c r="E370" i="20"/>
  <c r="E369" i="20"/>
  <c r="E368" i="20"/>
  <c r="E367" i="20"/>
  <c r="E366" i="20"/>
  <c r="E365" i="20"/>
  <c r="E364" i="20"/>
  <c r="E363" i="20"/>
  <c r="E362" i="20"/>
  <c r="E361" i="20"/>
  <c r="E360" i="20"/>
  <c r="E359" i="20"/>
  <c r="E358" i="20"/>
  <c r="E357" i="20"/>
  <c r="E356" i="20"/>
  <c r="E355" i="20"/>
  <c r="E354" i="20"/>
  <c r="E353" i="20"/>
  <c r="E352" i="20"/>
  <c r="E351" i="20"/>
  <c r="E350" i="20"/>
  <c r="E349" i="20"/>
  <c r="E348" i="20"/>
  <c r="E347" i="20"/>
  <c r="E346" i="20"/>
  <c r="E345" i="20"/>
  <c r="E344" i="20"/>
  <c r="E343" i="20"/>
  <c r="E342" i="20"/>
  <c r="E341" i="20"/>
  <c r="E340" i="20"/>
  <c r="E339" i="20"/>
  <c r="E338" i="20"/>
  <c r="E337" i="20"/>
  <c r="E336" i="20"/>
  <c r="E335" i="20"/>
  <c r="E334" i="20"/>
  <c r="E333" i="20"/>
  <c r="E332" i="20"/>
  <c r="E331" i="20"/>
  <c r="E330" i="20"/>
  <c r="E329" i="20"/>
  <c r="E328" i="20"/>
  <c r="E327" i="20"/>
  <c r="E326" i="20"/>
  <c r="E325" i="20"/>
  <c r="E324" i="20"/>
  <c r="E323" i="20"/>
  <c r="E322" i="20"/>
  <c r="E321" i="20"/>
  <c r="E320" i="20"/>
  <c r="E319" i="20"/>
  <c r="E318" i="20"/>
  <c r="E317" i="20"/>
  <c r="E316" i="20"/>
  <c r="E315" i="20"/>
  <c r="E314" i="20"/>
  <c r="E313" i="20"/>
  <c r="E312" i="20"/>
  <c r="E311" i="20"/>
  <c r="E310" i="20"/>
  <c r="E309" i="20"/>
  <c r="E308" i="20"/>
  <c r="E307" i="20"/>
  <c r="E306" i="20"/>
  <c r="E305" i="20"/>
  <c r="E304" i="20"/>
  <c r="E303" i="20"/>
  <c r="E302" i="20"/>
  <c r="E301" i="20"/>
  <c r="E300" i="20"/>
  <c r="E299" i="20"/>
  <c r="E298" i="20"/>
  <c r="E297" i="20"/>
  <c r="E296" i="20"/>
  <c r="E295" i="20"/>
  <c r="E294" i="20"/>
  <c r="E293" i="20"/>
  <c r="E292" i="20"/>
  <c r="E291" i="20"/>
  <c r="E290" i="20"/>
  <c r="E289" i="20"/>
  <c r="E288" i="20"/>
  <c r="E287" i="20"/>
  <c r="E286" i="20"/>
  <c r="E285" i="20"/>
  <c r="E284" i="20"/>
  <c r="E283" i="20"/>
  <c r="E282" i="20"/>
  <c r="E281" i="20"/>
  <c r="E280" i="20"/>
  <c r="E279" i="20"/>
  <c r="E278" i="20"/>
  <c r="E277" i="20"/>
  <c r="E276" i="20"/>
  <c r="E275" i="20"/>
  <c r="E274" i="20"/>
  <c r="E273" i="20"/>
  <c r="E272" i="20"/>
  <c r="E271" i="20"/>
  <c r="E269" i="20"/>
  <c r="E268" i="20"/>
  <c r="E267" i="20"/>
  <c r="E266" i="20"/>
  <c r="E265" i="20"/>
  <c r="E264" i="20"/>
  <c r="E263" i="20"/>
  <c r="E262" i="20"/>
  <c r="E261" i="20"/>
  <c r="E260" i="20"/>
  <c r="E259" i="20"/>
  <c r="E258" i="20"/>
  <c r="E257" i="20"/>
  <c r="E256" i="20"/>
  <c r="E255" i="20"/>
  <c r="E254" i="20"/>
  <c r="E253" i="20"/>
  <c r="E252" i="20"/>
  <c r="E251" i="20"/>
  <c r="E250" i="20"/>
  <c r="E249" i="20"/>
  <c r="E248" i="20"/>
  <c r="E247" i="20"/>
  <c r="E246" i="20"/>
  <c r="E245" i="20"/>
  <c r="E244" i="20"/>
  <c r="E243" i="20"/>
  <c r="E242" i="20"/>
  <c r="E241" i="20"/>
  <c r="E240" i="20"/>
  <c r="E239" i="20"/>
  <c r="E238" i="20"/>
  <c r="E237" i="20"/>
  <c r="E236" i="20"/>
  <c r="E235" i="20"/>
  <c r="E234" i="20"/>
  <c r="E233" i="20"/>
  <c r="E232" i="20"/>
  <c r="E231" i="20"/>
  <c r="E230" i="20"/>
  <c r="E229" i="20"/>
  <c r="E228" i="20"/>
  <c r="E227" i="20"/>
  <c r="E226" i="20"/>
  <c r="E225" i="20"/>
  <c r="E224" i="20"/>
  <c r="E223" i="20"/>
  <c r="E222" i="20"/>
  <c r="E221" i="20"/>
  <c r="E220" i="20"/>
  <c r="E219" i="20"/>
  <c r="E218" i="20"/>
  <c r="E217" i="20"/>
  <c r="E216" i="20"/>
  <c r="E215" i="20"/>
  <c r="E214" i="20"/>
  <c r="E213" i="20"/>
  <c r="E212" i="20"/>
  <c r="E211" i="20"/>
  <c r="E210" i="20"/>
  <c r="E209" i="20"/>
  <c r="E208" i="20"/>
  <c r="E207" i="20"/>
  <c r="E206" i="20"/>
  <c r="E205" i="20"/>
  <c r="E204" i="20"/>
  <c r="E203" i="20"/>
  <c r="E202" i="20"/>
  <c r="E201" i="20"/>
  <c r="E200" i="20"/>
  <c r="E199" i="20"/>
  <c r="E198" i="20"/>
  <c r="E197" i="20"/>
  <c r="E196" i="20"/>
  <c r="E195" i="20"/>
  <c r="E194" i="20"/>
  <c r="E193" i="20"/>
  <c r="E192" i="20"/>
  <c r="E191" i="20"/>
  <c r="E190" i="20"/>
  <c r="E189" i="20"/>
  <c r="E188" i="20"/>
  <c r="E187" i="20"/>
  <c r="E186" i="20"/>
  <c r="E185" i="20"/>
  <c r="E184" i="20"/>
  <c r="E183" i="20"/>
  <c r="E182" i="20"/>
  <c r="E181" i="20"/>
  <c r="E180" i="20"/>
  <c r="E179" i="20"/>
  <c r="E178" i="20"/>
  <c r="E177" i="20"/>
  <c r="E176" i="20"/>
  <c r="E175" i="20"/>
  <c r="E174" i="20"/>
  <c r="E173" i="20"/>
  <c r="E172" i="20"/>
  <c r="E171" i="20"/>
  <c r="E170" i="20"/>
  <c r="E169" i="20"/>
  <c r="E168" i="20"/>
  <c r="E167" i="20"/>
  <c r="E166" i="20"/>
  <c r="E165" i="20"/>
  <c r="E164" i="20"/>
  <c r="E163" i="20"/>
  <c r="E162" i="20"/>
  <c r="E161" i="20"/>
  <c r="E160" i="20"/>
  <c r="E159" i="20"/>
  <c r="E158" i="20"/>
  <c r="E157" i="20"/>
  <c r="E156" i="20"/>
  <c r="E155" i="20"/>
  <c r="E154" i="20"/>
  <c r="E153" i="20"/>
  <c r="E152" i="20"/>
  <c r="E151" i="20"/>
  <c r="E150" i="20"/>
  <c r="E148" i="20"/>
  <c r="E147" i="20"/>
  <c r="E146" i="20"/>
  <c r="E145" i="20"/>
  <c r="E144" i="20"/>
  <c r="E143" i="20"/>
  <c r="E142" i="20"/>
  <c r="E141" i="20"/>
  <c r="E140" i="20"/>
  <c r="E139" i="20"/>
  <c r="E138" i="20"/>
  <c r="E137" i="20"/>
  <c r="E136" i="20"/>
  <c r="E135" i="20"/>
  <c r="E134" i="20"/>
  <c r="E133" i="20"/>
  <c r="E132" i="20"/>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0"/>
  <c r="E4" i="20"/>
  <c r="E1515" i="19"/>
  <c r="E1514" i="19"/>
  <c r="E1513" i="19"/>
  <c r="E1511" i="19"/>
  <c r="E1510" i="19"/>
  <c r="E1509" i="19"/>
  <c r="E1508" i="19"/>
  <c r="E1507" i="19"/>
  <c r="E1506" i="19"/>
  <c r="E1505" i="19"/>
  <c r="E1504" i="19"/>
  <c r="E1503" i="19"/>
  <c r="E1502" i="19"/>
  <c r="E1501" i="19"/>
  <c r="E1500" i="19"/>
  <c r="E1499" i="19"/>
  <c r="E1498" i="19"/>
  <c r="E1497" i="19"/>
  <c r="E1496" i="19"/>
  <c r="E1495" i="19"/>
  <c r="E1494" i="19"/>
  <c r="E1493" i="19"/>
  <c r="E1492" i="19"/>
  <c r="E1491" i="19"/>
  <c r="E1490" i="19"/>
  <c r="E1489" i="19"/>
  <c r="E1488" i="19"/>
  <c r="E1487" i="19"/>
  <c r="E1486" i="19"/>
  <c r="E1485" i="19"/>
  <c r="E1484" i="19"/>
  <c r="E1483" i="19"/>
  <c r="E1482" i="19"/>
  <c r="E1481" i="19"/>
  <c r="E1480" i="19"/>
  <c r="E1479" i="19"/>
  <c r="E1478" i="19"/>
  <c r="E1477" i="19"/>
  <c r="E1476" i="19"/>
  <c r="E1475" i="19"/>
  <c r="E1474" i="19"/>
  <c r="E1473" i="19"/>
  <c r="E1472" i="19"/>
  <c r="E1471" i="19"/>
  <c r="E1470" i="19"/>
  <c r="E1469" i="19"/>
  <c r="E1468" i="19"/>
  <c r="E1467" i="19"/>
  <c r="E1466" i="19"/>
  <c r="E1465" i="19"/>
  <c r="E1464" i="19"/>
  <c r="E1463" i="19"/>
  <c r="E1462" i="19"/>
  <c r="E1461" i="19"/>
  <c r="E1460" i="19"/>
  <c r="E1459" i="19"/>
  <c r="E1458" i="19"/>
  <c r="E1457" i="19"/>
  <c r="E1456" i="19"/>
  <c r="E1455" i="19"/>
  <c r="E1454" i="19"/>
  <c r="E1453" i="19"/>
  <c r="E1452" i="19"/>
  <c r="E1451" i="19"/>
  <c r="E1450" i="19"/>
  <c r="E1449" i="19"/>
  <c r="E1448" i="19"/>
  <c r="E1447" i="19"/>
  <c r="E1446" i="19"/>
  <c r="E1445" i="19"/>
  <c r="E1444" i="19"/>
  <c r="E1443" i="19"/>
  <c r="E1442" i="19"/>
  <c r="E1441" i="19"/>
  <c r="E1440" i="19"/>
  <c r="E1439" i="19"/>
  <c r="E1438" i="19"/>
  <c r="E1437" i="19"/>
  <c r="E1436" i="19"/>
  <c r="E1435" i="19"/>
  <c r="E1434" i="19"/>
  <c r="E1433" i="19"/>
  <c r="E1432" i="19"/>
  <c r="E1431" i="19"/>
  <c r="E1430" i="19"/>
  <c r="E1429" i="19"/>
  <c r="E1428" i="19"/>
  <c r="E1427" i="19"/>
  <c r="E1426" i="19"/>
  <c r="E1425" i="19"/>
  <c r="E1424" i="19"/>
  <c r="E1423" i="19"/>
  <c r="E1422" i="19"/>
  <c r="E1421" i="19"/>
  <c r="E1420" i="19"/>
  <c r="E1419" i="19"/>
  <c r="E1418" i="19"/>
  <c r="E1417" i="19"/>
  <c r="E1416" i="19"/>
  <c r="E1415" i="19"/>
  <c r="E1414" i="19"/>
  <c r="E1413" i="19"/>
  <c r="E1412" i="19"/>
  <c r="E1411" i="19"/>
  <c r="E1410" i="19"/>
  <c r="E1409" i="19"/>
  <c r="E1408" i="19"/>
  <c r="E1407" i="19"/>
  <c r="E1406" i="19"/>
  <c r="E1405" i="19"/>
  <c r="E1404" i="19"/>
  <c r="E1403" i="19"/>
  <c r="E1402" i="19"/>
  <c r="E1401" i="19"/>
  <c r="E1400" i="19"/>
  <c r="E1399" i="19"/>
  <c r="E1398" i="19"/>
  <c r="E1397" i="19"/>
  <c r="E1396" i="19"/>
  <c r="E1395" i="19"/>
  <c r="E1394" i="19"/>
  <c r="E1393" i="19"/>
  <c r="E1392" i="19"/>
  <c r="E1390" i="19"/>
  <c r="E1389" i="19"/>
  <c r="E1388" i="19"/>
  <c r="E1387" i="19"/>
  <c r="E1386" i="19"/>
  <c r="E1385" i="19"/>
  <c r="E1384" i="19"/>
  <c r="E1383" i="19"/>
  <c r="E1382" i="19"/>
  <c r="E1381" i="19"/>
  <c r="E1380" i="19"/>
  <c r="E1379" i="19"/>
  <c r="E1378" i="19"/>
  <c r="E1377" i="19"/>
  <c r="E1376" i="19"/>
  <c r="E1375" i="19"/>
  <c r="E1374" i="19"/>
  <c r="E1373" i="19"/>
  <c r="E1372" i="19"/>
  <c r="E1371" i="19"/>
  <c r="E1370" i="19"/>
  <c r="E1369" i="19"/>
  <c r="E1368" i="19"/>
  <c r="E1367" i="19"/>
  <c r="E1366" i="19"/>
  <c r="E1365" i="19"/>
  <c r="E1364" i="19"/>
  <c r="E1363" i="19"/>
  <c r="E1362" i="19"/>
  <c r="E1361" i="19"/>
  <c r="E1360" i="19"/>
  <c r="E1359" i="19"/>
  <c r="E1358" i="19"/>
  <c r="E1357" i="19"/>
  <c r="E1356" i="19"/>
  <c r="E1355" i="19"/>
  <c r="E1354" i="19"/>
  <c r="E1353" i="19"/>
  <c r="E1352" i="19"/>
  <c r="E1351" i="19"/>
  <c r="E1350" i="19"/>
  <c r="E1349" i="19"/>
  <c r="E1348" i="19"/>
  <c r="E1347" i="19"/>
  <c r="E1346" i="19"/>
  <c r="E1345" i="19"/>
  <c r="E1344" i="19"/>
  <c r="E1343" i="19"/>
  <c r="E1342" i="19"/>
  <c r="E1341" i="19"/>
  <c r="E1340" i="19"/>
  <c r="E1339" i="19"/>
  <c r="E1338" i="19"/>
  <c r="E1337" i="19"/>
  <c r="E1336" i="19"/>
  <c r="E1335" i="19"/>
  <c r="E1334" i="19"/>
  <c r="E1333" i="19"/>
  <c r="E1332" i="19"/>
  <c r="E1331" i="19"/>
  <c r="E1330" i="19"/>
  <c r="E1329" i="19"/>
  <c r="E1328" i="19"/>
  <c r="E1327" i="19"/>
  <c r="E1326" i="19"/>
  <c r="E1325" i="19"/>
  <c r="E1324" i="19"/>
  <c r="E1323" i="19"/>
  <c r="E1322" i="19"/>
  <c r="E1321" i="19"/>
  <c r="E1320" i="19"/>
  <c r="E1319" i="19"/>
  <c r="E1318" i="19"/>
  <c r="E1317" i="19"/>
  <c r="E1316" i="19"/>
  <c r="E1315" i="19"/>
  <c r="E1314" i="19"/>
  <c r="E1313" i="19"/>
  <c r="E1312" i="19"/>
  <c r="E1311" i="19"/>
  <c r="E1310" i="19"/>
  <c r="E1309" i="19"/>
  <c r="E1308" i="19"/>
  <c r="E1307" i="19"/>
  <c r="E1306" i="19"/>
  <c r="E1305" i="19"/>
  <c r="E1304" i="19"/>
  <c r="E1303" i="19"/>
  <c r="E1302" i="19"/>
  <c r="E1301" i="19"/>
  <c r="E1300" i="19"/>
  <c r="E1299" i="19"/>
  <c r="E1298" i="19"/>
  <c r="E1297" i="19"/>
  <c r="E1296" i="19"/>
  <c r="E1295" i="19"/>
  <c r="E1294" i="19"/>
  <c r="E1293" i="19"/>
  <c r="E1292" i="19"/>
  <c r="E1291" i="19"/>
  <c r="E1290" i="19"/>
  <c r="E1289" i="19"/>
  <c r="E1288" i="19"/>
  <c r="E1287" i="19"/>
  <c r="E1286" i="19"/>
  <c r="E1285" i="19"/>
  <c r="E1284" i="19"/>
  <c r="E1283" i="19"/>
  <c r="E1282" i="19"/>
  <c r="E1281" i="19"/>
  <c r="E1280" i="19"/>
  <c r="E1279" i="19"/>
  <c r="E1278" i="19"/>
  <c r="E1277" i="19"/>
  <c r="E1276" i="19"/>
  <c r="E1275" i="19"/>
  <c r="E1274" i="19"/>
  <c r="E1273" i="19"/>
  <c r="E1272" i="19"/>
  <c r="E1271" i="19"/>
  <c r="E1270" i="19"/>
  <c r="E1269" i="19"/>
  <c r="E1268" i="19"/>
  <c r="E1267" i="19"/>
  <c r="E1266" i="19"/>
  <c r="E1265" i="19"/>
  <c r="E1264" i="19"/>
  <c r="E1263" i="19"/>
  <c r="E1262" i="19"/>
  <c r="E1261" i="19"/>
  <c r="E1260" i="19"/>
  <c r="E1259" i="19"/>
  <c r="E1257" i="19"/>
  <c r="E1256" i="19"/>
  <c r="E1255" i="19"/>
  <c r="E1254" i="19"/>
  <c r="E1253" i="19"/>
  <c r="E1252" i="19"/>
  <c r="E1251" i="19"/>
  <c r="E1250" i="19"/>
  <c r="E1249" i="19"/>
  <c r="E1248" i="19"/>
  <c r="E1247" i="19"/>
  <c r="E1246" i="19"/>
  <c r="E1245" i="19"/>
  <c r="E1244" i="19"/>
  <c r="E1243" i="19"/>
  <c r="E1242" i="19"/>
  <c r="E1241" i="19"/>
  <c r="E1240" i="19"/>
  <c r="E1239" i="19"/>
  <c r="E1238" i="19"/>
  <c r="E1237" i="19"/>
  <c r="E1236" i="19"/>
  <c r="E1235" i="19"/>
  <c r="E1234" i="19"/>
  <c r="E1233" i="19"/>
  <c r="E1232" i="19"/>
  <c r="E1231" i="19"/>
  <c r="E1230" i="19"/>
  <c r="E1229" i="19"/>
  <c r="E1228" i="19"/>
  <c r="E1227" i="19"/>
  <c r="E1226" i="19"/>
  <c r="E1225" i="19"/>
  <c r="E1224" i="19"/>
  <c r="E1223" i="19"/>
  <c r="E1222" i="19"/>
  <c r="E1221" i="19"/>
  <c r="E1220" i="19"/>
  <c r="E1219" i="19"/>
  <c r="E1218" i="19"/>
  <c r="E1217" i="19"/>
  <c r="E1216" i="19"/>
  <c r="E1215" i="19"/>
  <c r="E1214" i="19"/>
  <c r="E1213" i="19"/>
  <c r="E1212" i="19"/>
  <c r="E1211" i="19"/>
  <c r="E1210" i="19"/>
  <c r="E1209" i="19"/>
  <c r="E1208" i="19"/>
  <c r="E1207" i="19"/>
  <c r="E1206" i="19"/>
  <c r="E1205" i="19"/>
  <c r="E1204" i="19"/>
  <c r="E1203" i="19"/>
  <c r="E1202" i="19"/>
  <c r="E1201" i="19"/>
  <c r="E1200" i="19"/>
  <c r="E1199" i="19"/>
  <c r="E1198" i="19"/>
  <c r="E1197" i="19"/>
  <c r="E1196" i="19"/>
  <c r="E1195" i="19"/>
  <c r="E1194" i="19"/>
  <c r="E1193" i="19"/>
  <c r="E1192" i="19"/>
  <c r="E1191" i="19"/>
  <c r="E1190" i="19"/>
  <c r="E1189" i="19"/>
  <c r="E1188" i="19"/>
  <c r="E1187" i="19"/>
  <c r="E1186" i="19"/>
  <c r="E1185" i="19"/>
  <c r="E1184" i="19"/>
  <c r="E1183" i="19"/>
  <c r="E1182" i="19"/>
  <c r="E1181" i="19"/>
  <c r="E1180" i="19"/>
  <c r="E1179" i="19"/>
  <c r="E1178" i="19"/>
  <c r="E1177" i="19"/>
  <c r="E1176" i="19"/>
  <c r="E1175" i="19"/>
  <c r="E1174" i="19"/>
  <c r="E1173" i="19"/>
  <c r="E1172" i="19"/>
  <c r="E1171" i="19"/>
  <c r="E1170" i="19"/>
  <c r="E1169" i="19"/>
  <c r="E1168" i="19"/>
  <c r="E1167" i="19"/>
  <c r="E1166" i="19"/>
  <c r="E1165" i="19"/>
  <c r="E1164" i="19"/>
  <c r="E1163" i="19"/>
  <c r="E1162" i="19"/>
  <c r="E1161" i="19"/>
  <c r="E1160" i="19"/>
  <c r="E1159" i="19"/>
  <c r="E1158" i="19"/>
  <c r="E1157" i="19"/>
  <c r="E1156" i="19"/>
  <c r="E1155" i="19"/>
  <c r="E1154" i="19"/>
  <c r="E1153" i="19"/>
  <c r="E1152" i="19"/>
  <c r="E1151" i="19"/>
  <c r="E1150" i="19"/>
  <c r="E1149" i="19"/>
  <c r="E1148" i="19"/>
  <c r="E1147" i="19"/>
  <c r="E1146" i="19"/>
  <c r="E1145" i="19"/>
  <c r="E1144" i="19"/>
  <c r="E1143" i="19"/>
  <c r="E1142" i="19"/>
  <c r="E1141" i="19"/>
  <c r="E1140" i="19"/>
  <c r="E1139" i="19"/>
  <c r="E1138" i="19"/>
  <c r="E1137" i="19"/>
  <c r="E1136" i="19"/>
  <c r="E1135" i="19"/>
  <c r="E1134" i="19"/>
  <c r="E1133" i="19"/>
  <c r="E1132" i="19"/>
  <c r="E1131" i="19"/>
  <c r="E1130" i="19"/>
  <c r="E1129" i="19"/>
  <c r="E1128" i="19"/>
  <c r="E1127" i="19"/>
  <c r="E1126" i="19"/>
  <c r="E1125" i="19"/>
  <c r="E1124" i="19"/>
  <c r="E1123" i="19"/>
  <c r="E1122" i="19"/>
  <c r="E1121" i="19"/>
  <c r="E1120" i="19"/>
  <c r="E1119" i="19"/>
  <c r="E1118" i="19"/>
  <c r="E1117" i="19"/>
  <c r="E1116" i="19"/>
  <c r="E1115" i="19"/>
  <c r="E1114" i="19"/>
  <c r="E1113" i="19"/>
  <c r="E1112" i="19"/>
  <c r="E1111" i="19"/>
  <c r="E1110" i="19"/>
  <c r="E1109" i="19"/>
  <c r="E1108" i="19"/>
  <c r="E1107" i="19"/>
  <c r="E1106" i="19"/>
  <c r="E1105" i="19"/>
  <c r="E1104" i="19"/>
  <c r="E1103" i="19"/>
  <c r="E1102" i="19"/>
  <c r="E1101" i="19"/>
  <c r="E1100" i="19"/>
  <c r="E1099" i="19"/>
  <c r="E1098" i="19"/>
  <c r="E1097" i="19"/>
  <c r="E1096" i="19"/>
  <c r="E1095" i="19"/>
  <c r="E1094" i="19"/>
  <c r="E1093" i="19"/>
  <c r="E1092" i="19"/>
  <c r="E1091" i="19"/>
  <c r="E1090" i="19"/>
  <c r="E1089" i="19"/>
  <c r="E1088" i="19"/>
  <c r="E1087" i="19"/>
  <c r="E1086" i="19"/>
  <c r="E1085" i="19"/>
  <c r="E1084" i="19"/>
  <c r="E1083" i="19"/>
  <c r="E1082" i="19"/>
  <c r="E1081" i="19"/>
  <c r="E1080" i="19"/>
  <c r="E1079" i="19"/>
  <c r="E1078" i="19"/>
  <c r="E1077" i="19"/>
  <c r="E1076" i="19"/>
  <c r="E1075" i="19"/>
  <c r="E1074" i="19"/>
  <c r="E1073" i="19"/>
  <c r="E1072" i="19"/>
  <c r="E1071" i="19"/>
  <c r="E1070" i="19"/>
  <c r="E1069" i="19"/>
  <c r="E1068" i="19"/>
  <c r="E1067" i="19"/>
  <c r="E1066" i="19"/>
  <c r="E1065" i="19"/>
  <c r="E1064" i="19"/>
  <c r="E1063" i="19"/>
  <c r="E1062" i="19"/>
  <c r="E1061" i="19"/>
  <c r="E1060" i="19"/>
  <c r="E1059" i="19"/>
  <c r="E1058" i="19"/>
  <c r="E1057" i="19"/>
  <c r="E1056" i="19"/>
  <c r="E1055" i="19"/>
  <c r="E1054" i="19"/>
  <c r="E1053" i="19"/>
  <c r="E1052" i="19"/>
  <c r="E1051" i="19"/>
  <c r="E1050" i="19"/>
  <c r="E1049" i="19"/>
  <c r="E1048" i="19"/>
  <c r="E1047" i="19"/>
  <c r="E1046" i="19"/>
  <c r="E1045" i="19"/>
  <c r="E1044" i="19"/>
  <c r="E1043" i="19"/>
  <c r="E1042" i="19"/>
  <c r="E1041" i="19"/>
  <c r="E1040" i="19"/>
  <c r="E1039" i="19"/>
  <c r="E1038" i="19"/>
  <c r="E1037" i="19"/>
  <c r="E1036" i="19"/>
  <c r="E1035" i="19"/>
  <c r="E1034" i="19"/>
  <c r="E1033" i="19"/>
  <c r="E1032" i="19"/>
  <c r="E1031" i="19"/>
  <c r="E1030" i="19"/>
  <c r="E1029" i="19"/>
  <c r="E1028" i="19"/>
  <c r="E1027" i="19"/>
  <c r="E1026" i="19"/>
  <c r="E1025" i="19"/>
  <c r="E1024" i="19"/>
  <c r="E1023" i="19"/>
  <c r="E1022" i="19"/>
  <c r="E1021" i="19"/>
  <c r="E1020" i="19"/>
  <c r="E1019" i="19"/>
  <c r="E1018" i="19"/>
  <c r="E1017" i="19"/>
  <c r="E1016" i="19"/>
  <c r="E1015" i="19"/>
  <c r="E1014" i="19"/>
  <c r="E1013" i="19"/>
  <c r="E1012" i="19"/>
  <c r="E1011" i="19"/>
  <c r="E1010" i="19"/>
  <c r="E1009" i="19"/>
  <c r="E1008" i="19"/>
  <c r="E1007" i="19"/>
  <c r="E1006" i="19"/>
  <c r="E1005" i="19"/>
  <c r="E1004" i="19"/>
  <c r="E1003" i="19"/>
  <c r="E1002" i="19"/>
  <c r="E1001" i="19"/>
  <c r="E1000" i="19"/>
  <c r="E999" i="19"/>
  <c r="E998" i="19"/>
  <c r="E997" i="19"/>
  <c r="E996" i="19"/>
  <c r="E995" i="19"/>
  <c r="E994" i="19"/>
  <c r="E993" i="19"/>
  <c r="E992" i="19"/>
  <c r="E991" i="19"/>
  <c r="E990" i="19"/>
  <c r="E989" i="19"/>
  <c r="E988" i="19"/>
  <c r="E987" i="19"/>
  <c r="E986" i="19"/>
  <c r="E985" i="19"/>
  <c r="E984" i="19"/>
  <c r="E983" i="19"/>
  <c r="E982" i="19"/>
  <c r="E981" i="19"/>
  <c r="E980" i="19"/>
  <c r="E979" i="19"/>
  <c r="E978" i="19"/>
  <c r="E977" i="19"/>
  <c r="E976" i="19"/>
  <c r="E975" i="19"/>
  <c r="E974" i="19"/>
  <c r="E973" i="19"/>
  <c r="E972" i="19"/>
  <c r="E971" i="19"/>
  <c r="E970" i="19"/>
  <c r="E968" i="19"/>
  <c r="E967" i="19"/>
  <c r="E966" i="19"/>
  <c r="E965" i="19"/>
  <c r="E964" i="19"/>
  <c r="E963" i="19"/>
  <c r="E962" i="19"/>
  <c r="E961" i="19"/>
  <c r="E960" i="19"/>
  <c r="E959" i="19"/>
  <c r="E958" i="19"/>
  <c r="E957" i="19"/>
  <c r="E956" i="19"/>
  <c r="E955" i="19"/>
  <c r="E954" i="19"/>
  <c r="E953" i="19"/>
  <c r="E952" i="19"/>
  <c r="E951" i="19"/>
  <c r="E950" i="19"/>
  <c r="E949" i="19"/>
  <c r="E948" i="19"/>
  <c r="E947" i="19"/>
  <c r="E946" i="19"/>
  <c r="E945" i="19"/>
  <c r="E944" i="19"/>
  <c r="E943" i="19"/>
  <c r="E942" i="19"/>
  <c r="E941" i="19"/>
  <c r="E940" i="19"/>
  <c r="E939" i="19"/>
  <c r="E938" i="19"/>
  <c r="E937" i="19"/>
  <c r="E936" i="19"/>
  <c r="E935" i="19"/>
  <c r="E934" i="19"/>
  <c r="E933" i="19"/>
  <c r="E932" i="19"/>
  <c r="E931" i="19"/>
  <c r="E930" i="19"/>
  <c r="E929" i="19"/>
  <c r="E928" i="19"/>
  <c r="E927" i="19"/>
  <c r="E926" i="19"/>
  <c r="E925" i="19"/>
  <c r="E924" i="19"/>
  <c r="E923" i="19"/>
  <c r="E922" i="19"/>
  <c r="E921" i="19"/>
  <c r="E920" i="19"/>
  <c r="E919" i="19"/>
  <c r="E918" i="19"/>
  <c r="E917" i="19"/>
  <c r="E916" i="19"/>
  <c r="E915" i="19"/>
  <c r="E914" i="19"/>
  <c r="E913" i="19"/>
  <c r="E912" i="19"/>
  <c r="E911" i="19"/>
  <c r="E910" i="19"/>
  <c r="E909" i="19"/>
  <c r="E908" i="19"/>
  <c r="E907" i="19"/>
  <c r="E906" i="19"/>
  <c r="E905" i="19"/>
  <c r="E904" i="19"/>
  <c r="E903" i="19"/>
  <c r="E902" i="19"/>
  <c r="E901" i="19"/>
  <c r="E900" i="19"/>
  <c r="E899" i="19"/>
  <c r="E898" i="19"/>
  <c r="E897" i="19"/>
  <c r="E896" i="19"/>
  <c r="E895" i="19"/>
  <c r="E894" i="19"/>
  <c r="E893" i="19"/>
  <c r="E892" i="19"/>
  <c r="E891" i="19"/>
  <c r="E890" i="19"/>
  <c r="E889" i="19"/>
  <c r="E888" i="19"/>
  <c r="E887" i="19"/>
  <c r="E886" i="19"/>
  <c r="E885" i="19"/>
  <c r="E884" i="19"/>
  <c r="E883" i="19"/>
  <c r="E882" i="19"/>
  <c r="E881" i="19"/>
  <c r="E880" i="19"/>
  <c r="E879" i="19"/>
  <c r="E878" i="19"/>
  <c r="E877" i="19"/>
  <c r="E876" i="19"/>
  <c r="E875" i="19"/>
  <c r="E874" i="19"/>
  <c r="E873" i="19"/>
  <c r="E872" i="19"/>
  <c r="E871" i="19"/>
  <c r="E870" i="19"/>
  <c r="E869" i="19"/>
  <c r="E868" i="19"/>
  <c r="E867" i="19"/>
  <c r="E866" i="19"/>
  <c r="E865" i="19"/>
  <c r="E864" i="19"/>
  <c r="E863" i="19"/>
  <c r="E862" i="19"/>
  <c r="E861" i="19"/>
  <c r="E860" i="19"/>
  <c r="E859" i="19"/>
  <c r="E858" i="19"/>
  <c r="E857" i="19"/>
  <c r="E856" i="19"/>
  <c r="E855" i="19"/>
  <c r="E854" i="19"/>
  <c r="E853" i="19"/>
  <c r="E852" i="19"/>
  <c r="E851" i="19"/>
  <c r="E850" i="19"/>
  <c r="E849" i="19"/>
  <c r="E848" i="19"/>
  <c r="E847" i="19"/>
  <c r="E846" i="19"/>
  <c r="E845" i="19"/>
  <c r="E844" i="19"/>
  <c r="E843" i="19"/>
  <c r="E842" i="19"/>
  <c r="E841" i="19"/>
  <c r="E840" i="19"/>
  <c r="E839" i="19"/>
  <c r="E838" i="19"/>
  <c r="E837" i="19"/>
  <c r="E836" i="19"/>
  <c r="E835" i="19"/>
  <c r="E834" i="19"/>
  <c r="E833" i="19"/>
  <c r="E832" i="19"/>
  <c r="E831" i="19"/>
  <c r="E830" i="19"/>
  <c r="E829" i="19"/>
  <c r="E828" i="19"/>
  <c r="E827" i="19"/>
  <c r="E826" i="19"/>
  <c r="E825" i="19"/>
  <c r="E824" i="19"/>
  <c r="E823" i="19"/>
  <c r="E822" i="19"/>
  <c r="E821" i="19"/>
  <c r="E820" i="19"/>
  <c r="E819" i="19"/>
  <c r="E818" i="19"/>
  <c r="E817" i="19"/>
  <c r="E816" i="19"/>
  <c r="E815" i="19"/>
  <c r="E814" i="19"/>
  <c r="E813" i="19"/>
  <c r="E812" i="19"/>
  <c r="E811" i="19"/>
  <c r="E810" i="19"/>
  <c r="E809" i="19"/>
  <c r="E808" i="19"/>
  <c r="E807" i="19"/>
  <c r="E806" i="19"/>
  <c r="E805" i="19"/>
  <c r="E804" i="19"/>
  <c r="E803" i="19"/>
  <c r="E802" i="19"/>
  <c r="E801" i="19"/>
  <c r="E800" i="19"/>
  <c r="E799" i="19"/>
  <c r="E798" i="19"/>
  <c r="E797" i="19"/>
  <c r="E796" i="19"/>
  <c r="E795" i="19"/>
  <c r="E794" i="19"/>
  <c r="E793" i="19"/>
  <c r="E792" i="19"/>
  <c r="E791" i="19"/>
  <c r="E790" i="19"/>
  <c r="E789" i="19"/>
  <c r="E788" i="19"/>
  <c r="E787" i="19"/>
  <c r="E786" i="19"/>
  <c r="E785" i="19"/>
  <c r="E784" i="19"/>
  <c r="E783" i="19"/>
  <c r="E782" i="19"/>
  <c r="E781" i="19"/>
  <c r="E780" i="19"/>
  <c r="E779" i="19"/>
  <c r="E778" i="19"/>
  <c r="E777" i="19"/>
  <c r="E776" i="19"/>
  <c r="E775" i="19"/>
  <c r="E774" i="19"/>
  <c r="E773" i="19"/>
  <c r="E772" i="19"/>
  <c r="E771" i="19"/>
  <c r="E770" i="19"/>
  <c r="E769" i="19"/>
  <c r="E768" i="19"/>
  <c r="E767" i="19"/>
  <c r="E766" i="19"/>
  <c r="E765" i="19"/>
  <c r="E764" i="19"/>
  <c r="E763" i="19"/>
  <c r="E762" i="19"/>
  <c r="E761" i="19"/>
  <c r="E760" i="19"/>
  <c r="E759" i="19"/>
  <c r="E758" i="19"/>
  <c r="E757" i="19"/>
  <c r="E756" i="19"/>
  <c r="E755" i="19"/>
  <c r="E754" i="19"/>
  <c r="E753" i="19"/>
  <c r="E752" i="19"/>
  <c r="E751" i="19"/>
  <c r="E750" i="19"/>
  <c r="E749" i="19"/>
  <c r="E748" i="19"/>
  <c r="E747" i="19"/>
  <c r="E746" i="19"/>
  <c r="E745" i="19"/>
  <c r="E744" i="19"/>
  <c r="E743" i="19"/>
  <c r="E742" i="19"/>
  <c r="E741" i="19"/>
  <c r="E740" i="19"/>
  <c r="E739" i="19"/>
  <c r="E738" i="19"/>
  <c r="E737" i="19"/>
  <c r="E736" i="19"/>
  <c r="E735" i="19"/>
  <c r="E734" i="19"/>
  <c r="E733" i="19"/>
  <c r="E732" i="19"/>
  <c r="E731" i="19"/>
  <c r="E730" i="19"/>
  <c r="E729" i="19"/>
  <c r="E728" i="19"/>
  <c r="E727" i="19"/>
  <c r="E726" i="19"/>
  <c r="E725" i="19"/>
  <c r="E724" i="19"/>
  <c r="E723" i="19"/>
  <c r="E722" i="19"/>
  <c r="E721" i="19"/>
  <c r="E720" i="19"/>
  <c r="E719" i="19"/>
  <c r="E718" i="19"/>
  <c r="E717" i="19"/>
  <c r="E716" i="19"/>
  <c r="E715" i="19"/>
  <c r="E714" i="19"/>
  <c r="E713" i="19"/>
  <c r="E712" i="19"/>
  <c r="E711" i="19"/>
  <c r="E710" i="19"/>
  <c r="E709" i="19"/>
  <c r="E708" i="19"/>
  <c r="E707" i="19"/>
  <c r="E706" i="19"/>
  <c r="E705" i="19"/>
  <c r="E704" i="19"/>
  <c r="E703" i="19"/>
  <c r="E702" i="19"/>
  <c r="E701" i="19"/>
  <c r="E700" i="19"/>
  <c r="E699" i="19"/>
  <c r="E698" i="19"/>
  <c r="E697" i="19"/>
  <c r="E696" i="19"/>
  <c r="E695" i="19"/>
  <c r="E694" i="19"/>
  <c r="E693" i="19"/>
  <c r="E691" i="19"/>
  <c r="E690" i="19"/>
  <c r="E689" i="19"/>
  <c r="E688" i="19"/>
  <c r="E687" i="19"/>
  <c r="E686" i="19"/>
  <c r="E685" i="19"/>
  <c r="E684" i="19"/>
  <c r="E683" i="19"/>
  <c r="E682" i="19"/>
  <c r="E681" i="19"/>
  <c r="E680" i="19"/>
  <c r="E679" i="19"/>
  <c r="E678" i="19"/>
  <c r="E677" i="19"/>
  <c r="E676" i="19"/>
  <c r="E675" i="19"/>
  <c r="E674" i="19"/>
  <c r="E673" i="19"/>
  <c r="E672" i="19"/>
  <c r="E671" i="19"/>
  <c r="E670" i="19"/>
  <c r="E669" i="19"/>
  <c r="E668" i="19"/>
  <c r="E667" i="19"/>
  <c r="E666" i="19"/>
  <c r="E665" i="19"/>
  <c r="E664" i="19"/>
  <c r="E663" i="19"/>
  <c r="E662" i="19"/>
  <c r="E661" i="19"/>
  <c r="E660" i="19"/>
  <c r="E659" i="19"/>
  <c r="E658" i="19"/>
  <c r="E657" i="19"/>
  <c r="E656" i="19"/>
  <c r="E655" i="19"/>
  <c r="E654" i="19"/>
  <c r="E653" i="19"/>
  <c r="E652" i="19"/>
  <c r="E651" i="19"/>
  <c r="E650" i="19"/>
  <c r="E649" i="19"/>
  <c r="E648" i="19"/>
  <c r="E647" i="19"/>
  <c r="E646" i="19"/>
  <c r="E645" i="19"/>
  <c r="E644" i="19"/>
  <c r="E643" i="19"/>
  <c r="E642" i="19"/>
  <c r="E641" i="19"/>
  <c r="E640" i="19"/>
  <c r="E639" i="19"/>
  <c r="E638" i="19"/>
  <c r="E637" i="19"/>
  <c r="E636" i="19"/>
  <c r="E635" i="19"/>
  <c r="E634" i="19"/>
  <c r="E633" i="19"/>
  <c r="E632" i="19"/>
  <c r="E631" i="19"/>
  <c r="E630" i="19"/>
  <c r="E629" i="19"/>
  <c r="E628" i="19"/>
  <c r="E627" i="19"/>
  <c r="E626" i="19"/>
  <c r="E625" i="19"/>
  <c r="E624" i="19"/>
  <c r="E623" i="19"/>
  <c r="E622" i="19"/>
  <c r="E621" i="19"/>
  <c r="E620" i="19"/>
  <c r="E619" i="19"/>
  <c r="E618" i="19"/>
  <c r="E617" i="19"/>
  <c r="E616" i="19"/>
  <c r="E615" i="19"/>
  <c r="E614" i="19"/>
  <c r="E613" i="19"/>
  <c r="E612" i="19"/>
  <c r="E611" i="19"/>
  <c r="E610" i="19"/>
  <c r="E609" i="19"/>
  <c r="E608" i="19"/>
  <c r="E607" i="19"/>
  <c r="E606" i="19"/>
  <c r="E605" i="19"/>
  <c r="E604" i="19"/>
  <c r="E603" i="19"/>
  <c r="E602" i="19"/>
  <c r="E601" i="19"/>
  <c r="E600" i="19"/>
  <c r="E599" i="19"/>
  <c r="E598" i="19"/>
  <c r="E597" i="19"/>
  <c r="E596" i="19"/>
  <c r="E595" i="19"/>
  <c r="E594" i="19"/>
  <c r="E593" i="19"/>
  <c r="E592" i="19"/>
  <c r="E591" i="19"/>
  <c r="E590" i="19"/>
  <c r="E589" i="19"/>
  <c r="E588" i="19"/>
  <c r="E587" i="19"/>
  <c r="E586" i="19"/>
  <c r="E585" i="19"/>
  <c r="E584" i="19"/>
  <c r="E583" i="19"/>
  <c r="E582" i="19"/>
  <c r="E581" i="19"/>
  <c r="E580" i="19"/>
  <c r="E579" i="19"/>
  <c r="E578" i="19"/>
  <c r="E577" i="19"/>
  <c r="E576" i="19"/>
  <c r="E575" i="19"/>
  <c r="E574" i="19"/>
  <c r="E573" i="19"/>
  <c r="E572" i="19"/>
  <c r="E571" i="19"/>
  <c r="E570" i="19"/>
  <c r="E569" i="19"/>
  <c r="E568" i="19"/>
  <c r="E567" i="19"/>
  <c r="E566" i="19"/>
  <c r="E565" i="19"/>
  <c r="E564" i="19"/>
  <c r="E563" i="19"/>
  <c r="E562" i="19"/>
  <c r="E561" i="19"/>
  <c r="E560" i="19"/>
  <c r="E559" i="19"/>
  <c r="E558" i="19"/>
  <c r="E557" i="19"/>
  <c r="E556" i="19"/>
  <c r="E555" i="19"/>
  <c r="E554" i="19"/>
  <c r="E553" i="19"/>
  <c r="E552" i="19"/>
  <c r="E551" i="19"/>
  <c r="E550" i="19"/>
  <c r="E549" i="19"/>
  <c r="E548" i="19"/>
  <c r="E547" i="19"/>
  <c r="E546" i="19"/>
  <c r="E545" i="19"/>
  <c r="E544" i="19"/>
  <c r="E543" i="19"/>
  <c r="E542" i="19"/>
  <c r="E541" i="19"/>
  <c r="E540" i="19"/>
  <c r="E539" i="19"/>
  <c r="E538" i="19"/>
  <c r="E537" i="19"/>
  <c r="E536" i="19"/>
  <c r="E535" i="19"/>
  <c r="E534" i="19"/>
  <c r="E533" i="19"/>
  <c r="E532" i="19"/>
  <c r="E531" i="19"/>
  <c r="E530" i="19"/>
  <c r="E529" i="19"/>
  <c r="E528" i="19"/>
  <c r="E527" i="19"/>
  <c r="E526" i="19"/>
  <c r="E525" i="19"/>
  <c r="E524" i="19"/>
  <c r="E523" i="19"/>
  <c r="E522" i="19"/>
  <c r="E521" i="19"/>
  <c r="E520" i="19"/>
  <c r="E519" i="19"/>
  <c r="E518" i="19"/>
  <c r="E517" i="19"/>
  <c r="E516" i="19"/>
  <c r="E515" i="19"/>
  <c r="E514" i="19"/>
  <c r="E513" i="19"/>
  <c r="E512" i="19"/>
  <c r="E511" i="19"/>
  <c r="E510" i="19"/>
  <c r="E509" i="19"/>
  <c r="E508" i="19"/>
  <c r="E507" i="19"/>
  <c r="E506" i="19"/>
  <c r="E505" i="19"/>
  <c r="E504" i="19"/>
  <c r="E503" i="19"/>
  <c r="E502" i="19"/>
  <c r="E501" i="19"/>
  <c r="E500" i="19"/>
  <c r="E499" i="19"/>
  <c r="E498" i="19"/>
  <c r="E497" i="19"/>
  <c r="E496" i="19"/>
  <c r="E495" i="19"/>
  <c r="E494" i="19"/>
  <c r="E493" i="19"/>
  <c r="E492" i="19"/>
  <c r="E491" i="19"/>
  <c r="E490" i="19"/>
  <c r="E489" i="19"/>
  <c r="E488" i="19"/>
  <c r="E487" i="19"/>
  <c r="E486" i="19"/>
  <c r="E485" i="19"/>
  <c r="E484" i="19"/>
  <c r="E483" i="19"/>
  <c r="E482" i="19"/>
  <c r="E481" i="19"/>
  <c r="E480" i="19"/>
  <c r="E479" i="19"/>
  <c r="E478" i="19"/>
  <c r="E477" i="19"/>
  <c r="E476" i="19"/>
  <c r="E474" i="19"/>
  <c r="E473" i="19"/>
  <c r="E472" i="19"/>
  <c r="E471" i="19"/>
  <c r="E470" i="19"/>
  <c r="E469" i="19"/>
  <c r="E468" i="19"/>
  <c r="E467" i="19"/>
  <c r="E466" i="19"/>
  <c r="E465" i="19"/>
  <c r="E464" i="19"/>
  <c r="E463" i="19"/>
  <c r="E462" i="19"/>
  <c r="E461" i="19"/>
  <c r="E460" i="19"/>
  <c r="E459" i="19"/>
  <c r="E458" i="19"/>
  <c r="E457" i="19"/>
  <c r="E456" i="19"/>
  <c r="E455" i="19"/>
  <c r="E454" i="19"/>
  <c r="E453" i="19"/>
  <c r="E452" i="19"/>
  <c r="E451" i="19"/>
  <c r="E450" i="19"/>
  <c r="E449" i="19"/>
  <c r="E448" i="19"/>
  <c r="E447" i="19"/>
  <c r="E446" i="19"/>
  <c r="E445" i="19"/>
  <c r="E444" i="19"/>
  <c r="E443" i="19"/>
  <c r="E442" i="19"/>
  <c r="E441" i="19"/>
  <c r="E440" i="19"/>
  <c r="E439" i="19"/>
  <c r="E438" i="19"/>
  <c r="E437" i="19"/>
  <c r="E436" i="19"/>
  <c r="E435" i="19"/>
  <c r="E434" i="19"/>
  <c r="E433" i="19"/>
  <c r="E432" i="19"/>
  <c r="E431" i="19"/>
  <c r="E430" i="19"/>
  <c r="E429" i="19"/>
  <c r="E428" i="19"/>
  <c r="E427" i="19"/>
  <c r="E426" i="19"/>
  <c r="E425" i="19"/>
  <c r="E424" i="19"/>
  <c r="E423" i="19"/>
  <c r="E422" i="19"/>
  <c r="E421" i="19"/>
  <c r="E420" i="19"/>
  <c r="E419" i="19"/>
  <c r="E418" i="19"/>
  <c r="E417" i="19"/>
  <c r="E416" i="19"/>
  <c r="E415" i="19"/>
  <c r="E414" i="19"/>
  <c r="E413" i="19"/>
  <c r="E412" i="19"/>
  <c r="E411" i="19"/>
  <c r="E410" i="19"/>
  <c r="E409" i="19"/>
  <c r="E408" i="19"/>
  <c r="E407" i="19"/>
  <c r="E406" i="19"/>
  <c r="E405" i="19"/>
  <c r="E404" i="19"/>
  <c r="E403" i="19"/>
  <c r="E402" i="19"/>
  <c r="E401" i="19"/>
  <c r="E400" i="19"/>
  <c r="E399" i="19"/>
  <c r="E398" i="19"/>
  <c r="E397" i="19"/>
  <c r="E396" i="19"/>
  <c r="E395" i="19"/>
  <c r="E394" i="19"/>
  <c r="E393" i="19"/>
  <c r="E392" i="19"/>
  <c r="E391" i="19"/>
  <c r="E390" i="19"/>
  <c r="E389" i="19"/>
  <c r="E388" i="19"/>
  <c r="E387" i="19"/>
  <c r="E386" i="19"/>
  <c r="E385" i="19"/>
  <c r="E384" i="19"/>
  <c r="E383" i="19"/>
  <c r="E382" i="19"/>
  <c r="E381" i="19"/>
  <c r="E380" i="19"/>
  <c r="E379" i="19"/>
  <c r="E378" i="19"/>
  <c r="E377" i="19"/>
  <c r="E376" i="19"/>
  <c r="E375" i="19"/>
  <c r="E374" i="19"/>
  <c r="E373" i="19"/>
  <c r="E372" i="19"/>
  <c r="E371" i="19"/>
  <c r="E370" i="19"/>
  <c r="E369" i="19"/>
  <c r="E368" i="19"/>
  <c r="E367" i="19"/>
  <c r="E366" i="19"/>
  <c r="E365" i="19"/>
  <c r="E364" i="19"/>
  <c r="E363" i="19"/>
  <c r="E362" i="19"/>
  <c r="E361" i="19"/>
  <c r="E360" i="19"/>
  <c r="E359" i="19"/>
  <c r="E358" i="19"/>
  <c r="E357" i="19"/>
  <c r="E356" i="19"/>
  <c r="E355" i="19"/>
  <c r="E354" i="19"/>
  <c r="E353" i="19"/>
  <c r="E352" i="19"/>
  <c r="E351" i="19"/>
  <c r="E350" i="19"/>
  <c r="E349" i="19"/>
  <c r="E348" i="19"/>
  <c r="E347" i="19"/>
  <c r="E346" i="19"/>
  <c r="E345" i="19"/>
  <c r="E344" i="19"/>
  <c r="E343" i="19"/>
  <c r="E342" i="19"/>
  <c r="E341" i="19"/>
  <c r="E340" i="19"/>
  <c r="E339" i="19"/>
  <c r="E338" i="19"/>
  <c r="E337" i="19"/>
  <c r="E336" i="19"/>
  <c r="E335" i="19"/>
  <c r="E334" i="19"/>
  <c r="E333" i="19"/>
  <c r="E332" i="19"/>
  <c r="E331" i="19"/>
  <c r="E330" i="19"/>
  <c r="E329" i="19"/>
  <c r="E328" i="19"/>
  <c r="E327" i="19"/>
  <c r="E326" i="19"/>
  <c r="E325" i="19"/>
  <c r="E324" i="19"/>
  <c r="E323" i="19"/>
  <c r="E322" i="19"/>
  <c r="E321" i="19"/>
  <c r="E320" i="19"/>
  <c r="E319" i="19"/>
  <c r="E318" i="19"/>
  <c r="E317" i="19"/>
  <c r="E316" i="19"/>
  <c r="E315" i="19"/>
  <c r="E314" i="19"/>
  <c r="E313" i="19"/>
  <c r="E312" i="19"/>
  <c r="E311" i="19"/>
  <c r="E310" i="19"/>
  <c r="E309" i="19"/>
  <c r="E308" i="19"/>
  <c r="E307" i="19"/>
  <c r="E306" i="19"/>
  <c r="E305" i="19"/>
  <c r="E304" i="19"/>
  <c r="E303" i="19"/>
  <c r="E302" i="19"/>
  <c r="E301" i="19"/>
  <c r="E300" i="19"/>
  <c r="E299" i="19"/>
  <c r="E298" i="19"/>
  <c r="E297" i="19"/>
  <c r="E296" i="19"/>
  <c r="E295" i="19"/>
  <c r="E294" i="19"/>
  <c r="E293" i="19"/>
  <c r="E292" i="19"/>
  <c r="E291" i="19"/>
  <c r="E290" i="19"/>
  <c r="E289" i="19"/>
  <c r="E288" i="19"/>
  <c r="E287" i="19"/>
  <c r="E286" i="19"/>
  <c r="E285" i="19"/>
  <c r="E284" i="19"/>
  <c r="E283" i="19"/>
  <c r="E282" i="19"/>
  <c r="E281" i="19"/>
  <c r="E280" i="19"/>
  <c r="E279" i="19"/>
  <c r="E278" i="19"/>
  <c r="E277" i="19"/>
  <c r="E276" i="19"/>
  <c r="E275" i="19"/>
  <c r="E274" i="19"/>
  <c r="E273" i="19"/>
  <c r="E272" i="19"/>
  <c r="E271" i="19"/>
  <c r="E269" i="19"/>
  <c r="E268" i="19"/>
  <c r="E267" i="19"/>
  <c r="E266" i="19"/>
  <c r="E265" i="19"/>
  <c r="E264"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E1524" i="18"/>
  <c r="E1523" i="18"/>
  <c r="E1522" i="18"/>
  <c r="E1521" i="18"/>
  <c r="E1520" i="18"/>
  <c r="E1519" i="18"/>
  <c r="E1518" i="18"/>
  <c r="E1517" i="18"/>
  <c r="E1516" i="18"/>
  <c r="E1515" i="18"/>
  <c r="E1514" i="18"/>
  <c r="E1513" i="18"/>
  <c r="E1511" i="18"/>
  <c r="E1510" i="18"/>
  <c r="E1509" i="18"/>
  <c r="E1508" i="18"/>
  <c r="E1507" i="18"/>
  <c r="E1506" i="18"/>
  <c r="E1505" i="18"/>
  <c r="E1504" i="18"/>
  <c r="E1503" i="18"/>
  <c r="E1502" i="18"/>
  <c r="E1501" i="18"/>
  <c r="E1500" i="18"/>
  <c r="E1499" i="18"/>
  <c r="E1498" i="18"/>
  <c r="E1497" i="18"/>
  <c r="E1496" i="18"/>
  <c r="E1495" i="18"/>
  <c r="E1494" i="18"/>
  <c r="E1493" i="18"/>
  <c r="E1492" i="18"/>
  <c r="E1491" i="18"/>
  <c r="E1490" i="18"/>
  <c r="E1489" i="18"/>
  <c r="E1488" i="18"/>
  <c r="E1487" i="18"/>
  <c r="E1486" i="18"/>
  <c r="E1485" i="18"/>
  <c r="E1484" i="18"/>
  <c r="E1483" i="18"/>
  <c r="E1482" i="18"/>
  <c r="E1481" i="18"/>
  <c r="E1480" i="18"/>
  <c r="E1479" i="18"/>
  <c r="E1478" i="18"/>
  <c r="E1477" i="18"/>
  <c r="E1476" i="18"/>
  <c r="E1475" i="18"/>
  <c r="E1474" i="18"/>
  <c r="E1473" i="18"/>
  <c r="E1472" i="18"/>
  <c r="E1471" i="18"/>
  <c r="E1470" i="18"/>
  <c r="E1469" i="18"/>
  <c r="E1468" i="18"/>
  <c r="E1467" i="18"/>
  <c r="E1466" i="18"/>
  <c r="E1465" i="18"/>
  <c r="E1464" i="18"/>
  <c r="E1463" i="18"/>
  <c r="E1462" i="18"/>
  <c r="E1461" i="18"/>
  <c r="E1460" i="18"/>
  <c r="E1459" i="18"/>
  <c r="E1458" i="18"/>
  <c r="E1457" i="18"/>
  <c r="E1456" i="18"/>
  <c r="E1455" i="18"/>
  <c r="E1454" i="18"/>
  <c r="E1453" i="18"/>
  <c r="E1452" i="18"/>
  <c r="E1451" i="18"/>
  <c r="E1450" i="18"/>
  <c r="E1449" i="18"/>
  <c r="E1448" i="18"/>
  <c r="E1447" i="18"/>
  <c r="E1446" i="18"/>
  <c r="E1445" i="18"/>
  <c r="E1444" i="18"/>
  <c r="E1443" i="18"/>
  <c r="E1442" i="18"/>
  <c r="E1441" i="18"/>
  <c r="E1440" i="18"/>
  <c r="E1439" i="18"/>
  <c r="E1438" i="18"/>
  <c r="E1437" i="18"/>
  <c r="E1436" i="18"/>
  <c r="E1435" i="18"/>
  <c r="E1434" i="18"/>
  <c r="E1433" i="18"/>
  <c r="E1432" i="18"/>
  <c r="E1431" i="18"/>
  <c r="E1430" i="18"/>
  <c r="E1429" i="18"/>
  <c r="E1428" i="18"/>
  <c r="E1427" i="18"/>
  <c r="E1426" i="18"/>
  <c r="E1425" i="18"/>
  <c r="E1424" i="18"/>
  <c r="E1423" i="18"/>
  <c r="E1422" i="18"/>
  <c r="E1421" i="18"/>
  <c r="E1420" i="18"/>
  <c r="E1419" i="18"/>
  <c r="E1418" i="18"/>
  <c r="E1417" i="18"/>
  <c r="E1416" i="18"/>
  <c r="E1415" i="18"/>
  <c r="E1414" i="18"/>
  <c r="E1413" i="18"/>
  <c r="E1412" i="18"/>
  <c r="E1411" i="18"/>
  <c r="E1410" i="18"/>
  <c r="E1409" i="18"/>
  <c r="E1408" i="18"/>
  <c r="E1407" i="18"/>
  <c r="E1406" i="18"/>
  <c r="E1405" i="18"/>
  <c r="E1404" i="18"/>
  <c r="E1403" i="18"/>
  <c r="E1402" i="18"/>
  <c r="E1401" i="18"/>
  <c r="E1400" i="18"/>
  <c r="E1399" i="18"/>
  <c r="E1398" i="18"/>
  <c r="E1397" i="18"/>
  <c r="E1396" i="18"/>
  <c r="E1395" i="18"/>
  <c r="E1394" i="18"/>
  <c r="E1393" i="18"/>
  <c r="E1392" i="18"/>
  <c r="E1390" i="18"/>
  <c r="E1388" i="18"/>
  <c r="E1387" i="18"/>
  <c r="E1386" i="18"/>
  <c r="E1385" i="18"/>
  <c r="E1384" i="18"/>
  <c r="E1383" i="18"/>
  <c r="E1382" i="18"/>
  <c r="E1381" i="18"/>
  <c r="E1380" i="18"/>
  <c r="E1379" i="18"/>
  <c r="E1378" i="18"/>
  <c r="E1377" i="18"/>
  <c r="E1376" i="18"/>
  <c r="E1375" i="18"/>
  <c r="E1374" i="18"/>
  <c r="E1373" i="18"/>
  <c r="E1372" i="18"/>
  <c r="E1371" i="18"/>
  <c r="E1370" i="18"/>
  <c r="E1369" i="18"/>
  <c r="E1368" i="18"/>
  <c r="E1367" i="18"/>
  <c r="E1366" i="18"/>
  <c r="E1365" i="18"/>
  <c r="E1364" i="18"/>
  <c r="E1363" i="18"/>
  <c r="E1362" i="18"/>
  <c r="E1361" i="18"/>
  <c r="E1360" i="18"/>
  <c r="E1359" i="18"/>
  <c r="E1358" i="18"/>
  <c r="E1357" i="18"/>
  <c r="E1356" i="18"/>
  <c r="E1355" i="18"/>
  <c r="E1354" i="18"/>
  <c r="E1353" i="18"/>
  <c r="E1352" i="18"/>
  <c r="E1351" i="18"/>
  <c r="E1350" i="18"/>
  <c r="E1349" i="18"/>
  <c r="E1348" i="18"/>
  <c r="E1347" i="18"/>
  <c r="E1346" i="18"/>
  <c r="E1345" i="18"/>
  <c r="E1344" i="18"/>
  <c r="E1343" i="18"/>
  <c r="E1342" i="18"/>
  <c r="E1341" i="18"/>
  <c r="E1340" i="18"/>
  <c r="E1339" i="18"/>
  <c r="E1338" i="18"/>
  <c r="E1337" i="18"/>
  <c r="E1336" i="18"/>
  <c r="E1335" i="18"/>
  <c r="E1334" i="18"/>
  <c r="E1333" i="18"/>
  <c r="E1332" i="18"/>
  <c r="E1331" i="18"/>
  <c r="E1330" i="18"/>
  <c r="E1329" i="18"/>
  <c r="E1328" i="18"/>
  <c r="E1327" i="18"/>
  <c r="E1326" i="18"/>
  <c r="E1325" i="18"/>
  <c r="E1324" i="18"/>
  <c r="E1323" i="18"/>
  <c r="E1322" i="18"/>
  <c r="E1321" i="18"/>
  <c r="E1320" i="18"/>
  <c r="E1319" i="18"/>
  <c r="E1318" i="18"/>
  <c r="E1317" i="18"/>
  <c r="E1316" i="18"/>
  <c r="E1315" i="18"/>
  <c r="E1314" i="18"/>
  <c r="E1313" i="18"/>
  <c r="E1312" i="18"/>
  <c r="E1311" i="18"/>
  <c r="E1310" i="18"/>
  <c r="E1309" i="18"/>
  <c r="E1308" i="18"/>
  <c r="E1307" i="18"/>
  <c r="E1306" i="18"/>
  <c r="E1305" i="18"/>
  <c r="E1304" i="18"/>
  <c r="E1303" i="18"/>
  <c r="E1302" i="18"/>
  <c r="E1301" i="18"/>
  <c r="E1300" i="18"/>
  <c r="E1299" i="18"/>
  <c r="E1298" i="18"/>
  <c r="E1297" i="18"/>
  <c r="E1296" i="18"/>
  <c r="E1295" i="18"/>
  <c r="E1294" i="18"/>
  <c r="E1293" i="18"/>
  <c r="E1292" i="18"/>
  <c r="E1291" i="18"/>
  <c r="E1290" i="18"/>
  <c r="E1289" i="18"/>
  <c r="E1288" i="18"/>
  <c r="E1287" i="18"/>
  <c r="E1286" i="18"/>
  <c r="E1285" i="18"/>
  <c r="E1284" i="18"/>
  <c r="E1283" i="18"/>
  <c r="E1282" i="18"/>
  <c r="E1281" i="18"/>
  <c r="E1280" i="18"/>
  <c r="E1279" i="18"/>
  <c r="E1278" i="18"/>
  <c r="E1277" i="18"/>
  <c r="E1276" i="18"/>
  <c r="E1275" i="18"/>
  <c r="E1274" i="18"/>
  <c r="E1273" i="18"/>
  <c r="E1272" i="18"/>
  <c r="E1271" i="18"/>
  <c r="E1270" i="18"/>
  <c r="E1269" i="18"/>
  <c r="E1268" i="18"/>
  <c r="E1267" i="18"/>
  <c r="E1266" i="18"/>
  <c r="E1265" i="18"/>
  <c r="E1264" i="18"/>
  <c r="E1263" i="18"/>
  <c r="E1262" i="18"/>
  <c r="E1261" i="18"/>
  <c r="E1260" i="18"/>
  <c r="E1259" i="18"/>
  <c r="E1257" i="18"/>
  <c r="E1256" i="18"/>
  <c r="E1255" i="18"/>
  <c r="E1254" i="18"/>
  <c r="E1253" i="18"/>
  <c r="E1252" i="18"/>
  <c r="E1251" i="18"/>
  <c r="E1250" i="18"/>
  <c r="E1249" i="18"/>
  <c r="E1248" i="18"/>
  <c r="E1247" i="18"/>
  <c r="E1246" i="18"/>
  <c r="E1245" i="18"/>
  <c r="E1244" i="18"/>
  <c r="E1243" i="18"/>
  <c r="E1242" i="18"/>
  <c r="E1241" i="18"/>
  <c r="E1240" i="18"/>
  <c r="E1239" i="18"/>
  <c r="E1238" i="18"/>
  <c r="E1237" i="18"/>
  <c r="E1236" i="18"/>
  <c r="E1235" i="18"/>
  <c r="E1234" i="18"/>
  <c r="E1233" i="18"/>
  <c r="E1232" i="18"/>
  <c r="E1231" i="18"/>
  <c r="E1230" i="18"/>
  <c r="E1229" i="18"/>
  <c r="E1228" i="18"/>
  <c r="E1227" i="18"/>
  <c r="E1226" i="18"/>
  <c r="E1225" i="18"/>
  <c r="E1224" i="18"/>
  <c r="E1223" i="18"/>
  <c r="E1222" i="18"/>
  <c r="E1221" i="18"/>
  <c r="E1220" i="18"/>
  <c r="E1219" i="18"/>
  <c r="E1218" i="18"/>
  <c r="E1217" i="18"/>
  <c r="E1216" i="18"/>
  <c r="E1215" i="18"/>
  <c r="E1214" i="18"/>
  <c r="E1213" i="18"/>
  <c r="E1212" i="18"/>
  <c r="E1211" i="18"/>
  <c r="E1210" i="18"/>
  <c r="E1209" i="18"/>
  <c r="E1208" i="18"/>
  <c r="E1207" i="18"/>
  <c r="E1206" i="18"/>
  <c r="E1205" i="18"/>
  <c r="E1204" i="18"/>
  <c r="E1203" i="18"/>
  <c r="E1202" i="18"/>
  <c r="E1201" i="18"/>
  <c r="E1200" i="18"/>
  <c r="E1199" i="18"/>
  <c r="E1198" i="18"/>
  <c r="E1197" i="18"/>
  <c r="E1196" i="18"/>
  <c r="E1195" i="18"/>
  <c r="E1194" i="18"/>
  <c r="E1193" i="18"/>
  <c r="E1192" i="18"/>
  <c r="E1191" i="18"/>
  <c r="E1190" i="18"/>
  <c r="E1189" i="18"/>
  <c r="E1188" i="18"/>
  <c r="E1187" i="18"/>
  <c r="E1186" i="18"/>
  <c r="E1185" i="18"/>
  <c r="E1184" i="18"/>
  <c r="E1183" i="18"/>
  <c r="E1182" i="18"/>
  <c r="E1181" i="18"/>
  <c r="E1180" i="18"/>
  <c r="E1179" i="18"/>
  <c r="E1178" i="18"/>
  <c r="E1177" i="18"/>
  <c r="E1176" i="18"/>
  <c r="E1175" i="18"/>
  <c r="E1174" i="18"/>
  <c r="E1173" i="18"/>
  <c r="E1172" i="18"/>
  <c r="E1171" i="18"/>
  <c r="E1170" i="18"/>
  <c r="E1169" i="18"/>
  <c r="E1168" i="18"/>
  <c r="E1167" i="18"/>
  <c r="E1166" i="18"/>
  <c r="E1165" i="18"/>
  <c r="E1164" i="18"/>
  <c r="E1163" i="18"/>
  <c r="E1162" i="18"/>
  <c r="E1161" i="18"/>
  <c r="E1160" i="18"/>
  <c r="E1159" i="18"/>
  <c r="E1158" i="18"/>
  <c r="E1157" i="18"/>
  <c r="E1156" i="18"/>
  <c r="E1155" i="18"/>
  <c r="E1154" i="18"/>
  <c r="E1153" i="18"/>
  <c r="E1152" i="18"/>
  <c r="E1151" i="18"/>
  <c r="E1150" i="18"/>
  <c r="E1149" i="18"/>
  <c r="E1148" i="18"/>
  <c r="E1147" i="18"/>
  <c r="E1146" i="18"/>
  <c r="E1145" i="18"/>
  <c r="E1144" i="18"/>
  <c r="E1143" i="18"/>
  <c r="E1142" i="18"/>
  <c r="E1141" i="18"/>
  <c r="E1140" i="18"/>
  <c r="E1139" i="18"/>
  <c r="E1138" i="18"/>
  <c r="E1137" i="18"/>
  <c r="E1136" i="18"/>
  <c r="E1135" i="18"/>
  <c r="E1134" i="18"/>
  <c r="E1133" i="18"/>
  <c r="E1132" i="18"/>
  <c r="E1131" i="18"/>
  <c r="E1130" i="18"/>
  <c r="E1129" i="18"/>
  <c r="E1128" i="18"/>
  <c r="E1127" i="18"/>
  <c r="E1126" i="18"/>
  <c r="E1125" i="18"/>
  <c r="E1124" i="18"/>
  <c r="E1123" i="18"/>
  <c r="E1122" i="18"/>
  <c r="E1121" i="18"/>
  <c r="E1120" i="18"/>
  <c r="E1119" i="18"/>
  <c r="E1118" i="18"/>
  <c r="E1117" i="18"/>
  <c r="E1116" i="18"/>
  <c r="E1115" i="18"/>
  <c r="E1114" i="18"/>
  <c r="E1113" i="18"/>
  <c r="E1112" i="18"/>
  <c r="E1111" i="18"/>
  <c r="E1110" i="18"/>
  <c r="E1109" i="18"/>
  <c r="E1108" i="18"/>
  <c r="E1107" i="18"/>
  <c r="E1106" i="18"/>
  <c r="E1105" i="18"/>
  <c r="E1104" i="18"/>
  <c r="E1103" i="18"/>
  <c r="E1102" i="18"/>
  <c r="E1101" i="18"/>
  <c r="E1100" i="18"/>
  <c r="E1099" i="18"/>
  <c r="E1098" i="18"/>
  <c r="E1097" i="18"/>
  <c r="E1096" i="18"/>
  <c r="E1095" i="18"/>
  <c r="E1094" i="18"/>
  <c r="E1093" i="18"/>
  <c r="E1092" i="18"/>
  <c r="E1091" i="18"/>
  <c r="E1090" i="18"/>
  <c r="E1089" i="18"/>
  <c r="E1088" i="18"/>
  <c r="E1087" i="18"/>
  <c r="E1086" i="18"/>
  <c r="E1085" i="18"/>
  <c r="E1084" i="18"/>
  <c r="E1083" i="18"/>
  <c r="E1082" i="18"/>
  <c r="E1081" i="18"/>
  <c r="E1080" i="18"/>
  <c r="E1079" i="18"/>
  <c r="M1078" i="18"/>
  <c r="E1078" i="18"/>
  <c r="E1077" i="18"/>
  <c r="E1076" i="18"/>
  <c r="E1075" i="18"/>
  <c r="E1074" i="18"/>
  <c r="E1073" i="18"/>
  <c r="E1072" i="18"/>
  <c r="E1071" i="18"/>
  <c r="E1070" i="18"/>
  <c r="E1069" i="18"/>
  <c r="E1068" i="18"/>
  <c r="E1067" i="18"/>
  <c r="E1066" i="18"/>
  <c r="E1065" i="18"/>
  <c r="E1064" i="18"/>
  <c r="E1063" i="18"/>
  <c r="E1062" i="18"/>
  <c r="E1061" i="18"/>
  <c r="E1060" i="18"/>
  <c r="E1059" i="18"/>
  <c r="E1058" i="18"/>
  <c r="E1057" i="18"/>
  <c r="E1056" i="18"/>
  <c r="E1055" i="18"/>
  <c r="E1054" i="18"/>
  <c r="E1053" i="18"/>
  <c r="E1052" i="18"/>
  <c r="E1051" i="18"/>
  <c r="E1050" i="18"/>
  <c r="E1049" i="18"/>
  <c r="E1048" i="18"/>
  <c r="E1047" i="18"/>
  <c r="E1046" i="18"/>
  <c r="E1045" i="18"/>
  <c r="E1044" i="18"/>
  <c r="E1043" i="18"/>
  <c r="E1042" i="18"/>
  <c r="E1041" i="18"/>
  <c r="E1040" i="18"/>
  <c r="E1039" i="18"/>
  <c r="E1038" i="18"/>
  <c r="E1037" i="18"/>
  <c r="E1036" i="18"/>
  <c r="E1035" i="18"/>
  <c r="E1034" i="18"/>
  <c r="E1033" i="18"/>
  <c r="E1032" i="18"/>
  <c r="E1031" i="18"/>
  <c r="E1030" i="18"/>
  <c r="E1029" i="18"/>
  <c r="E1028" i="18"/>
  <c r="E1027" i="18"/>
  <c r="E1026" i="18"/>
  <c r="E1025" i="18"/>
  <c r="E1024" i="18"/>
  <c r="E1023" i="18"/>
  <c r="E1022" i="18"/>
  <c r="E1021" i="18"/>
  <c r="E1020" i="18"/>
  <c r="E1019" i="18"/>
  <c r="E1018" i="18"/>
  <c r="E1017" i="18"/>
  <c r="E1016" i="18"/>
  <c r="E1015" i="18"/>
  <c r="E1014" i="18"/>
  <c r="E1013" i="18"/>
  <c r="E1012" i="18"/>
  <c r="E1011" i="18"/>
  <c r="E1010" i="18"/>
  <c r="E1009" i="18"/>
  <c r="E1008" i="18"/>
  <c r="E1007" i="18"/>
  <c r="E1006" i="18"/>
  <c r="E1005" i="18"/>
  <c r="E1004" i="18"/>
  <c r="E1003" i="18"/>
  <c r="E1002" i="18"/>
  <c r="E1001" i="18"/>
  <c r="E1000" i="18"/>
  <c r="E999" i="18"/>
  <c r="E998" i="18"/>
  <c r="E997" i="18"/>
  <c r="E996" i="18"/>
  <c r="E995" i="18"/>
  <c r="E994" i="18"/>
  <c r="E993" i="18"/>
  <c r="E992" i="18"/>
  <c r="E991" i="18"/>
  <c r="E990" i="18"/>
  <c r="E989" i="18"/>
  <c r="E988" i="18"/>
  <c r="E987" i="18"/>
  <c r="E986" i="18"/>
  <c r="E985" i="18"/>
  <c r="E984" i="18"/>
  <c r="E983" i="18"/>
  <c r="E982" i="18"/>
  <c r="E981" i="18"/>
  <c r="E980" i="18"/>
  <c r="E979" i="18"/>
  <c r="E978" i="18"/>
  <c r="E977" i="18"/>
  <c r="E976" i="18"/>
  <c r="E975" i="18"/>
  <c r="E974" i="18"/>
  <c r="E973" i="18"/>
  <c r="E972" i="18"/>
  <c r="E971" i="18"/>
  <c r="E970" i="18"/>
  <c r="E968" i="18"/>
  <c r="E967" i="18"/>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E759" i="18"/>
  <c r="E758" i="18"/>
  <c r="E757" i="18"/>
  <c r="E756" i="18"/>
  <c r="E755" i="18"/>
  <c r="E754" i="18"/>
  <c r="E753" i="18"/>
  <c r="E752" i="18"/>
  <c r="E751" i="18"/>
  <c r="E750" i="18"/>
  <c r="E749" i="18"/>
  <c r="E748" i="18"/>
  <c r="E747" i="18"/>
  <c r="E746" i="18"/>
  <c r="E745" i="18"/>
  <c r="E744" i="18"/>
  <c r="E743" i="18"/>
  <c r="E742" i="18"/>
  <c r="E741" i="18"/>
  <c r="E740" i="18"/>
  <c r="E739" i="18"/>
  <c r="E738" i="18"/>
  <c r="E737" i="18"/>
  <c r="E736" i="18"/>
  <c r="E735" i="18"/>
  <c r="E734" i="18"/>
  <c r="E733" i="18"/>
  <c r="E732" i="18"/>
  <c r="E731" i="18"/>
  <c r="E730" i="18"/>
  <c r="E729" i="18"/>
  <c r="E728" i="18"/>
  <c r="E727" i="18"/>
  <c r="E726" i="18"/>
  <c r="E725" i="18"/>
  <c r="E724" i="18"/>
  <c r="E723" i="18"/>
  <c r="E722" i="18"/>
  <c r="E721" i="18"/>
  <c r="E720" i="18"/>
  <c r="E719" i="18"/>
  <c r="E718" i="18"/>
  <c r="E717" i="18"/>
  <c r="E716" i="18"/>
  <c r="E715" i="18"/>
  <c r="E714" i="18"/>
  <c r="E713" i="18"/>
  <c r="E712" i="18"/>
  <c r="E711" i="18"/>
  <c r="E710" i="18"/>
  <c r="E709" i="18"/>
  <c r="E708" i="18"/>
  <c r="E707" i="18"/>
  <c r="E706" i="18"/>
  <c r="E705" i="18"/>
  <c r="E704" i="18"/>
  <c r="E703" i="18"/>
  <c r="E702" i="18"/>
  <c r="E701" i="18"/>
  <c r="E700" i="18"/>
  <c r="E699" i="18"/>
  <c r="E698" i="18"/>
  <c r="E697" i="18"/>
  <c r="E696" i="18"/>
  <c r="E695" i="18"/>
  <c r="E694" i="18"/>
  <c r="E693" i="18"/>
  <c r="E691" i="18"/>
  <c r="E690" i="18"/>
  <c r="E689" i="18"/>
  <c r="E688" i="18"/>
  <c r="E687" i="18"/>
  <c r="E686" i="18"/>
  <c r="E685" i="18"/>
  <c r="E684" i="18"/>
  <c r="E683" i="18"/>
  <c r="E682" i="18"/>
  <c r="E681" i="18"/>
  <c r="E680" i="18"/>
  <c r="E679" i="18"/>
  <c r="E678" i="18"/>
  <c r="E677" i="18"/>
  <c r="E676" i="18"/>
  <c r="E675" i="18"/>
  <c r="E674" i="18"/>
  <c r="E673" i="18"/>
  <c r="E672" i="18"/>
  <c r="E671" i="18"/>
  <c r="E670" i="18"/>
  <c r="E669" i="18"/>
  <c r="E668" i="18"/>
  <c r="E667" i="18"/>
  <c r="E666" i="18"/>
  <c r="E665" i="18"/>
  <c r="E664" i="18"/>
  <c r="E663" i="18"/>
  <c r="E662" i="18"/>
  <c r="E661" i="18"/>
  <c r="E660" i="18"/>
  <c r="E659" i="18"/>
  <c r="E658" i="18"/>
  <c r="E657" i="18"/>
  <c r="E656" i="18"/>
  <c r="E655" i="18"/>
  <c r="E654" i="18"/>
  <c r="E653" i="18"/>
  <c r="E652" i="18"/>
  <c r="E651" i="18"/>
  <c r="E650" i="18"/>
  <c r="E649" i="18"/>
  <c r="E648" i="18"/>
  <c r="E647" i="18"/>
  <c r="E646" i="18"/>
  <c r="E645" i="18"/>
  <c r="E644" i="18"/>
  <c r="E643" i="18"/>
  <c r="E642" i="18"/>
  <c r="E641" i="18"/>
  <c r="E640" i="18"/>
  <c r="E639" i="18"/>
  <c r="E638" i="18"/>
  <c r="E637" i="18"/>
  <c r="E636" i="18"/>
  <c r="E635" i="18"/>
  <c r="E634" i="18"/>
  <c r="E633" i="18"/>
  <c r="E632" i="18"/>
  <c r="E631" i="18"/>
  <c r="E630" i="18"/>
  <c r="E629" i="18"/>
  <c r="E628" i="18"/>
  <c r="E627" i="18"/>
  <c r="E626" i="18"/>
  <c r="E625" i="18"/>
  <c r="E624" i="18"/>
  <c r="E623" i="18"/>
  <c r="E622" i="18"/>
  <c r="E621" i="18"/>
  <c r="E620" i="18"/>
  <c r="E619" i="18"/>
  <c r="E618" i="18"/>
  <c r="E617" i="18"/>
  <c r="E616" i="18"/>
  <c r="E615" i="18"/>
  <c r="E614" i="18"/>
  <c r="E613" i="18"/>
  <c r="E612" i="18"/>
  <c r="E611" i="18"/>
  <c r="E610" i="18"/>
  <c r="E609" i="18"/>
  <c r="E608" i="18"/>
  <c r="E607" i="18"/>
  <c r="E606" i="18"/>
  <c r="E605" i="18"/>
  <c r="E604" i="18"/>
  <c r="E603" i="18"/>
  <c r="E602" i="18"/>
  <c r="E601" i="18"/>
  <c r="E600" i="18"/>
  <c r="E599" i="18"/>
  <c r="E598" i="18"/>
  <c r="E597" i="18"/>
  <c r="E596" i="18"/>
  <c r="E595" i="18"/>
  <c r="E594" i="18"/>
  <c r="E593" i="18"/>
  <c r="E592" i="18"/>
  <c r="E591" i="18"/>
  <c r="E590" i="18"/>
  <c r="E589" i="18"/>
  <c r="E588" i="18"/>
  <c r="E587" i="18"/>
  <c r="E586" i="18"/>
  <c r="E585" i="18"/>
  <c r="E584" i="18"/>
  <c r="E583" i="18"/>
  <c r="E582" i="18"/>
  <c r="E581" i="18"/>
  <c r="E580" i="18"/>
  <c r="E579" i="18"/>
  <c r="E578" i="18"/>
  <c r="E577" i="18"/>
  <c r="E576" i="18"/>
  <c r="E575" i="18"/>
  <c r="E574" i="18"/>
  <c r="E573" i="18"/>
  <c r="E572" i="18"/>
  <c r="E571" i="18"/>
  <c r="E570" i="18"/>
  <c r="E569" i="18"/>
  <c r="E568" i="18"/>
  <c r="E567" i="18"/>
  <c r="E566" i="18"/>
  <c r="E565" i="18"/>
  <c r="E564" i="18"/>
  <c r="E563" i="18"/>
  <c r="E562" i="18"/>
  <c r="E561" i="18"/>
  <c r="E560" i="18"/>
  <c r="E559" i="18"/>
  <c r="E558" i="18"/>
  <c r="E557" i="18"/>
  <c r="E556" i="18"/>
  <c r="E555" i="18"/>
  <c r="E554" i="18"/>
  <c r="E553" i="18"/>
  <c r="E552" i="18"/>
  <c r="E551" i="18"/>
  <c r="E550" i="18"/>
  <c r="E549" i="18"/>
  <c r="E548" i="18"/>
  <c r="E547" i="18"/>
  <c r="E546" i="18"/>
  <c r="E545" i="18"/>
  <c r="E544" i="18"/>
  <c r="E543" i="18"/>
  <c r="E542" i="18"/>
  <c r="E541" i="18"/>
  <c r="E540" i="18"/>
  <c r="E539" i="18"/>
  <c r="E538" i="18"/>
  <c r="E537" i="18"/>
  <c r="E536" i="18"/>
  <c r="E535" i="18"/>
  <c r="E534" i="18"/>
  <c r="E533" i="18"/>
  <c r="E532" i="18"/>
  <c r="E531" i="18"/>
  <c r="E530" i="18"/>
  <c r="E529" i="18"/>
  <c r="E528" i="18"/>
  <c r="E527" i="18"/>
  <c r="E526" i="18"/>
  <c r="E525" i="18"/>
  <c r="E524" i="18"/>
  <c r="E523" i="18"/>
  <c r="E522" i="18"/>
  <c r="E521" i="18"/>
  <c r="E520" i="18"/>
  <c r="E519" i="18"/>
  <c r="E518" i="18"/>
  <c r="E517" i="18"/>
  <c r="E516" i="18"/>
  <c r="E515" i="18"/>
  <c r="E514" i="18"/>
  <c r="E513" i="18"/>
  <c r="E512" i="18"/>
  <c r="E511" i="18"/>
  <c r="E510" i="18"/>
  <c r="E509" i="18"/>
  <c r="E508" i="18"/>
  <c r="E507" i="18"/>
  <c r="E506" i="18"/>
  <c r="E505" i="18"/>
  <c r="E504" i="18"/>
  <c r="E503" i="18"/>
  <c r="E502" i="18"/>
  <c r="E501" i="18"/>
  <c r="E500" i="18"/>
  <c r="E499" i="18"/>
  <c r="E498" i="18"/>
  <c r="E497" i="18"/>
  <c r="E496" i="18"/>
  <c r="E495" i="18"/>
  <c r="E494" i="18"/>
  <c r="E493" i="18"/>
  <c r="E492" i="18"/>
  <c r="E491" i="18"/>
  <c r="E490" i="18"/>
  <c r="E489" i="18"/>
  <c r="E488" i="18"/>
  <c r="E487" i="18"/>
  <c r="E486" i="18"/>
  <c r="E485" i="18"/>
  <c r="E484" i="18"/>
  <c r="E483" i="18"/>
  <c r="E482" i="18"/>
  <c r="E481" i="18"/>
  <c r="E480" i="18"/>
  <c r="E479" i="18"/>
  <c r="E478" i="18"/>
  <c r="E477" i="18"/>
  <c r="E476" i="18"/>
  <c r="E474" i="18"/>
  <c r="E473" i="18"/>
  <c r="E472" i="18"/>
  <c r="E471" i="18"/>
  <c r="E470" i="18"/>
  <c r="E469" i="18"/>
  <c r="E468" i="18"/>
  <c r="E467" i="18"/>
  <c r="E466" i="18"/>
  <c r="E465" i="18"/>
  <c r="E464" i="18"/>
  <c r="E463" i="18"/>
  <c r="E462" i="18"/>
  <c r="E461" i="18"/>
  <c r="E460" i="18"/>
  <c r="E459" i="18"/>
  <c r="E458" i="18"/>
  <c r="E457" i="18"/>
  <c r="E456" i="18"/>
  <c r="E455" i="18"/>
  <c r="E454" i="18"/>
  <c r="E453" i="18"/>
  <c r="E452" i="18"/>
  <c r="E451" i="18"/>
  <c r="E450" i="18"/>
  <c r="E449" i="18"/>
  <c r="E448" i="18"/>
  <c r="E447" i="18"/>
  <c r="E446" i="18"/>
  <c r="E445" i="18"/>
  <c r="E444" i="18"/>
  <c r="E443" i="18"/>
  <c r="E442" i="18"/>
  <c r="E441" i="18"/>
  <c r="E440" i="18"/>
  <c r="E439" i="18"/>
  <c r="E438" i="18"/>
  <c r="E437" i="18"/>
  <c r="E436" i="18"/>
  <c r="E435" i="18"/>
  <c r="E434" i="18"/>
  <c r="E433" i="18"/>
  <c r="E432" i="18"/>
  <c r="E431" i="18"/>
  <c r="E430" i="18"/>
  <c r="E429" i="18"/>
  <c r="E428" i="18"/>
  <c r="E427" i="18"/>
  <c r="E426" i="18"/>
  <c r="E425" i="18"/>
  <c r="E424" i="18"/>
  <c r="E423" i="18"/>
  <c r="E422" i="18"/>
  <c r="E421" i="18"/>
  <c r="E420" i="18"/>
  <c r="E419" i="18"/>
  <c r="E418" i="18"/>
  <c r="E417" i="18"/>
  <c r="E416" i="18"/>
  <c r="E415" i="18"/>
  <c r="E414" i="18"/>
  <c r="E413" i="18"/>
  <c r="E412" i="18"/>
  <c r="E411" i="18"/>
  <c r="E410" i="18"/>
  <c r="E409" i="18"/>
  <c r="E408" i="18"/>
  <c r="E407" i="18"/>
  <c r="E406" i="18"/>
  <c r="E405" i="18"/>
  <c r="E404" i="18"/>
  <c r="E403" i="18"/>
  <c r="E402" i="18"/>
  <c r="E401" i="18"/>
  <c r="E400" i="18"/>
  <c r="E399" i="18"/>
  <c r="E398" i="18"/>
  <c r="E397" i="18"/>
  <c r="E396" i="18"/>
  <c r="E395" i="18"/>
  <c r="E394" i="18"/>
  <c r="E393" i="18"/>
  <c r="E392" i="18"/>
  <c r="E391" i="18"/>
  <c r="E390" i="18"/>
  <c r="E389" i="18"/>
  <c r="E388" i="18"/>
  <c r="E387" i="18"/>
  <c r="E386" i="18"/>
  <c r="E385" i="18"/>
  <c r="E384" i="18"/>
  <c r="E383" i="18"/>
  <c r="E382" i="18"/>
  <c r="E381" i="18"/>
  <c r="E380" i="18"/>
  <c r="E379" i="18"/>
  <c r="E378" i="18"/>
  <c r="E377" i="18"/>
  <c r="E376" i="18"/>
  <c r="E375" i="18"/>
  <c r="E374" i="18"/>
  <c r="E373" i="18"/>
  <c r="E372" i="18"/>
  <c r="E371" i="18"/>
  <c r="E370" i="18"/>
  <c r="E369" i="18"/>
  <c r="E368" i="18"/>
  <c r="E367" i="18"/>
  <c r="E366" i="18"/>
  <c r="E365" i="18"/>
  <c r="E364" i="18"/>
  <c r="E363" i="18"/>
  <c r="E362" i="18"/>
  <c r="E361" i="18"/>
  <c r="E360" i="18"/>
  <c r="E359" i="18"/>
  <c r="E358" i="18"/>
  <c r="E357" i="18"/>
  <c r="E356" i="18"/>
  <c r="E355" i="18"/>
  <c r="E354" i="18"/>
  <c r="E353" i="18"/>
  <c r="E352" i="18"/>
  <c r="E351" i="18"/>
  <c r="E350" i="18"/>
  <c r="E349" i="18"/>
  <c r="E348" i="18"/>
  <c r="E347" i="18"/>
  <c r="E346" i="18"/>
  <c r="E345" i="18"/>
  <c r="E344" i="18"/>
  <c r="E343" i="18"/>
  <c r="E342" i="18"/>
  <c r="E341" i="18"/>
  <c r="E340" i="18"/>
  <c r="E339" i="18"/>
  <c r="E338" i="18"/>
  <c r="E337" i="18"/>
  <c r="E336" i="18"/>
  <c r="E335" i="18"/>
  <c r="E334" i="18"/>
  <c r="E333" i="18"/>
  <c r="E332" i="18"/>
  <c r="E331" i="18"/>
  <c r="E330" i="18"/>
  <c r="E329" i="18"/>
  <c r="E328" i="18"/>
  <c r="E327" i="18"/>
  <c r="E326" i="18"/>
  <c r="E325" i="18"/>
  <c r="E324" i="18"/>
  <c r="E323" i="18"/>
  <c r="E322" i="18"/>
  <c r="E321" i="18"/>
  <c r="E320" i="18"/>
  <c r="E319" i="18"/>
  <c r="E318" i="18"/>
  <c r="E317" i="18"/>
  <c r="E316" i="18"/>
  <c r="E315" i="18"/>
  <c r="E314" i="18"/>
  <c r="E313" i="18"/>
  <c r="E312" i="18"/>
  <c r="E311" i="18"/>
  <c r="E310" i="18"/>
  <c r="E309" i="18"/>
  <c r="E308" i="18"/>
  <c r="E307" i="18"/>
  <c r="E306" i="18"/>
  <c r="E305" i="18"/>
  <c r="E304" i="18"/>
  <c r="E303" i="18"/>
  <c r="E302" i="18"/>
  <c r="E301" i="18"/>
  <c r="E300" i="18"/>
  <c r="E299" i="18"/>
  <c r="E298" i="18"/>
  <c r="E297" i="18"/>
  <c r="E296" i="18"/>
  <c r="E295" i="18"/>
  <c r="E294" i="18"/>
  <c r="E293" i="18"/>
  <c r="E292" i="18"/>
  <c r="E291" i="18"/>
  <c r="E290" i="18"/>
  <c r="E289" i="18"/>
  <c r="E288" i="18"/>
  <c r="E287" i="18"/>
  <c r="E286" i="18"/>
  <c r="E285" i="18"/>
  <c r="E284" i="18"/>
  <c r="E283" i="18"/>
  <c r="E282" i="18"/>
  <c r="E281" i="18"/>
  <c r="E280" i="18"/>
  <c r="E279" i="18"/>
  <c r="E278" i="18"/>
  <c r="E277" i="18"/>
  <c r="E276" i="18"/>
  <c r="E275" i="18"/>
  <c r="E274" i="18"/>
  <c r="E273" i="18"/>
  <c r="E272" i="18"/>
  <c r="E271" i="18"/>
  <c r="E269" i="18"/>
  <c r="E268" i="18"/>
  <c r="E267" i="18"/>
  <c r="E266" i="18"/>
  <c r="E265" i="18"/>
  <c r="E264" i="18"/>
  <c r="E263" i="18"/>
  <c r="E262" i="18"/>
  <c r="E261" i="18"/>
  <c r="E260" i="18"/>
  <c r="E259" i="18"/>
  <c r="E258" i="18"/>
  <c r="E257" i="18"/>
  <c r="E256" i="18"/>
  <c r="E255" i="18"/>
  <c r="E254" i="18"/>
  <c r="E253" i="18"/>
  <c r="E252" i="18"/>
  <c r="E251" i="18"/>
  <c r="E250" i="18"/>
  <c r="E249" i="18"/>
  <c r="E248" i="18"/>
  <c r="E247" i="18"/>
  <c r="E246" i="18"/>
  <c r="E245" i="18"/>
  <c r="E244" i="18"/>
  <c r="E243" i="18"/>
  <c r="E242" i="18"/>
  <c r="E241" i="18"/>
  <c r="E240" i="18"/>
  <c r="E239" i="18"/>
  <c r="E238" i="18"/>
  <c r="E237" i="18"/>
  <c r="E236" i="18"/>
  <c r="E235" i="18"/>
  <c r="E234" i="18"/>
  <c r="E233" i="18"/>
  <c r="E232" i="18"/>
  <c r="E231" i="18"/>
  <c r="E230" i="18"/>
  <c r="E229" i="18"/>
  <c r="E228" i="18"/>
  <c r="E227" i="18"/>
  <c r="E226" i="18"/>
  <c r="E225" i="18"/>
  <c r="E224" i="18"/>
  <c r="E223" i="18"/>
  <c r="E222" i="18"/>
  <c r="E221" i="18"/>
  <c r="E220" i="18"/>
  <c r="E219" i="18"/>
  <c r="E218" i="18"/>
  <c r="E217" i="18"/>
  <c r="E216" i="18"/>
  <c r="E215" i="18"/>
  <c r="E214"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9" i="18"/>
  <c r="E168" i="18"/>
  <c r="E167" i="18"/>
  <c r="E166" i="18"/>
  <c r="E165" i="18"/>
  <c r="E164" i="18"/>
  <c r="E163" i="18"/>
  <c r="E162" i="18"/>
  <c r="E161" i="18"/>
  <c r="E160" i="18"/>
  <c r="E159" i="18"/>
  <c r="E158" i="18"/>
  <c r="E157" i="18"/>
  <c r="E156" i="18"/>
  <c r="E155" i="18"/>
  <c r="E154" i="18"/>
  <c r="E153" i="18"/>
  <c r="E152" i="18"/>
  <c r="E151" i="18"/>
  <c r="E150" i="18"/>
  <c r="E148" i="18"/>
  <c r="E147" i="18"/>
  <c r="E146" i="18"/>
  <c r="E145" i="18"/>
  <c r="E144" i="18"/>
  <c r="E143" i="18"/>
  <c r="E142" i="18"/>
  <c r="E141" i="18"/>
  <c r="E140" i="18"/>
  <c r="E139" i="18"/>
  <c r="E138" i="18"/>
  <c r="E137" i="18"/>
  <c r="E136" i="18"/>
  <c r="E135" i="18"/>
  <c r="E134" i="18"/>
  <c r="E133" i="18"/>
  <c r="E132" i="18"/>
  <c r="E131" i="18"/>
  <c r="E130" i="18"/>
  <c r="E129" i="18"/>
  <c r="E128" i="18"/>
  <c r="E127" i="18"/>
  <c r="E126" i="18"/>
  <c r="E125" i="18"/>
  <c r="E124" i="18"/>
  <c r="E123" i="18"/>
  <c r="E122" i="18"/>
  <c r="E121" i="18"/>
  <c r="E120" i="18"/>
  <c r="E119" i="18"/>
  <c r="E118" i="18"/>
  <c r="E117" i="18"/>
  <c r="E116" i="18"/>
  <c r="E115" i="18"/>
  <c r="E114" i="18"/>
  <c r="E113" i="18"/>
  <c r="E112" i="18"/>
  <c r="E111" i="18"/>
  <c r="E110" i="18"/>
  <c r="E109" i="18"/>
  <c r="E108" i="18"/>
  <c r="E107" i="18"/>
  <c r="E106" i="18"/>
  <c r="E105" i="18"/>
  <c r="E104" i="18"/>
  <c r="E103" i="18"/>
  <c r="E102" i="18"/>
  <c r="E101" i="18"/>
  <c r="E100" i="18"/>
  <c r="E99" i="18"/>
  <c r="E98" i="18"/>
  <c r="E97" i="18"/>
  <c r="E96" i="18"/>
  <c r="E95" i="18"/>
  <c r="E94" i="18"/>
  <c r="E93" i="18"/>
  <c r="E92" i="18"/>
  <c r="E91" i="18"/>
  <c r="E90" i="18"/>
  <c r="E89" i="18"/>
  <c r="E88" i="18"/>
  <c r="E87" i="18"/>
  <c r="E86" i="18"/>
  <c r="E85" i="18"/>
  <c r="E84" i="18"/>
  <c r="E83" i="18"/>
  <c r="E82" i="18"/>
  <c r="E81" i="18"/>
  <c r="E80" i="18"/>
  <c r="E79" i="18"/>
  <c r="E78" i="18"/>
  <c r="E77" i="18"/>
  <c r="E75" i="18"/>
  <c r="E74" i="18"/>
  <c r="E73" i="18"/>
  <c r="E72" i="18"/>
  <c r="E71" i="18"/>
  <c r="E70" i="18"/>
  <c r="E69" i="18"/>
  <c r="E68" i="18"/>
  <c r="E67" i="18"/>
  <c r="E66" i="18"/>
  <c r="E65" i="18"/>
  <c r="E64" i="18"/>
  <c r="E63" i="18"/>
  <c r="E62" i="18"/>
  <c r="E61" i="18"/>
  <c r="E60" i="18"/>
  <c r="E59" i="18"/>
  <c r="E58" i="18"/>
  <c r="E57" i="18"/>
  <c r="E56" i="18"/>
  <c r="E55" i="18"/>
  <c r="E54" i="18"/>
  <c r="E53" i="18"/>
  <c r="E52" i="18"/>
  <c r="E51" i="18"/>
  <c r="E50" i="18"/>
  <c r="E49" i="18"/>
  <c r="E48" i="18"/>
  <c r="E47" i="18"/>
  <c r="E46" i="18"/>
  <c r="E45" i="18"/>
  <c r="E44" i="18"/>
  <c r="E43" i="18"/>
  <c r="E42" i="18"/>
  <c r="E41" i="18"/>
  <c r="E40" i="18"/>
  <c r="E39" i="18"/>
  <c r="E38" i="18"/>
  <c r="E37" i="18"/>
  <c r="E36" i="18"/>
  <c r="E35" i="18"/>
  <c r="E34" i="18"/>
  <c r="E33" i="18"/>
  <c r="E32" i="18"/>
  <c r="E31" i="18"/>
  <c r="E30" i="18"/>
  <c r="E29" i="18"/>
  <c r="E28" i="18"/>
  <c r="E27" i="18"/>
  <c r="E26" i="18"/>
  <c r="E25" i="18"/>
  <c r="E24" i="18"/>
  <c r="E23" i="18"/>
  <c r="E22" i="18"/>
  <c r="E21" i="18"/>
  <c r="E20" i="18"/>
  <c r="E19" i="18"/>
  <c r="E18" i="18"/>
  <c r="E17" i="18"/>
  <c r="E16" i="18"/>
  <c r="E15" i="18"/>
  <c r="E14" i="18"/>
  <c r="E13" i="18"/>
  <c r="E12" i="18"/>
  <c r="E11" i="18"/>
  <c r="E10" i="18"/>
  <c r="E9" i="18"/>
  <c r="E8" i="18"/>
  <c r="E7" i="18"/>
  <c r="E6" i="18"/>
  <c r="E5" i="18"/>
  <c r="E4" i="18"/>
</calcChain>
</file>

<file path=xl/sharedStrings.xml><?xml version="1.0" encoding="utf-8"?>
<sst xmlns="http://schemas.openxmlformats.org/spreadsheetml/2006/main" count="12964" uniqueCount="2058">
  <si>
    <t>SUBREGION / MUNICIPIO</t>
  </si>
  <si>
    <t>TOTAL</t>
  </si>
  <si>
    <t>10 a 14</t>
  </si>
  <si>
    <t>15 a 19</t>
  </si>
  <si>
    <t>20 a 24</t>
  </si>
  <si>
    <t>25 a 29</t>
  </si>
  <si>
    <t>30 a 34</t>
  </si>
  <si>
    <t>35 a 39</t>
  </si>
  <si>
    <t>40 a 44</t>
  </si>
  <si>
    <t>45 a 49</t>
  </si>
  <si>
    <t>50 a 54</t>
  </si>
  <si>
    <t>No</t>
  </si>
  <si>
    <t>%</t>
  </si>
  <si>
    <t>TOTAL DEPARTAMENTO</t>
  </si>
  <si>
    <t>MAGDALENA MEDIO</t>
  </si>
  <si>
    <t>Caracolí</t>
  </si>
  <si>
    <t>Maceo</t>
  </si>
  <si>
    <t>Puerto Berrío</t>
  </si>
  <si>
    <t>Puerto Nare</t>
  </si>
  <si>
    <t>Puerto Triunfo</t>
  </si>
  <si>
    <t>Yondó</t>
  </si>
  <si>
    <t>BAJO CAUCA</t>
  </si>
  <si>
    <t>Cáceres</t>
  </si>
  <si>
    <t>Caucasia</t>
  </si>
  <si>
    <t>El Bagre</t>
  </si>
  <si>
    <t>Nechí</t>
  </si>
  <si>
    <t>Tarazá</t>
  </si>
  <si>
    <t>Zaragoza</t>
  </si>
  <si>
    <t>URABA</t>
  </si>
  <si>
    <t>Apartadó</t>
  </si>
  <si>
    <t>Arboletes</t>
  </si>
  <si>
    <t>Carepa</t>
  </si>
  <si>
    <t>Chigorodó</t>
  </si>
  <si>
    <t>Murindó</t>
  </si>
  <si>
    <t>Mutatá</t>
  </si>
  <si>
    <t>Necoclí</t>
  </si>
  <si>
    <t>San Juan de Urabá</t>
  </si>
  <si>
    <t>San Pedro de Urabá</t>
  </si>
  <si>
    <t>Turbo</t>
  </si>
  <si>
    <t>Vigía del Fuerte</t>
  </si>
  <si>
    <t>NORDESTE</t>
  </si>
  <si>
    <t>Amalfi</t>
  </si>
  <si>
    <t>Anorí</t>
  </si>
  <si>
    <t>Cisneros</t>
  </si>
  <si>
    <t>Remedios</t>
  </si>
  <si>
    <t>San Roque</t>
  </si>
  <si>
    <t>Santo Domingo</t>
  </si>
  <si>
    <t>Segovia</t>
  </si>
  <si>
    <t>Vegachí</t>
  </si>
  <si>
    <t>Yalí</t>
  </si>
  <si>
    <t>Yolombó</t>
  </si>
  <si>
    <t>OCCIDENTE</t>
  </si>
  <si>
    <t>Abriaquí</t>
  </si>
  <si>
    <t>Santafe de Antioquia</t>
  </si>
  <si>
    <t>Anzá</t>
  </si>
  <si>
    <t>Armenia</t>
  </si>
  <si>
    <t>Buriticá</t>
  </si>
  <si>
    <t>Caicedo</t>
  </si>
  <si>
    <t>Cañasgordas</t>
  </si>
  <si>
    <t>Dabeiba</t>
  </si>
  <si>
    <t>Ebéjico</t>
  </si>
  <si>
    <t>Frontino</t>
  </si>
  <si>
    <t>Giraldo</t>
  </si>
  <si>
    <t>Heliconia</t>
  </si>
  <si>
    <t>Liborina</t>
  </si>
  <si>
    <t>Olaya</t>
  </si>
  <si>
    <t>Peque</t>
  </si>
  <si>
    <t>Sabanalarga</t>
  </si>
  <si>
    <t>San Jerónimo</t>
  </si>
  <si>
    <t>Sopetrán</t>
  </si>
  <si>
    <t>Uramita</t>
  </si>
  <si>
    <t>NORTE</t>
  </si>
  <si>
    <t>Angostura</t>
  </si>
  <si>
    <t>Belmira</t>
  </si>
  <si>
    <t>Briceño</t>
  </si>
  <si>
    <t>Campamento</t>
  </si>
  <si>
    <t>Carolina</t>
  </si>
  <si>
    <t>Donmatías</t>
  </si>
  <si>
    <t>Entrerríos</t>
  </si>
  <si>
    <t>Gómez Plata</t>
  </si>
  <si>
    <t>Guadalupe</t>
  </si>
  <si>
    <t>Ituango</t>
  </si>
  <si>
    <t>San Andrés de Cuerquia</t>
  </si>
  <si>
    <t>San José de La Montaña</t>
  </si>
  <si>
    <t>San Pedro de los Milagros</t>
  </si>
  <si>
    <t>Santa Rosa de Osos</t>
  </si>
  <si>
    <t>Toledo</t>
  </si>
  <si>
    <t>Valdivia</t>
  </si>
  <si>
    <t>Yarumal</t>
  </si>
  <si>
    <t>ORIENTE</t>
  </si>
  <si>
    <t>Abejorral</t>
  </si>
  <si>
    <t>Alejandría</t>
  </si>
  <si>
    <t>Argelia</t>
  </si>
  <si>
    <t>El Carmen de Viboral</t>
  </si>
  <si>
    <t>Cocorná</t>
  </si>
  <si>
    <t>Concepción</t>
  </si>
  <si>
    <t>Granada</t>
  </si>
  <si>
    <t>Guarne</t>
  </si>
  <si>
    <t>Guatapé</t>
  </si>
  <si>
    <t>La Ceja</t>
  </si>
  <si>
    <t>La Unión</t>
  </si>
  <si>
    <t>Marinilla</t>
  </si>
  <si>
    <t>Nariño</t>
  </si>
  <si>
    <t>El Peñol</t>
  </si>
  <si>
    <t>El Retiro</t>
  </si>
  <si>
    <t>Rionegro</t>
  </si>
  <si>
    <t>San Carlos</t>
  </si>
  <si>
    <t>San Francisco</t>
  </si>
  <si>
    <t>San Luis</t>
  </si>
  <si>
    <t>San Rafael</t>
  </si>
  <si>
    <t>San Vicente</t>
  </si>
  <si>
    <t>El Santuario</t>
  </si>
  <si>
    <t>Sonsón</t>
  </si>
  <si>
    <t>SUROESTE</t>
  </si>
  <si>
    <t>Amagá</t>
  </si>
  <si>
    <t>Andes</t>
  </si>
  <si>
    <t>Angelópolis</t>
  </si>
  <si>
    <t>Betania</t>
  </si>
  <si>
    <t>Betulia</t>
  </si>
  <si>
    <t>Ciudad Bolívar</t>
  </si>
  <si>
    <t>Caramanta</t>
  </si>
  <si>
    <t>Concordia</t>
  </si>
  <si>
    <t>Fredonia</t>
  </si>
  <si>
    <t>Hispania</t>
  </si>
  <si>
    <t>Jardín</t>
  </si>
  <si>
    <t>Jericó</t>
  </si>
  <si>
    <t>La Pintada</t>
  </si>
  <si>
    <t>Montebello</t>
  </si>
  <si>
    <t>Pueblorrico</t>
  </si>
  <si>
    <t>Salgar</t>
  </si>
  <si>
    <t>Santa Bárbara</t>
  </si>
  <si>
    <t>Támesis</t>
  </si>
  <si>
    <t>Tarso</t>
  </si>
  <si>
    <t>Titiribí</t>
  </si>
  <si>
    <t>Urrao</t>
  </si>
  <si>
    <t>Valparaíso</t>
  </si>
  <si>
    <t>Venecia</t>
  </si>
  <si>
    <t>VALLE DE ABURRA</t>
  </si>
  <si>
    <t>Medellín</t>
  </si>
  <si>
    <t>Barbosa</t>
  </si>
  <si>
    <t>Bello</t>
  </si>
  <si>
    <t>Caldas</t>
  </si>
  <si>
    <t>Copacabana</t>
  </si>
  <si>
    <t>Envigado</t>
  </si>
  <si>
    <t>Girardota</t>
  </si>
  <si>
    <t>Itaguí</t>
  </si>
  <si>
    <t>La Estrella</t>
  </si>
  <si>
    <t>Sabaneta</t>
  </si>
  <si>
    <t>Total</t>
  </si>
  <si>
    <t>Sin dato</t>
  </si>
  <si>
    <t>TASA GLOBAL FECUNDIDAD</t>
  </si>
  <si>
    <t>TASA GENERAL FECUNDIDAD</t>
  </si>
  <si>
    <t>Tasa por 1000 mujeres</t>
  </si>
  <si>
    <t>N°</t>
  </si>
  <si>
    <t>&lt;2500</t>
  </si>
  <si>
    <t>&gt;=2500</t>
  </si>
  <si>
    <t>Grupo Edad</t>
  </si>
  <si>
    <t>San Juan de U.</t>
  </si>
  <si>
    <t>San Pedro de U.</t>
  </si>
  <si>
    <t>Santa Fe de Ant.</t>
  </si>
  <si>
    <t>San Andrés de C.</t>
  </si>
  <si>
    <t>San José de la M.</t>
  </si>
  <si>
    <t>San Pedro de los M.</t>
  </si>
  <si>
    <t>Santa Rosa de O.</t>
  </si>
  <si>
    <t>PROCESA: SSSA</t>
  </si>
  <si>
    <t>SUBREGION
 MUNICIPIO</t>
  </si>
  <si>
    <t>SUBREGION 
MUNICIPIO</t>
  </si>
  <si>
    <t>PREESCOLAR</t>
  </si>
  <si>
    <t>BÁSICA PRIMARIA</t>
  </si>
  <si>
    <t>BÁSICA SECUNDARIA</t>
  </si>
  <si>
    <t>MEDIA ACADEMICA O CLASICA</t>
  </si>
  <si>
    <t>MEDIA TECNICA</t>
  </si>
  <si>
    <t>NORMALISTA</t>
  </si>
  <si>
    <t>TECNICA PROFESIONAL</t>
  </si>
  <si>
    <t>TECNOLÓGICA</t>
  </si>
  <si>
    <t>PROFESIONAL</t>
  </si>
  <si>
    <t>ESPECIALIZACIÓN</t>
  </si>
  <si>
    <t>MAESTRIA</t>
  </si>
  <si>
    <t>DOCTORADO</t>
  </si>
  <si>
    <t>NINGUNO</t>
  </si>
  <si>
    <t>SIN DATO</t>
  </si>
  <si>
    <t>CONTRIBUTIVO</t>
  </si>
  <si>
    <t>SUBSIDIADO</t>
  </si>
  <si>
    <t>EXCEPCIÓN</t>
  </si>
  <si>
    <t>ESPECIAL</t>
  </si>
  <si>
    <t>NO ASEGURADO</t>
  </si>
  <si>
    <t>URBANO</t>
  </si>
  <si>
    <t>RURAL</t>
  </si>
  <si>
    <t>NACIDOS VIVOS, SEGÚN ZONA Y MUNICIPIO DE RESIDENCIA HABITUAL DE LA MADRE.  ANTIOQUIA 2011</t>
  </si>
  <si>
    <t>NACIDOS VIVOS, SEGÚN PESO AL NACER Y MUNICIPIO DE RESIDENCIA HABITUAL DE LA MADRE.  ANTIOQUIA 2011</t>
  </si>
  <si>
    <t>EVENTOS DE INTERÉS EN SALUD PÚBLICA POR SUBREGIÓN Y MUNICIPIO. ANTIOQUIA 2011</t>
  </si>
  <si>
    <t>Región/ Municpio</t>
  </si>
  <si>
    <t>ENFERMEDADES  INMUNOPREVENIBLES</t>
  </si>
  <si>
    <t>ENFERMEDADES DE TRANSMISION SEXUAL</t>
  </si>
  <si>
    <t>INTOXICACIONES</t>
  </si>
  <si>
    <t>ENFERMEDADES TRANSMITIDAS POR VECTORES</t>
  </si>
  <si>
    <t>OTRAS</t>
  </si>
  <si>
    <t>CRONICAS NO TRANSMISIBLES</t>
  </si>
  <si>
    <t>ZOONOSIS</t>
  </si>
  <si>
    <t>VIOLENCIA</t>
  </si>
  <si>
    <t>TETANOS NEONATAL</t>
  </si>
  <si>
    <t>TOSFERINA</t>
  </si>
  <si>
    <t>RUBEOLA</t>
  </si>
  <si>
    <t>PAROTIDITIS</t>
  </si>
  <si>
    <t xml:space="preserve">HEPATITIS  B </t>
  </si>
  <si>
    <t>DIFTERIA</t>
  </si>
  <si>
    <t>SARAMPION</t>
  </si>
  <si>
    <t>FIEBRE AMARILLA</t>
  </si>
  <si>
    <t>POLIOMIELITIS</t>
  </si>
  <si>
    <t>MENINGITIS MENINGOCOCICA</t>
  </si>
  <si>
    <t>MENINGITIS POR   HAEMOPHILUS</t>
  </si>
  <si>
    <t>MENINGITIS POR  NEUMOCOCO</t>
  </si>
  <si>
    <t>TUBERCULOSIS</t>
  </si>
  <si>
    <t xml:space="preserve">HIV - SIDA </t>
  </si>
  <si>
    <t>SIFILIS CONGENITA</t>
  </si>
  <si>
    <t>SIFILIS EN  EMBARAZADA</t>
  </si>
  <si>
    <t xml:space="preserve"> PLAGUICIDAS</t>
  </si>
  <si>
    <t xml:space="preserve"> MERCURIO                    </t>
  </si>
  <si>
    <t>FARMACOS</t>
  </si>
  <si>
    <t>SOLVENTES</t>
  </si>
  <si>
    <t>OTRAS SUSTANCIAS</t>
  </si>
  <si>
    <t>SUSTANCIAS PSICOACTIVAS</t>
  </si>
  <si>
    <t>DENGUE</t>
  </si>
  <si>
    <t>MALARIA</t>
  </si>
  <si>
    <t>LEISHMANIASIS (tasa por población rural)</t>
  </si>
  <si>
    <t>CHAGAS</t>
  </si>
  <si>
    <t>HEPATITIS A</t>
  </si>
  <si>
    <t xml:space="preserve">ENFERMEDAD TRANSMITIDA POR ALIMENTOS </t>
  </si>
  <si>
    <t>LEPRA</t>
  </si>
  <si>
    <t>TETANOS OTRAS FORMAS</t>
  </si>
  <si>
    <t>VARICELA</t>
  </si>
  <si>
    <t>LESIONES POR POLVORA</t>
  </si>
  <si>
    <t xml:space="preserve">LEUCEMIA AGUDA PEDIATRICA MIELOIDE </t>
  </si>
  <si>
    <t>LEUCEMIA AGUDA PEDIATRICA LINFOIDE</t>
  </si>
  <si>
    <t>EXPOSICION RABICA</t>
  </si>
  <si>
    <t>ACCIDENTE OFIDICO</t>
  </si>
  <si>
    <t>LEPTOSPIROSIS</t>
  </si>
  <si>
    <t>ABANDONO</t>
  </si>
  <si>
    <t>ABUSO 
SEXUAL</t>
  </si>
  <si>
    <t>NEGLIGENCIA</t>
  </si>
  <si>
    <t>VIOLENCIA 
FISICA</t>
  </si>
  <si>
    <t>VIOLENCIA 
PSICOLOGICA</t>
  </si>
  <si>
    <t>VIOLENCIA 
SEXUAL</t>
  </si>
  <si>
    <t>ACCIDENTES 
POR MAP</t>
  </si>
  <si>
    <t>INTENTO DE 
SUICIDIO</t>
  </si>
  <si>
    <t>VIOLENCIA INTRAFAMILIAR Y SEXUAL</t>
  </si>
  <si>
    <t>PULMONAR</t>
  </si>
  <si>
    <t>EXTRAPULMONAR</t>
  </si>
  <si>
    <t>DENGUE GRAVE</t>
  </si>
  <si>
    <t>VIVAX</t>
  </si>
  <si>
    <t>FALCIPARUM</t>
  </si>
  <si>
    <t>MIXTA</t>
  </si>
  <si>
    <t>TOTAL MALARIA</t>
  </si>
  <si>
    <t xml:space="preserve"> CUTANEA</t>
  </si>
  <si>
    <t xml:space="preserve"> MUCOCUTANEA</t>
  </si>
  <si>
    <t>TOTAL LEISHMANIASIS</t>
  </si>
  <si>
    <t>casos</t>
  </si>
  <si>
    <t>Tasa x mil Nacidos vivos</t>
  </si>
  <si>
    <t>Tasa x  cienmil hbtes.</t>
  </si>
  <si>
    <t>Tasa x mil  Embarazos</t>
  </si>
  <si>
    <t>Tasa x  cien mil hbtes (población municipios mineros) .</t>
  </si>
  <si>
    <t>Santa Fe de Antioquia</t>
  </si>
  <si>
    <t>Fecha de actualización: 30 de julio de 2012</t>
  </si>
  <si>
    <t>REGIONES/MUNICIPIOS</t>
  </si>
  <si>
    <t>POBLACIÓN MENOR DE 1 AÑO</t>
  </si>
  <si>
    <t>POLIO</t>
  </si>
  <si>
    <t>DPT</t>
  </si>
  <si>
    <t>BCG</t>
  </si>
  <si>
    <t>HEPATITIS B</t>
  </si>
  <si>
    <t>Haemophilus Influenzae b</t>
  </si>
  <si>
    <t>ROTAVIRUS</t>
  </si>
  <si>
    <t>INFLUENZA</t>
  </si>
  <si>
    <t>POBLACIÓN DE 1 AÑO</t>
  </si>
  <si>
    <t>SRP</t>
  </si>
  <si>
    <t>NEUMOCOCO</t>
  </si>
  <si>
    <t>3a Dosis</t>
  </si>
  <si>
    <t>Dosis Unica</t>
  </si>
  <si>
    <t>2a Dosis</t>
  </si>
  <si>
    <t>CARACOLI</t>
  </si>
  <si>
    <t>MACEO</t>
  </si>
  <si>
    <t>PUERTO BERRIO</t>
  </si>
  <si>
    <t>PUERTO NARE</t>
  </si>
  <si>
    <t>PUERTO TRIUNFO</t>
  </si>
  <si>
    <t>YONDO</t>
  </si>
  <si>
    <t>CACERES</t>
  </si>
  <si>
    <t>CAUCASIA</t>
  </si>
  <si>
    <t>EL BAGRE</t>
  </si>
  <si>
    <t>NECHI</t>
  </si>
  <si>
    <t>TARAZA</t>
  </si>
  <si>
    <t>ZARAGOZA</t>
  </si>
  <si>
    <t>APARTADO</t>
  </si>
  <si>
    <t>ARBOLETES</t>
  </si>
  <si>
    <t>CAREPA</t>
  </si>
  <si>
    <t>CHIGORODO</t>
  </si>
  <si>
    <t>MURINDO</t>
  </si>
  <si>
    <t>MUTATA</t>
  </si>
  <si>
    <t>NECOCLI</t>
  </si>
  <si>
    <t>SAN JUAN DE URABA</t>
  </si>
  <si>
    <t>SAN PEDRO DE URABA</t>
  </si>
  <si>
    <t>TURBO</t>
  </si>
  <si>
    <t>VIGIA DEL FUERTE</t>
  </si>
  <si>
    <t>AMALFI</t>
  </si>
  <si>
    <t>ANORI</t>
  </si>
  <si>
    <t>CISNEROS</t>
  </si>
  <si>
    <t>REMEDIOS</t>
  </si>
  <si>
    <t>SAN ROQUE</t>
  </si>
  <si>
    <t>SANTO DOMINGO</t>
  </si>
  <si>
    <t>SEGOVIA</t>
  </si>
  <si>
    <t>VEGACHI</t>
  </si>
  <si>
    <t>YALI</t>
  </si>
  <si>
    <t>YOLOMBO</t>
  </si>
  <si>
    <t>ABRIAQUI</t>
  </si>
  <si>
    <t>SANTA 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</si>
  <si>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</si>
  <si>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</si>
  <si>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</si>
  <si>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</si>
  <si>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</si>
  <si>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</si>
  <si>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</si>
  <si>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</si>
  <si>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</si>
  <si>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</si>
  <si>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</si>
  <si>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</si>
  <si>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</si>
  <si>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</si>
  <si>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</si>
  <si>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</si>
  <si>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</si>
  <si>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ANGOSTURA</t>
  </si>
  <si>
    <t>BELMIRA</t>
  </si>
  <si>
    <t>BRICEÑO</t>
  </si>
  <si>
    <t>CAMPAMENTO</t>
  </si>
  <si>
    <t>CAROLINA</t>
  </si>
  <si>
    <t>DONMATIAS</t>
  </si>
  <si>
    <t>ENTRERRIOS</t>
  </si>
  <si>
    <t>GOMEZ PLATA</t>
  </si>
  <si>
    <t>GUADALUPE</t>
  </si>
  <si>
    <t>ITUANGO</t>
  </si>
  <si>
    <t>S. ANDRES DE CUERQUIA</t>
  </si>
  <si>
    <t>S. JOSE DE LA MONTAÑA</t>
  </si>
  <si>
    <t>SAN PEDRO DE LOS M.</t>
  </si>
  <si>
    <t>SANTA ROSA DE OSOS</t>
  </si>
  <si>
    <t>TOLEDO</t>
  </si>
  <si>
    <t>VALDIVIA</t>
  </si>
  <si>
    <t>YARUMAL</t>
  </si>
  <si>
    <t>ABEJORRAL</t>
  </si>
  <si>
    <t>ALEJANDRIA</t>
  </si>
  <si>
    <t>ARGELIA</t>
  </si>
  <si>
    <t>CARMEN DE VIBORAL</t>
  </si>
  <si>
    <t>COCORNA</t>
  </si>
  <si>
    <t>CONCEPCION</t>
  </si>
  <si>
    <t>GRANADA</t>
  </si>
  <si>
    <t>GUARNE</t>
  </si>
  <si>
    <t>GUATAPE</t>
  </si>
  <si>
    <t>LA CEJA</t>
  </si>
  <si>
    <t>LA UNION</t>
  </si>
  <si>
    <t>MARINILLA</t>
  </si>
  <si>
    <t>NARIÑO</t>
  </si>
  <si>
    <t>PEÑOL</t>
  </si>
  <si>
    <t>RETIRO</t>
  </si>
  <si>
    <t>RIONEGRO</t>
  </si>
  <si>
    <t>SAN CARLOS</t>
  </si>
  <si>
    <t>SAN FRANCISCO</t>
  </si>
  <si>
    <t>SAN LUIS</t>
  </si>
  <si>
    <t>SAN RAFAEL</t>
  </si>
  <si>
    <t>SAN VICENTE</t>
  </si>
  <si>
    <t>SANTUARIO</t>
  </si>
  <si>
    <t>SONSON</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</si>
  <si>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</si>
  <si>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</si>
  <si>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</si>
  <si>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</si>
  <si>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</si>
  <si>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</si>
  <si>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</si>
  <si>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</si>
  <si>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</si>
  <si>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</si>
  <si>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</si>
  <si>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</si>
  <si>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</si>
  <si>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</si>
  <si>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</si>
  <si>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</si>
  <si>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</si>
  <si>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</si>
  <si>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</si>
  <si>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</si>
  <si>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</si>
  <si>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</si>
  <si>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</si>
  <si>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AREA METROPOLIANA</t>
  </si>
  <si>
    <t>MEDELLIN</t>
  </si>
  <si>
    <t>BARBOSA</t>
  </si>
  <si>
    <t>BELLO</t>
  </si>
  <si>
    <t>CALDAS</t>
  </si>
  <si>
    <t>COPACABANA</t>
  </si>
  <si>
    <t>ENVIGADO</t>
  </si>
  <si>
    <t>GIRARDOTA</t>
  </si>
  <si>
    <t>ITAGUI</t>
  </si>
  <si>
    <t>LA ESTRELLA</t>
  </si>
  <si>
    <t>SABANETA</t>
  </si>
  <si>
    <t>Informacion acumulada a diciembre 31 del 2011</t>
  </si>
  <si>
    <r>
      <rPr>
        <b/>
        <sz val="8"/>
        <rFont val="Arial"/>
        <family val="2"/>
      </rPr>
      <t>Fuente:</t>
    </r>
    <r>
      <rPr>
        <sz val="8"/>
        <rFont val="Arial"/>
        <family val="2"/>
      </rPr>
      <t xml:space="preserve"> Base de datos Programa Ampliado de inmunizaciones (PAISOFT)</t>
    </r>
  </si>
  <si>
    <t>NOTAS:</t>
  </si>
  <si>
    <t>La vacuna de Influenza solamente se aplica en los menores de un año a los niños y niñas entre 6 y 11, meses y durante la Jornada de Vacunación "Semana de Vacunación de las Américas" en el mes de abril</t>
  </si>
  <si>
    <t>La vacuna de Neumococo se comenzó a aplicar en forma gratuita a los niños y niñas nacidos a partir del 1 de noviembre de 2010, es decir que la tercera dosis se aplica en forma masiva a partir de noviembre de 2011</t>
  </si>
  <si>
    <t>COBERTURAS DE VACUNACIÓN POR VACUNA, GRUPOS DE EDAD, MUNICIPIO Y REGION.  ANTIOQUIA, ACUMULADO DE ENERO A DICIEMBRE DE 2011</t>
  </si>
  <si>
    <t>MUNICIPIO</t>
  </si>
  <si>
    <t>DIAGNÓSTICO</t>
  </si>
  <si>
    <t>ÁREA</t>
  </si>
  <si>
    <t>SEXO</t>
  </si>
  <si>
    <t>Cod_Dx</t>
  </si>
  <si>
    <t>URBANA</t>
  </si>
  <si>
    <t>MASCULINO</t>
  </si>
  <si>
    <t>FEMENINO</t>
  </si>
  <si>
    <t>I10X</t>
  </si>
  <si>
    <t>HIPERTENSION ESENCIAL (PRIMARIA)</t>
  </si>
  <si>
    <t>J00X</t>
  </si>
  <si>
    <t>RINOFARINGITIS AGUDA (RESFRIADO COMUN)</t>
  </si>
  <si>
    <t>M545</t>
  </si>
  <si>
    <t>LUMBAGO NO ESPECIFICADO</t>
  </si>
  <si>
    <t>R509</t>
  </si>
  <si>
    <t>FIEBRE  NO ESPECIFICADA</t>
  </si>
  <si>
    <t>N390</t>
  </si>
  <si>
    <t>INFECCION DE VIAS URINARIAS  SITIO NO ESPECIFICADO</t>
  </si>
  <si>
    <t>R104</t>
  </si>
  <si>
    <t>OTROS DOLORES ABDOMINALES Y LOS NO ESPECIFICADOS</t>
  </si>
  <si>
    <t>K021</t>
  </si>
  <si>
    <t>CARIES DE LA DENTINA</t>
  </si>
  <si>
    <t>A09X</t>
  </si>
  <si>
    <t>DIARREA Y GASTROENTERITIS DE PRESUNTO ORIGEN INFECCIOSO</t>
  </si>
  <si>
    <t>L080</t>
  </si>
  <si>
    <t>PIODERMA</t>
  </si>
  <si>
    <t>K053</t>
  </si>
  <si>
    <t>PERIODONTITIS CRONICA</t>
  </si>
  <si>
    <t>OTROS DX</t>
  </si>
  <si>
    <t>TOTAL CACERES</t>
  </si>
  <si>
    <t>F198</t>
  </si>
  <si>
    <t xml:space="preserve">TRASTORNOS MENTALES Y DEL COMPORTAMIENTO DEBIDOS AL USO DE MULTIPLES DROGAS Y AL USO DE OTRAS SUSTANCIAS PSICOACTIVAS: OTROS </t>
  </si>
  <si>
    <t>R51X</t>
  </si>
  <si>
    <t>CEFALEA</t>
  </si>
  <si>
    <t>OTROS</t>
  </si>
  <si>
    <t>TOTAL CAUCASIA</t>
  </si>
  <si>
    <t>D649</t>
  </si>
  <si>
    <t>ANEMIA DE TIPO NO ESPECIFICADO</t>
  </si>
  <si>
    <t>R101</t>
  </si>
  <si>
    <t>DOLOR ABDOMINAL LOCALIZADO EN PARTE SUPERIOR</t>
  </si>
  <si>
    <t>J459</t>
  </si>
  <si>
    <t>ASMA  NO ESPECIFICADA</t>
  </si>
  <si>
    <t>TOTAL EL BAGRE</t>
  </si>
  <si>
    <t>J22X</t>
  </si>
  <si>
    <t>INFECCION AGUDA NO ESPECIFICADA DE LAS VIAS RESPIRATORIAS INFERIORES</t>
  </si>
  <si>
    <t>B829</t>
  </si>
  <si>
    <t>PARASITOSIS INTESTINAL  SIN OTRA ESPECIFICACION</t>
  </si>
  <si>
    <t>K297</t>
  </si>
  <si>
    <t>GASTRITIS  NO ESPECIFICADA</t>
  </si>
  <si>
    <t>D509</t>
  </si>
  <si>
    <t>ANEMIA POR DEFICIENCIA DE HIERRO SIN OTRA ESPECIFICACION</t>
  </si>
  <si>
    <t>TOTAL NECHI</t>
  </si>
  <si>
    <t>J039</t>
  </si>
  <si>
    <t>AMIGDALITIS AGUDA  NO ESPECIFICADA</t>
  </si>
  <si>
    <t>TOTAL TARAZA</t>
  </si>
  <si>
    <t>M255</t>
  </si>
  <si>
    <t>DOLOR EN ARTICULACION</t>
  </si>
  <si>
    <t>N760</t>
  </si>
  <si>
    <t>VAGINITIS AGUDA</t>
  </si>
  <si>
    <t>TOTAL ZARAGOZA</t>
  </si>
  <si>
    <t>TOTAL BAJO CAUCA</t>
  </si>
  <si>
    <t>J449</t>
  </si>
  <si>
    <t>ENFERMEDAD PULMONAR OBSTRUCTIVA CRONICA  NO ESPECIFICADA</t>
  </si>
  <si>
    <t>K295</t>
  </si>
  <si>
    <t>GASTRITIS CRONICA  NO ESPECIFICADA</t>
  </si>
  <si>
    <t>L039</t>
  </si>
  <si>
    <t>CELULITIS DE SITIO NO ESPECIFICADO</t>
  </si>
  <si>
    <t>G409</t>
  </si>
  <si>
    <t>EPILEPSIA  TIPO NO ESPECIFICADO</t>
  </si>
  <si>
    <t>TOTAL CARACOLI</t>
  </si>
  <si>
    <t>E119</t>
  </si>
  <si>
    <t>DIABETES MELLITUS NO INSULINODEPENDIENTE SIN MENCION DE COMPLICACION</t>
  </si>
  <si>
    <t>TOTAL MACEO</t>
  </si>
  <si>
    <t>J46X</t>
  </si>
  <si>
    <t>ESTADO ASMATICO</t>
  </si>
  <si>
    <t>J069</t>
  </si>
  <si>
    <t>INFECCION AGUDA DE LAS VIAS RESPIRATORIAS SUPERIORES  NO ESPECIFICADA</t>
  </si>
  <si>
    <t>TOTAL PUERTO BERRIO</t>
  </si>
  <si>
    <t>R688</t>
  </si>
  <si>
    <t>OTROS SINTOMAS Y SIGNOS GENERALES ESPECIFICADOS</t>
  </si>
  <si>
    <t>E149</t>
  </si>
  <si>
    <t>DIABETES MELLITUS  NO ESPECIFICADA SIN MENCION DE COMPLICACION</t>
  </si>
  <si>
    <t>TOTAL PUERTO NARE</t>
  </si>
  <si>
    <t>S069</t>
  </si>
  <si>
    <t>TRAUMATISMO INTRACRANEAL  NO ESPECIFICADO</t>
  </si>
  <si>
    <t>P073</t>
  </si>
  <si>
    <t>OTROS RECIEN NACIDOS PRETERMINO</t>
  </si>
  <si>
    <t>P011</t>
  </si>
  <si>
    <t>FETO Y RECIEN NACIDO AFECTADOS POR RUPTURA PREMATURA DE LAS MEMBRANAS</t>
  </si>
  <si>
    <t>C480</t>
  </si>
  <si>
    <t>TUMOR MALIGNO DEL RETROPERITONEO</t>
  </si>
  <si>
    <t>L088</t>
  </si>
  <si>
    <t>OTRAS INFECCIONES LOCALES ESPECIFICADAS DE LA PIEL Y DEL TEJIDO SUBCUTANEO</t>
  </si>
  <si>
    <t>R102</t>
  </si>
  <si>
    <t>DOLOR PELVICO Y PERINEAL</t>
  </si>
  <si>
    <t>TOTAL PUERTO TRIUNFO</t>
  </si>
  <si>
    <t>K022</t>
  </si>
  <si>
    <t>CARIES DEL CEMENTO</t>
  </si>
  <si>
    <t>TOTAL YONDO</t>
  </si>
  <si>
    <t>TOTAL MAGDALENA MEDIO</t>
  </si>
  <si>
    <t>R42X</t>
  </si>
  <si>
    <t>MAREO Y DESVANECIMIENTO</t>
  </si>
  <si>
    <t>TOTAL AMALFI</t>
  </si>
  <si>
    <t>N771</t>
  </si>
  <si>
    <t>VAGINITIS  VULVITIS Y VULVOVAGINITIS EN ENFERMEDADES INFECCIOSAS Y PARASITARIAS CLASIFICADAS EN OTRA PARTE</t>
  </si>
  <si>
    <t>TOTAL ANORI</t>
  </si>
  <si>
    <t>N939</t>
  </si>
  <si>
    <t>HEMORRAGIA VAGINAL Y UTERINA ANORMAL  NO ESPECIFICADA</t>
  </si>
  <si>
    <t>I219</t>
  </si>
  <si>
    <t>INFARTO AGUDO DEL MIOCARDIO  SIN OTRA ESPECIFICACION</t>
  </si>
  <si>
    <t>E111</t>
  </si>
  <si>
    <t>DIABETES MELLITUS NO INSULINODEPENDIENTE CON CETOACIDOSIS</t>
  </si>
  <si>
    <t>H110</t>
  </si>
  <si>
    <t>PTERIGION</t>
  </si>
  <si>
    <t>N870</t>
  </si>
  <si>
    <t>DISPLASIA CERVICAL LEVE</t>
  </si>
  <si>
    <t>TOTAL CISNEROS</t>
  </si>
  <si>
    <t>TOTAL REMEDIOS</t>
  </si>
  <si>
    <t>Z001</t>
  </si>
  <si>
    <t>CONTROL DE SALUD DE RUTINA DEL NIÑO</t>
  </si>
  <si>
    <t>Z309</t>
  </si>
  <si>
    <t>ASISTENCIA PARA LA ANTICONCEPCION  NO ESPECIFICADA</t>
  </si>
  <si>
    <t>K051</t>
  </si>
  <si>
    <t>GINGIVITIS CRONICA</t>
  </si>
  <si>
    <t>Z768</t>
  </si>
  <si>
    <t>PERSONA EN CONTACTO CON LOS SERVICIOS DE SALUD EN OTRAS CIRCUNSTANCIAS ESPECIFICADAS</t>
  </si>
  <si>
    <t>Z348</t>
  </si>
  <si>
    <t>SUPERVISION DE OTROS EMBARAZOS NORMALES</t>
  </si>
  <si>
    <t>TOTAL SAN ROQUE</t>
  </si>
  <si>
    <t>R520</t>
  </si>
  <si>
    <t>DOLOR AGUDO</t>
  </si>
  <si>
    <t>TOTAL SANTO DOMINGO</t>
  </si>
  <si>
    <t>TOTAL SEGOVIA</t>
  </si>
  <si>
    <t>TOTAL VEGACHI</t>
  </si>
  <si>
    <t>M029</t>
  </si>
  <si>
    <t>ARTROPATIA REACTIVA  NO ESPECIFICADA</t>
  </si>
  <si>
    <t>TOTAL YALI</t>
  </si>
  <si>
    <t>TOTAL YOLOMBO</t>
  </si>
  <si>
    <t>TOTAL NORDESTE</t>
  </si>
  <si>
    <t>M796</t>
  </si>
  <si>
    <t>DOLOR EN MIEMBRO</t>
  </si>
  <si>
    <t>E785</t>
  </si>
  <si>
    <t>HIPERLIPIDEMIA NO ESPECIFICADA</t>
  </si>
  <si>
    <t>TOTAL ANGOSTURA</t>
  </si>
  <si>
    <t>J209</t>
  </si>
  <si>
    <t>BRONQUITIS AGUDA  NO ESPECIFICADA</t>
  </si>
  <si>
    <t>J038</t>
  </si>
  <si>
    <t>AMIGDALITIS AGUDA DEBIDA A OTROS MICROORGANISMOS ESPECIFICADOS</t>
  </si>
  <si>
    <t>K029</t>
  </si>
  <si>
    <t>CARIES DENTAL  NO ESPECIFICADA</t>
  </si>
  <si>
    <t>J029</t>
  </si>
  <si>
    <t>FARINGITIS AGUDA  NO ESPECIFICADA</t>
  </si>
  <si>
    <t>TOTAL BELMIRA</t>
  </si>
  <si>
    <t xml:space="preserve">BRICEÑO </t>
  </si>
  <si>
    <t>TOTAL BRICEÑO</t>
  </si>
  <si>
    <t>K040</t>
  </si>
  <si>
    <t>PULPITIS</t>
  </si>
  <si>
    <t>TOTAL CAMPAMENTO</t>
  </si>
  <si>
    <t>TOTAL CAROLINA</t>
  </si>
  <si>
    <t>DON MATIAS</t>
  </si>
  <si>
    <t>R060</t>
  </si>
  <si>
    <t>DISNEA</t>
  </si>
  <si>
    <t>TOTAL DON MATIAS</t>
  </si>
  <si>
    <t>K050</t>
  </si>
  <si>
    <t>GINGIVITIS AGUDA</t>
  </si>
  <si>
    <t>E039</t>
  </si>
  <si>
    <t>HIPOTIROIDISMO  NO ESPECIFICADO</t>
  </si>
  <si>
    <t>TOTAL ENTRERRIOS</t>
  </si>
  <si>
    <t>TOTAL GOMEZ PLATA</t>
  </si>
  <si>
    <t xml:space="preserve">GUADALUPE </t>
  </si>
  <si>
    <t>K219</t>
  </si>
  <si>
    <t>ENFERMEDAD DEL REFLUJO GASTROESOFAGICO SIN ESOFAGITIS</t>
  </si>
  <si>
    <t>TOTAL GUADALUPE</t>
  </si>
  <si>
    <t>TOTAL ITUANGO</t>
  </si>
  <si>
    <t xml:space="preserve">SAN ANDRES </t>
  </si>
  <si>
    <t xml:space="preserve">TOTAL SAN ANDRES </t>
  </si>
  <si>
    <t>SAN JOSE DE LA MONTAÑA</t>
  </si>
  <si>
    <t>M709</t>
  </si>
  <si>
    <t>TRASTORNO NO ESPECIFICADO DE LOS TEJIDOS BLANDOS RELACIONADO CON EL USO EXCESIVO Y LA PRESION</t>
  </si>
  <si>
    <t>TOTAL SAN JOSE DE LA MONTAÑA</t>
  </si>
  <si>
    <t xml:space="preserve">SAN PEDRO </t>
  </si>
  <si>
    <t>TOTAL SAN PEDRO DE LOS M</t>
  </si>
  <si>
    <t>TOTAL SANTA ROSA DE OSOS</t>
  </si>
  <si>
    <t xml:space="preserve">TOLEDO </t>
  </si>
  <si>
    <t>L309</t>
  </si>
  <si>
    <t>DERMATITIS  NO ESPECIFICADA</t>
  </si>
  <si>
    <t xml:space="preserve">TOTAL TOLEDO </t>
  </si>
  <si>
    <t>TOTAL VALDIVIA</t>
  </si>
  <si>
    <t>TOTAL YARUMAL</t>
  </si>
  <si>
    <t>TOTAL NORTE</t>
  </si>
  <si>
    <t>K056</t>
  </si>
  <si>
    <t>ENFERMEDAD DE PERIODONTO  NO ESPECIFICADA</t>
  </si>
  <si>
    <t>K031</t>
  </si>
  <si>
    <t>ABRASION DE LOS DIENTES</t>
  </si>
  <si>
    <t>K073</t>
  </si>
  <si>
    <t>ANOMALIAS DE LA POSICION DEL DIENTE</t>
  </si>
  <si>
    <t>K041</t>
  </si>
  <si>
    <t>NECROSIS DE LA PULPA</t>
  </si>
  <si>
    <t>TOTAL ABRIAQUI</t>
  </si>
  <si>
    <t>G430</t>
  </si>
  <si>
    <t>MIGRAÑA SIN AURA [MIGRAÑA COMUN]</t>
  </si>
  <si>
    <t>TOTAL SANTA FE DE ANTIOQUIA</t>
  </si>
  <si>
    <t>TOTAL ANZA</t>
  </si>
  <si>
    <t xml:space="preserve">ARMENIA </t>
  </si>
  <si>
    <t>G439</t>
  </si>
  <si>
    <t>MIGRAÑA  NO ESPECIFICADA</t>
  </si>
  <si>
    <t>E782</t>
  </si>
  <si>
    <t>HIPERLIPIDEMIA MIXTA</t>
  </si>
  <si>
    <t>TOTAL ARMENIA</t>
  </si>
  <si>
    <t>TOTAL BURITICA</t>
  </si>
  <si>
    <t>TOTAL CAÑASGORDAS</t>
  </si>
  <si>
    <t>TOTAL DABEIBA</t>
  </si>
  <si>
    <t>TOTAL EBEJICO</t>
  </si>
  <si>
    <t>TOTAL FRONTINO</t>
  </si>
  <si>
    <t>TOTAL GIRALDO</t>
  </si>
  <si>
    <t>TOTAL HELICONIA</t>
  </si>
  <si>
    <t>TOTAL LIBORINA</t>
  </si>
  <si>
    <t>TOTAL OLAYA</t>
  </si>
  <si>
    <t>TOTAL PEQUE</t>
  </si>
  <si>
    <t>E118</t>
  </si>
  <si>
    <t>DIABETES MELLITUS NO INSULINODEPENDIENTE CON COMPLICACIONES NO ESPECIFICADAS</t>
  </si>
  <si>
    <t>TOTAL SABANALARGA</t>
  </si>
  <si>
    <t>TOTAL SAN JERONIMO</t>
  </si>
  <si>
    <t>TOTAL SOPETRAN</t>
  </si>
  <si>
    <t>J189</t>
  </si>
  <si>
    <t>NEUMONIA  NO ESPECIFICADA</t>
  </si>
  <si>
    <t>M791</t>
  </si>
  <si>
    <t>MIALGIA</t>
  </si>
  <si>
    <t>TOTAL URAMITA</t>
  </si>
  <si>
    <t>TOTAL OCCIDENTE</t>
  </si>
  <si>
    <t>TOTAL ABEJORRAL</t>
  </si>
  <si>
    <t>L029</t>
  </si>
  <si>
    <t>ABSCESO CUTANEO  FURUNCULO Y ANTRAX DE SITIO NO ESPECIFICADO</t>
  </si>
  <si>
    <t>M259</t>
  </si>
  <si>
    <t>TRASTORNO ARTICULAR  NO ESPECIFICADO</t>
  </si>
  <si>
    <t>TOTAL ALEJANDRIA</t>
  </si>
  <si>
    <t>K020</t>
  </si>
  <si>
    <t>CARIES LIMITADA AL ESMALTE</t>
  </si>
  <si>
    <t>TOTAL ARGELIA</t>
  </si>
  <si>
    <t>TOTAL CARMEN DE VIBORAL</t>
  </si>
  <si>
    <t>R103</t>
  </si>
  <si>
    <t>DOLOR LOCALIZADO EN OTRAS PARTES INFERIORES DEL ABDOMEN</t>
  </si>
  <si>
    <t>TOTAL COCORNA</t>
  </si>
  <si>
    <t>TOTAL CONCEPCION</t>
  </si>
  <si>
    <t xml:space="preserve">TOTAL GRANADA </t>
  </si>
  <si>
    <t>TOTAL GUARNE</t>
  </si>
  <si>
    <t>S025</t>
  </si>
  <si>
    <t>FRACTURA DE LOS DIENTES</t>
  </si>
  <si>
    <t>TOTAL GUATAPE</t>
  </si>
  <si>
    <t>TOTAL LA CEJA</t>
  </si>
  <si>
    <t>R11X</t>
  </si>
  <si>
    <t>NAUSEA Y VOMITO</t>
  </si>
  <si>
    <t xml:space="preserve">TOTAL LA UNION </t>
  </si>
  <si>
    <t>TOTAL MARINILLA</t>
  </si>
  <si>
    <t>M792</t>
  </si>
  <si>
    <t>NEURALGIA Y NEURITIS  NO ESPECIFICADAS</t>
  </si>
  <si>
    <t>TOTAL NARIÑO</t>
  </si>
  <si>
    <t>B349</t>
  </si>
  <si>
    <t>INFECCION VIRAL  NO ESPECIFICADA</t>
  </si>
  <si>
    <t>TOTAL PEÑOL</t>
  </si>
  <si>
    <t>TOTAL RETIRO</t>
  </si>
  <si>
    <t>J441</t>
  </si>
  <si>
    <t>ENFERMEDAD PULMONAR OBSTRUCTIVA CRONICA CON EXACERBACION AGUDA  NO ESPECIFICADA</t>
  </si>
  <si>
    <t xml:space="preserve">TOTAL RIONEGRO </t>
  </si>
  <si>
    <t xml:space="preserve">SAN CARLOS </t>
  </si>
  <si>
    <t>TOTAL SAN CARLOS</t>
  </si>
  <si>
    <t xml:space="preserve">TOTAL SAN FRANCISCO </t>
  </si>
  <si>
    <t xml:space="preserve">SAN LUIS </t>
  </si>
  <si>
    <t>F319</t>
  </si>
  <si>
    <t>TRASTORNO AFECTIVO BIPOLAR  NO ESPECIFICADO</t>
  </si>
  <si>
    <t xml:space="preserve">TOTAL SAN LUIS </t>
  </si>
  <si>
    <t>TOTAL SAN RAFAEL</t>
  </si>
  <si>
    <t>TOTAL SAN VICENTE</t>
  </si>
  <si>
    <t xml:space="preserve">SANTUARIO </t>
  </si>
  <si>
    <t xml:space="preserve">TOTAL SANTUARIO </t>
  </si>
  <si>
    <t>K291</t>
  </si>
  <si>
    <t>OTRAS GASTRITIS AGUDAS</t>
  </si>
  <si>
    <t>TOTAL SONSON</t>
  </si>
  <si>
    <t>TOTAL ORIENTE</t>
  </si>
  <si>
    <t>TOTAL AMAGA</t>
  </si>
  <si>
    <t>TOTAL ANDES</t>
  </si>
  <si>
    <t>TOTAL ANGELOPOLIS</t>
  </si>
  <si>
    <t>L031</t>
  </si>
  <si>
    <t>CELULITIS DE OTRAS PARTES DE LOS MIEMBROS</t>
  </si>
  <si>
    <t>TOTAL BETANIA</t>
  </si>
  <si>
    <t xml:space="preserve">BETULIA </t>
  </si>
  <si>
    <t xml:space="preserve">TOTAL BETULIA </t>
  </si>
  <si>
    <t xml:space="preserve">BOLIVAR </t>
  </si>
  <si>
    <t xml:space="preserve">TOTAL BOLIVAR </t>
  </si>
  <si>
    <t>TOTAL CAICEDO</t>
  </si>
  <si>
    <t>L089</t>
  </si>
  <si>
    <t>INFECCION LOCAL DE LA PIEL Y DEL TEJIDO SUBCUTANEO  NO ESPECIFICADA</t>
  </si>
  <si>
    <t>TOTAL CARAMANTA</t>
  </si>
  <si>
    <t>TOTAL CONCORDIA</t>
  </si>
  <si>
    <t>K083</t>
  </si>
  <si>
    <t>RAIZ DENTAL RETENIDA</t>
  </si>
  <si>
    <t>TOTAL FREDONIA</t>
  </si>
  <si>
    <t>E780</t>
  </si>
  <si>
    <t>HIPERCOLESTEROLEMIA PURA</t>
  </si>
  <si>
    <t>TOTAL HISPANIA</t>
  </si>
  <si>
    <t>TOTAL JARDIN</t>
  </si>
  <si>
    <t xml:space="preserve">JERICO </t>
  </si>
  <si>
    <t xml:space="preserve">TOTAL JERICO </t>
  </si>
  <si>
    <t>TOTAL LA PINTADA</t>
  </si>
  <si>
    <t>TOTAL MONTEBELLO</t>
  </si>
  <si>
    <t>R500</t>
  </si>
  <si>
    <t>FIEBRE CON ESCALOFRIO</t>
  </si>
  <si>
    <t>TOTAL PUEBLORRICO</t>
  </si>
  <si>
    <t>TOTAL SALGAR</t>
  </si>
  <si>
    <t xml:space="preserve">SANTA BARBARA </t>
  </si>
  <si>
    <t xml:space="preserve">TOTAL SANTA BARBARA </t>
  </si>
  <si>
    <t>TOTAL TAMESIS</t>
  </si>
  <si>
    <t>TOTAL TARSO</t>
  </si>
  <si>
    <t>TOTAL TITIRIBI</t>
  </si>
  <si>
    <t>H101</t>
  </si>
  <si>
    <t>CONJUNTIVITIS ATOPICA AGUDA</t>
  </si>
  <si>
    <t>TOTAL URRAO</t>
  </si>
  <si>
    <t xml:space="preserve">VALPARAISO </t>
  </si>
  <si>
    <t xml:space="preserve">TOTAL VALPARAISO </t>
  </si>
  <si>
    <t xml:space="preserve">VENECIA </t>
  </si>
  <si>
    <t xml:space="preserve">TOTAL VENECIA </t>
  </si>
  <si>
    <t>TOTAL SUROESTE</t>
  </si>
  <si>
    <t>TOTAL APARTADO</t>
  </si>
  <si>
    <t>TOTAL ARBOLETES</t>
  </si>
  <si>
    <t>TOTAL CAREPA</t>
  </si>
  <si>
    <t>TOTAL CHIGORODO</t>
  </si>
  <si>
    <t>J111</t>
  </si>
  <si>
    <t>INFLUENZA CON OTRAS MANIFESTACIONES RESPIRATORIAS  VIRUS NO IDENTIFICADO</t>
  </si>
  <si>
    <t>M629</t>
  </si>
  <si>
    <t>TRASTORNO MUSCULAR  NO ESPECIFICADO</t>
  </si>
  <si>
    <t>TOTAL MURINDO</t>
  </si>
  <si>
    <t>TOTAL MUTATA</t>
  </si>
  <si>
    <t>TOTAL NECOCLI</t>
  </si>
  <si>
    <t>I119</t>
  </si>
  <si>
    <t>ENFERMEDAD CARDIACA HIPERTENSIVA SIN INSUFICIENCIA CARDIACA (CONGESTIVA)</t>
  </si>
  <si>
    <t>K052</t>
  </si>
  <si>
    <t>PERIODONTITIS AGUDA</t>
  </si>
  <si>
    <t>TOTAL SAN JUAN DE URABA</t>
  </si>
  <si>
    <t>TOTAL SAN PEDRO DE URABA</t>
  </si>
  <si>
    <t>TOTAL TURBO</t>
  </si>
  <si>
    <t>O800</t>
  </si>
  <si>
    <t>PARTO UNICO ESPONTANEO  PRESENTACION CEFALICA DE VERTICE</t>
  </si>
  <si>
    <t>TOTAL VIGIA DEL FUERTE</t>
  </si>
  <si>
    <t>TOTAL URABA</t>
  </si>
  <si>
    <t>TOTAL MEDELLIN</t>
  </si>
  <si>
    <t xml:space="preserve">BARBOSA </t>
  </si>
  <si>
    <t xml:space="preserve">TOTAL BARBOSA </t>
  </si>
  <si>
    <t>TOTAL BELLO</t>
  </si>
  <si>
    <t xml:space="preserve">CALDAS </t>
  </si>
  <si>
    <t xml:space="preserve">TOTAL CALDAS </t>
  </si>
  <si>
    <t>TOTAL COPACABANA</t>
  </si>
  <si>
    <t>TOTAL ENVIGADO</t>
  </si>
  <si>
    <t>TOTAL GIRARDOTA</t>
  </si>
  <si>
    <t>TOTAL ITAGUI</t>
  </si>
  <si>
    <t>TOTAL LA ESTRELLA</t>
  </si>
  <si>
    <t>TOTAL SABANETA</t>
  </si>
  <si>
    <t>TOTAL VALLE DE ABURRA</t>
  </si>
  <si>
    <t>(SIN MUNICIPIO)</t>
  </si>
  <si>
    <t>H524</t>
  </si>
  <si>
    <t>PRESBICIA</t>
  </si>
  <si>
    <t>H521</t>
  </si>
  <si>
    <t>MIOPIA</t>
  </si>
  <si>
    <t>H522</t>
  </si>
  <si>
    <t>ASTIGMATISMO</t>
  </si>
  <si>
    <t>D259</t>
  </si>
  <si>
    <t>LEIOMIOMA DEL UTERO  SIN OTRA ESPECIFICACION</t>
  </si>
  <si>
    <t>H520</t>
  </si>
  <si>
    <t>HIPERMETROPIA</t>
  </si>
  <si>
    <t>R635</t>
  </si>
  <si>
    <t>AUMENTO ANORMAL DE PESO</t>
  </si>
  <si>
    <t>TOTAL (Sin Municipio)</t>
  </si>
  <si>
    <t>TOTAL Departamento</t>
  </si>
  <si>
    <t>FECHA CORTE: 31/12/2011</t>
  </si>
  <si>
    <t>FECHA REPORTE: 30/06/2012</t>
  </si>
  <si>
    <t>Nombre_Municipio</t>
  </si>
  <si>
    <t>Descripcion Dx</t>
  </si>
  <si>
    <t>Urbana</t>
  </si>
  <si>
    <t>Rural</t>
  </si>
  <si>
    <t>Masculino</t>
  </si>
  <si>
    <t>Femenino</t>
  </si>
  <si>
    <t>I500</t>
  </si>
  <si>
    <t>INSUFICIENCIA CARDIACA CONGESTIVA</t>
  </si>
  <si>
    <t>N200</t>
  </si>
  <si>
    <t>CALCULO DEL RIÑON</t>
  </si>
  <si>
    <t>I64X</t>
  </si>
  <si>
    <t>ACCIDENTE VASCULAR ENCEFALICO AGUDO  NO ESPECIFICADO COMO HEMORRAGICO O ISQUEMICO</t>
  </si>
  <si>
    <t>J180</t>
  </si>
  <si>
    <t>BRONCONEUMONIA  NO ESPECIFICADA</t>
  </si>
  <si>
    <t>N23X</t>
  </si>
  <si>
    <t>COLICO RENAL  NO ESPECIFICADO</t>
  </si>
  <si>
    <t>N189</t>
  </si>
  <si>
    <t>INSUFICIENCIA RENAL CRONICA  NO ESPECIFICADA</t>
  </si>
  <si>
    <t>S268</t>
  </si>
  <si>
    <t>OTROS TRAUMATISMOS DEL CORAZON</t>
  </si>
  <si>
    <t>I679</t>
  </si>
  <si>
    <t>ENFERMEDAD CEREBROVASCULAR  NO ESPECIFICADA</t>
  </si>
  <si>
    <t>O16X</t>
  </si>
  <si>
    <t>HIPERTENSION MATERNA  NO ESPECIFICADA</t>
  </si>
  <si>
    <t>R074</t>
  </si>
  <si>
    <t>DOLOR EN EL PECHO  NO ESPECIFICADO</t>
  </si>
  <si>
    <t>T784</t>
  </si>
  <si>
    <t>ALERGIA NO ESPECIFICADA</t>
  </si>
  <si>
    <t>R072</t>
  </si>
  <si>
    <t>DOLOR PRECORDIAL</t>
  </si>
  <si>
    <t>I674</t>
  </si>
  <si>
    <t>ENCEFALOPATIA HIPERTENSIVA</t>
  </si>
  <si>
    <t>O470</t>
  </si>
  <si>
    <t>FALSO TRABAJO DE PARTO ANTES DE LA 37 SEMANAS COMPLETAS DE GESTACION</t>
  </si>
  <si>
    <t>O429</t>
  </si>
  <si>
    <t>RUPTURA PREMATURA DE LAS MEMBRANAS  SIN OTRA ESPECIFICACION</t>
  </si>
  <si>
    <t>S019</t>
  </si>
  <si>
    <t>HERIDA DE LA CABEZA  PARTE NO ESPECIFICADA</t>
  </si>
  <si>
    <t>S010</t>
  </si>
  <si>
    <t>HERIDA DEL CUERO CABELLUDO</t>
  </si>
  <si>
    <t>K359</t>
  </si>
  <si>
    <t>APENDICITIS AGUDA  NO ESPECIFICADA</t>
  </si>
  <si>
    <t>S099</t>
  </si>
  <si>
    <t>TRAUMATISMO DE LA CABEZA  NO ESPECIFICADO</t>
  </si>
  <si>
    <t>D353</t>
  </si>
  <si>
    <t>TUMOR BENIGNO DEL CONDUCTO CRANEOFARINGEO</t>
  </si>
  <si>
    <t>A418</t>
  </si>
  <si>
    <t>OTRAS SEPTICEMIAS ESPECIFICADAS</t>
  </si>
  <si>
    <t>I714</t>
  </si>
  <si>
    <t>ANEURISMA DE LA AORTA ABDOMINAL  SIN MENCION DE RUPTURA</t>
  </si>
  <si>
    <t>S299</t>
  </si>
  <si>
    <t>TRAUMATISMO DEL TORAX  NO ESPECIFICADO</t>
  </si>
  <si>
    <t>I702</t>
  </si>
  <si>
    <t>ATEROSCLEROSIS DE LAS ARTERIAS DE LOS MIEMBROS</t>
  </si>
  <si>
    <t>F119</t>
  </si>
  <si>
    <t>TRASTORNOS MENTALES Y DEL COMPORTAMIENTO DEBIDOS AL USO DE OPIACEOS: TRASTORNO MENTAL Y DEL COMPORTAMIENTO  NO ESPECIFICADO</t>
  </si>
  <si>
    <t>N738</t>
  </si>
  <si>
    <t>OTRAS ENFERMEDADES INFLAMATORIAS PELVICAS FEMENINAS</t>
  </si>
  <si>
    <t>F412</t>
  </si>
  <si>
    <t>TRASTORNO MIXTO DE ANSIEDAD Y DEPRESION</t>
  </si>
  <si>
    <t>F984</t>
  </si>
  <si>
    <t>TRASTORNOS DE LOS MOVIMIENTOS ESTEREOTIPADOS</t>
  </si>
  <si>
    <t>B169</t>
  </si>
  <si>
    <t>HEPATITIS AGUDA TIPO B  SIN AGENTE DELTA Y SIN COMA HEPATICO</t>
  </si>
  <si>
    <t>D613</t>
  </si>
  <si>
    <t>ANEMIA APLASTICA IDIOPATICA</t>
  </si>
  <si>
    <t>N63X</t>
  </si>
  <si>
    <t>MASA NO ESPECIFICADA EN LA MAMA</t>
  </si>
  <si>
    <t>S017</t>
  </si>
  <si>
    <t>HERIDAS MULTIPLES DE LA CABEZA</t>
  </si>
  <si>
    <t>S610</t>
  </si>
  <si>
    <t>HERIDA DE DEDO(S) DE LA MANO  SIN DAÑO DE LA(S) UÑA(S)</t>
  </si>
  <si>
    <t>S619</t>
  </si>
  <si>
    <t>HERIDA DE LA MUÑECA Y DE LA MANO  PARTE NO ESPECIFICADA</t>
  </si>
  <si>
    <t>S018</t>
  </si>
  <si>
    <t>HERIDA DE OTRAS PARTES DE LA CABEZA</t>
  </si>
  <si>
    <t>T131</t>
  </si>
  <si>
    <t>HERIDA DE MIEMBRO INFERIOR  NIVEL NO ESPECIFICADO</t>
  </si>
  <si>
    <t>S810</t>
  </si>
  <si>
    <t>HERIDA DE LA RODILLA</t>
  </si>
  <si>
    <t>S913</t>
  </si>
  <si>
    <t>HERIDAS DE OTRAS PARTES DEL PIE</t>
  </si>
  <si>
    <t>T009</t>
  </si>
  <si>
    <t>TRAUMATISMOS SUPERFICIALES MULTIPLES  NO ESPECIFICADOS</t>
  </si>
  <si>
    <t>I509</t>
  </si>
  <si>
    <t>INSUFICIENCIA CARDIACA  NO ESPECIFICADA</t>
  </si>
  <si>
    <t>I250</t>
  </si>
  <si>
    <t>ENFERMEDAD CARDIOVASCULAR ATEROSCLEROTICA  ASI DESCRITA</t>
  </si>
  <si>
    <t>C920</t>
  </si>
  <si>
    <t>LEUCEMIA MIELOIDE AGUDA</t>
  </si>
  <si>
    <t>S302</t>
  </si>
  <si>
    <t>CONTUSION DE LOS ORGANOS GENITALES EXTERNOS</t>
  </si>
  <si>
    <t>K85X</t>
  </si>
  <si>
    <t>PANCREATITIS AGUDA</t>
  </si>
  <si>
    <t>O838</t>
  </si>
  <si>
    <t>OTROS PARTOS UNICOS ASISTIDOS ESPECIFICADOS</t>
  </si>
  <si>
    <t>N210</t>
  </si>
  <si>
    <t>CALCULO EN LA VEJIGA</t>
  </si>
  <si>
    <t>E440</t>
  </si>
  <si>
    <t>DESNUTRICION PROTEICOCALORICA MODERADA</t>
  </si>
  <si>
    <t>D391</t>
  </si>
  <si>
    <t>TUMOR DE COMPORTAMIENTO INCIERTO O DESCONOCIDO DEL OVARIO</t>
  </si>
  <si>
    <t>F317</t>
  </si>
  <si>
    <t>TRASTORNO AFECTIVO BIPOLAR  ACTUALMENTE EN REMISION</t>
  </si>
  <si>
    <t>K800</t>
  </si>
  <si>
    <t>CALCULO DE LA VESICULA BILIAR CON COLECISTITIS AGUDA</t>
  </si>
  <si>
    <t>S328</t>
  </si>
  <si>
    <t>FRACTURA DE OTRAS PARTES Y DE LAS NO ESPECIFICADAS DE LA COLUMNA LUMBAR Y DE LA PELVIS</t>
  </si>
  <si>
    <t>T911</t>
  </si>
  <si>
    <t>SECUELAS DE FRACTURA DE LA COLUMNA VERTEBRAL</t>
  </si>
  <si>
    <t>J939</t>
  </si>
  <si>
    <t>NEUMOTORAX  NO ESPECIFICADO</t>
  </si>
  <si>
    <t>L032</t>
  </si>
  <si>
    <t>CELULITIS DE LA CARA</t>
  </si>
  <si>
    <t>W594</t>
  </si>
  <si>
    <t>MORDEDURA O APLASTAMIENTO POR OTROS REPTILES: CALLES Y CARRETERAS</t>
  </si>
  <si>
    <t>K922</t>
  </si>
  <si>
    <t>HEMORRAGIA GASTROINTESTINAL  NO ESPECIFICADA</t>
  </si>
  <si>
    <t>I209</t>
  </si>
  <si>
    <t>ANGINA DE PECHO  NO ESPECIFICADA</t>
  </si>
  <si>
    <t>O200</t>
  </si>
  <si>
    <t>AMENAZA DE ABORTO</t>
  </si>
  <si>
    <t>O471</t>
  </si>
  <si>
    <t>FALSO TRABAJO DE PARTO ANTES DE LA 37 Y MAS SEMANAS COMPLETAS DE GESTACION</t>
  </si>
  <si>
    <t>I269</t>
  </si>
  <si>
    <t>EMBOLIA PULMONAR SIN MENCION DE CORAZON PULMONAR AGUDO</t>
  </si>
  <si>
    <t>S310</t>
  </si>
  <si>
    <t>HERIDA DE LA REGION LUMBOSACRA Y DE LA PELVIS</t>
  </si>
  <si>
    <t>I259</t>
  </si>
  <si>
    <t>ENFERMEDAD ISQUEMIA CRONICA DEL CORAZON  NO ESPECIFICADA</t>
  </si>
  <si>
    <t>T818</t>
  </si>
  <si>
    <t>OTRAS COMPLICACIONES DE PROCEDIMIENTOS  NO CLASIFICADAS EN OTRA PARTE</t>
  </si>
  <si>
    <t>I850</t>
  </si>
  <si>
    <t>VARICES ESOFAGICAS CON HEMORRAGIA</t>
  </si>
  <si>
    <t>T983</t>
  </si>
  <si>
    <t>SECUELAS DE COMPLICACIONES DE LA ATENCION MEDICA Y QUIRURGICA  NO CLASIFICADAS EN OTRA PARTE</t>
  </si>
  <si>
    <t>S417</t>
  </si>
  <si>
    <t>HERIDAS MULTIPLES DEL HOMBRO Y DEL BRAZO</t>
  </si>
  <si>
    <t>T149</t>
  </si>
  <si>
    <t>TRAUMATISMO  NO ESPECIFICADO</t>
  </si>
  <si>
    <t>E162</t>
  </si>
  <si>
    <t>HIPOGLICEMIA   NO ESPECIFICADA</t>
  </si>
  <si>
    <t>T141</t>
  </si>
  <si>
    <t>HERIDA DE REGION NO ESPECIFICADA DEL CUERPO</t>
  </si>
  <si>
    <t>N219</t>
  </si>
  <si>
    <t>CALCULO DE LAS VIAS URINARIAS INFERIORES  NO ESPECIFICADO</t>
  </si>
  <si>
    <t>R33X</t>
  </si>
  <si>
    <t>RETENCION DE ORINA</t>
  </si>
  <si>
    <t>N201</t>
  </si>
  <si>
    <t>CALCULO DEL URETER</t>
  </si>
  <si>
    <t>L97X</t>
  </si>
  <si>
    <t>ULCERA DEL MIEMBRO INFERIOR  NO CLASIFICADA EN OTRA PARTE</t>
  </si>
  <si>
    <t>E46X</t>
  </si>
  <si>
    <t>DESNUTRICION PROTEICOCALORICA   NO ESPECIFICADA</t>
  </si>
  <si>
    <t>S009</t>
  </si>
  <si>
    <t>TRAUMATISMO SUPERFICIAL DE LA CABEZA  PARTE NO ESPECIFICADA</t>
  </si>
  <si>
    <t>E86X</t>
  </si>
  <si>
    <t>DEPLECION DEL VOLUMEN</t>
  </si>
  <si>
    <t>L500</t>
  </si>
  <si>
    <t>URTICARIA ALERGICA</t>
  </si>
  <si>
    <t>R739</t>
  </si>
  <si>
    <t>HIPERGLICEMIA  NO ESPECIFICADA</t>
  </si>
  <si>
    <t>T220</t>
  </si>
  <si>
    <t>QUEMADURA DEL HOMBRO Y MIEMBRO SUPERIOR  GRADO NO ESPECIFICADO  EXCEPTO DE LA MUÑECA Y DE LA MANO</t>
  </si>
  <si>
    <t>J451</t>
  </si>
  <si>
    <t>ASMA NO ALERGICA</t>
  </si>
  <si>
    <t xml:space="preserve">TOTAL BRICEÑO </t>
  </si>
  <si>
    <t>S318</t>
  </si>
  <si>
    <t>HERIDAS DE OTRAS PARTES Y DE LAS NO ESPECIFICADAS DEL ABDOMEN</t>
  </si>
  <si>
    <t>S026</t>
  </si>
  <si>
    <t>FRACTURA DEL MAXILAR INFERIOR</t>
  </si>
  <si>
    <t>F419</t>
  </si>
  <si>
    <t>TRASTORNO DE ANSIEDAD   NO ESPECIFICADO</t>
  </si>
  <si>
    <t>K565</t>
  </si>
  <si>
    <t>ADHERENCIAS [BRIDAS] INTESTINALES CON OBSTRUCCION</t>
  </si>
  <si>
    <t>R568</t>
  </si>
  <si>
    <t>OTRAS CONVULSIONES Y LAS NO ESPECIFICADAS</t>
  </si>
  <si>
    <t>C189</t>
  </si>
  <si>
    <t>TUMOR MALIGNO DEL COLON  PARTE NO ESPECIFICADA</t>
  </si>
  <si>
    <t>S681</t>
  </si>
  <si>
    <t>AMPUTACION TRAUMATICA DE OTRO DEDO UNICO (COMPLETA) (PARCIAL)</t>
  </si>
  <si>
    <t>S800</t>
  </si>
  <si>
    <t>CONTUSION DE LA RODILLA</t>
  </si>
  <si>
    <t>I442</t>
  </si>
  <si>
    <t>BLOQUEO AURICULOVENTRICULAR COMPLETO</t>
  </si>
  <si>
    <t>S797</t>
  </si>
  <si>
    <t>TRAUMATISMOS MULTIPLES DE LA CADERA Y DEL MUSLO</t>
  </si>
  <si>
    <t>T148</t>
  </si>
  <si>
    <t>OTROS TRAUMATISMOS DE REGION NO ESPECIFICADA DEL CUERPO</t>
  </si>
  <si>
    <t>S819</t>
  </si>
  <si>
    <t>HERIDA DE LA PIERNA  PARTE NO ESPECIFICADA</t>
  </si>
  <si>
    <t xml:space="preserve">TOTAL GUADALUPE </t>
  </si>
  <si>
    <t>R55X</t>
  </si>
  <si>
    <t>SINCOPE Y COLAPSO</t>
  </si>
  <si>
    <t>K044</t>
  </si>
  <si>
    <t>PERIODONTITIS APICAL AGUDA ORIGINADA EN LA PULPA</t>
  </si>
  <si>
    <t>K010</t>
  </si>
  <si>
    <t>DIENTES INCLUIDOS</t>
  </si>
  <si>
    <t>J440</t>
  </si>
  <si>
    <t>ENFERMEDAD PULMONAR OBSTRUCTIVA CRONICA CON INFECCION AGUDA DE LAS VIAS RESPIRATORIAS INFERIORES</t>
  </si>
  <si>
    <t>S422</t>
  </si>
  <si>
    <t>FRACTURA DE LA EPIFISIS SUPERIOR DEL HUMERO</t>
  </si>
  <si>
    <t>S098</t>
  </si>
  <si>
    <t>OTROS TRAUMATISMOS DE LA CABEZA  ESPECIFICADOS</t>
  </si>
  <si>
    <t>C23X</t>
  </si>
  <si>
    <t>TUMOR MALIGNO DE LA VESICULA BILIAR</t>
  </si>
  <si>
    <t>T600</t>
  </si>
  <si>
    <t>EFECTO TOXICO DE PLAGUICIDAS [PESTICIDAS]: INSECTICIDAS FOSFORADOS Y CARBAMATOS</t>
  </si>
  <si>
    <t>G431</t>
  </si>
  <si>
    <t>MIGRAÑA CON AURA [MIGRAÑA CLASICA]</t>
  </si>
  <si>
    <t>O809</t>
  </si>
  <si>
    <t>PARTO UNICO ESPONTANEO  SIN OTRA ESPECIFICACION</t>
  </si>
  <si>
    <t>I609</t>
  </si>
  <si>
    <t>HEMORRAGIA SUBARACNOIDEA  NO ESPECIFICADA</t>
  </si>
  <si>
    <t xml:space="preserve">TOTAL SAN PEDRO </t>
  </si>
  <si>
    <t>A419</t>
  </si>
  <si>
    <t>SEPTICEMIA  NO ESPECIFICADA</t>
  </si>
  <si>
    <t>J955</t>
  </si>
  <si>
    <t>ESTENOSIS SUBGLOTICA CONSECUTIVA A PROCEDIMIENTOS</t>
  </si>
  <si>
    <t>I279</t>
  </si>
  <si>
    <t>ENFERMEDAD PULMONAR DEL CORAZON  NO ESPECIFICADA</t>
  </si>
  <si>
    <t>K805</t>
  </si>
  <si>
    <t>CALCULO DE CONDUCTO BILIAR SIN COLANGITIS NI COLECISTITIS</t>
  </si>
  <si>
    <t>J988</t>
  </si>
  <si>
    <t>OTROS TRASTORNOS RESPIRATORIOS ESPECIFICADOS</t>
  </si>
  <si>
    <t>G952</t>
  </si>
  <si>
    <t>COMPRESION MEDULAR  NO ESPECIFICADA</t>
  </si>
  <si>
    <t>S911</t>
  </si>
  <si>
    <t>HERIDA DE DEDO(S) DEL PIE SIN DAÑO DE LA(S) UÑA(S)</t>
  </si>
  <si>
    <t>S014</t>
  </si>
  <si>
    <t>HERIDA DE LA MEJILLA Y DE LA REGION TEMPOROMANDIBULAR</t>
  </si>
  <si>
    <t>S822</t>
  </si>
  <si>
    <t>FRACTURA DE LA DIAFISIS DE LA TIBIA</t>
  </si>
  <si>
    <t xml:space="preserve">ANTIOQUIA </t>
  </si>
  <si>
    <t>S729</t>
  </si>
  <si>
    <t>FRACTURA DEL FEMUR  PARTE NO ESPECIFICADA</t>
  </si>
  <si>
    <t>K650</t>
  </si>
  <si>
    <t>PERITONITIS AGUDA</t>
  </si>
  <si>
    <t>S626</t>
  </si>
  <si>
    <t>FRACTURA DE OTRO DEDO DE LA MANO</t>
  </si>
  <si>
    <t>TOTAL ANTIOQUIA</t>
  </si>
  <si>
    <t>R529</t>
  </si>
  <si>
    <t>DOLOR  NO ESPECIFICADO</t>
  </si>
  <si>
    <t>I775</t>
  </si>
  <si>
    <t>NECROSIS ARTERIAL</t>
  </si>
  <si>
    <t>S430</t>
  </si>
  <si>
    <t>LUXACION DE LA ARTICULACION DEL HOMBRO</t>
  </si>
  <si>
    <t xml:space="preserve">TOTAL ARMENIA </t>
  </si>
  <si>
    <t>S061</t>
  </si>
  <si>
    <t>EDEMA CEREBRAL TRAUMATICO</t>
  </si>
  <si>
    <t>B199</t>
  </si>
  <si>
    <t>HEPATITIS VIRAL NO ESPECIFICADA SIN COMA</t>
  </si>
  <si>
    <t>M069</t>
  </si>
  <si>
    <t>ARTRITIS REUMATOIDE  NO ESPECIFICADA</t>
  </si>
  <si>
    <t>D376</t>
  </si>
  <si>
    <t>TUMOR DE COMPORTAMIENTO INCIERTO O DESCONOCIDO DEL HIGADO  DE LA VESICULA BILIAR Y DEL CONDUCTO BILIAR</t>
  </si>
  <si>
    <t>S824</t>
  </si>
  <si>
    <t>FRACTURA DEL PERONE SOLAMENTE</t>
  </si>
  <si>
    <t>R100</t>
  </si>
  <si>
    <t>ABDOMEN AGUDO</t>
  </si>
  <si>
    <t>O034</t>
  </si>
  <si>
    <t>ABORTO ESPONTANEO: INCOMPLETO  SIN COMPLICACION</t>
  </si>
  <si>
    <t>M511</t>
  </si>
  <si>
    <t>TRASTORNO DE DISCO LUMBAR Y OTROS  CON RADICULOPATIA</t>
  </si>
  <si>
    <t>K290</t>
  </si>
  <si>
    <t>GASTRITIS AGUDA HEMORRAGICA</t>
  </si>
  <si>
    <t>E106</t>
  </si>
  <si>
    <t>DIABETES MELLITUS INSULINODEPENDIENTE CON OTRAS COMPLICACIONES ESPECIFICADAS</t>
  </si>
  <si>
    <t>C672</t>
  </si>
  <si>
    <t>TUMOR MALIGNO DE LA PARED LATERAL DE LA VEJIGA</t>
  </si>
  <si>
    <t>E109</t>
  </si>
  <si>
    <t>DIABETES MELLITUS INSULINODEPENDIENTE SIN MENCION DE COMPLICACION</t>
  </si>
  <si>
    <t>O151</t>
  </si>
  <si>
    <t>PREECLAMPSIA DURANTE EL TRABAJO DE PARTO</t>
  </si>
  <si>
    <t>C169</t>
  </si>
  <si>
    <t>TUMOR MALIGNO DEL ESTOMAGO  PARTE NO ESPECIFICADA</t>
  </si>
  <si>
    <t>O054</t>
  </si>
  <si>
    <t>OTRO ABORTO: INCOMPLETO  SIN COMPLICACION</t>
  </si>
  <si>
    <t>N600</t>
  </si>
  <si>
    <t>QUISTE SOLITARIO DE LA MAMA</t>
  </si>
  <si>
    <t>N739</t>
  </si>
  <si>
    <t>ENFERMEDAD INFLAMATORIA PELVICA FEMENINA  NO ESPECIFICADA</t>
  </si>
  <si>
    <t>N136</t>
  </si>
  <si>
    <t>PIONEFROSIS</t>
  </si>
  <si>
    <t>K351</t>
  </si>
  <si>
    <t>APENDICITIS AGUDA CON ABSCESO PERITONEAL</t>
  </si>
  <si>
    <t>R501</t>
  </si>
  <si>
    <t>FIEBRE PERSISTENTE</t>
  </si>
  <si>
    <t xml:space="preserve">SABANALARGA </t>
  </si>
  <si>
    <t xml:space="preserve">TOTAL SABANALARGA </t>
  </si>
  <si>
    <t>J219</t>
  </si>
  <si>
    <t>BRONQUIOLITIS AGUDA  NO ESPECIFICADA</t>
  </si>
  <si>
    <t>T140</t>
  </si>
  <si>
    <t>TRAUMATISMOS SUPERFICIAL DE REGION NO ESPECIFICADA DEL CUERPO</t>
  </si>
  <si>
    <t>B518</t>
  </si>
  <si>
    <t>PALUDISMO DEBIDO A PLASMODIUM VIVAX CON OTRAS COMPLICACIONES</t>
  </si>
  <si>
    <t>C159</t>
  </si>
  <si>
    <t>TUMOR MALIGNO DEL ESOFAGO  PARTE NO ESPECIFICADA</t>
  </si>
  <si>
    <t>S051</t>
  </si>
  <si>
    <t>CONTUSION DEL GLOBO OCULAR Y DEL TEJIDO ORBITARIO</t>
  </si>
  <si>
    <t>E059</t>
  </si>
  <si>
    <t>TIROTOXICOSIS  NO ESPECIFICADA</t>
  </si>
  <si>
    <t>N40X</t>
  </si>
  <si>
    <t>HIPERPLASIA DE LA PROSTATA</t>
  </si>
  <si>
    <t>D469</t>
  </si>
  <si>
    <t>SINDROME MIELODISPLASICO  SIN OTRA ESPECIFICACION</t>
  </si>
  <si>
    <t>N940</t>
  </si>
  <si>
    <t>DOLOR INTERMENSTRUAL</t>
  </si>
  <si>
    <t>R570</t>
  </si>
  <si>
    <t>CHOQUE CARDIOGENICO</t>
  </si>
  <si>
    <t>H448</t>
  </si>
  <si>
    <t>OTROS TRASTORNOS DEL GLOBO OCULAR</t>
  </si>
  <si>
    <t>J159</t>
  </si>
  <si>
    <t>NEUMONIA BACTERIANA  NO ESPECIFICADA</t>
  </si>
  <si>
    <t xml:space="preserve">ARGELIA </t>
  </si>
  <si>
    <t>S065</t>
  </si>
  <si>
    <t>HEMORRAGIA SUBDURAL TRAUMATICA</t>
  </si>
  <si>
    <t>R066</t>
  </si>
  <si>
    <t>HIPO</t>
  </si>
  <si>
    <t>I635</t>
  </si>
  <si>
    <t>INFARTO CEREBRAL DEBIDO A OCLUSION O ESTENOSIS NO ESPECIFICADA DE ARTERIAS CEREBRALES</t>
  </si>
  <si>
    <t xml:space="preserve">TOTAL ARGELIA </t>
  </si>
  <si>
    <t>EL CARMEN DE VIBORAL</t>
  </si>
  <si>
    <t>L509</t>
  </si>
  <si>
    <t>URTICARIA  NO ESPECIFICADA</t>
  </si>
  <si>
    <t>TOTAL EL CARMEN DE VIBORAL</t>
  </si>
  <si>
    <t xml:space="preserve">CONCEPCION </t>
  </si>
  <si>
    <t>C792</t>
  </si>
  <si>
    <t>TUMOR MALIGNO SECUNDARIO DE LA PIEL</t>
  </si>
  <si>
    <t>O821</t>
  </si>
  <si>
    <t>PARTO POR CESAREA DE EMERGENCIA</t>
  </si>
  <si>
    <t>F29X</t>
  </si>
  <si>
    <t>PSICOSIS DE ORIGEN NO ORGANICO  NO ESPECIFICADA</t>
  </si>
  <si>
    <t xml:space="preserve">TOTAL CONCEPCION </t>
  </si>
  <si>
    <t xml:space="preserve">GRANADA </t>
  </si>
  <si>
    <t>J80X</t>
  </si>
  <si>
    <t>SINDROME DE DIFICULTAD RESPIRATORIA DEL ADULTO</t>
  </si>
  <si>
    <t>T07X</t>
  </si>
  <si>
    <t>TRAUMATISMOS MULTIPLES  NO ESPECIFICADOS</t>
  </si>
  <si>
    <t>O95X</t>
  </si>
  <si>
    <t>MUERTE OBSTETRICA DE CAUSA NO ESPECIFICADA</t>
  </si>
  <si>
    <t>S311</t>
  </si>
  <si>
    <t>HERIDA DE LA PARED ABDOMINAL</t>
  </si>
  <si>
    <t>S323</t>
  </si>
  <si>
    <t>FRACTURA DEL HUESO ILIACO</t>
  </si>
  <si>
    <t>O623</t>
  </si>
  <si>
    <t>TRABAJO DE PARTO PRECIPITADO</t>
  </si>
  <si>
    <t xml:space="preserve">LA UNION </t>
  </si>
  <si>
    <t>G432</t>
  </si>
  <si>
    <t>ESTADO MIGRAÑOSO</t>
  </si>
  <si>
    <t>TOTAL LA UNION (MEDELLIN)</t>
  </si>
  <si>
    <t>F312</t>
  </si>
  <si>
    <t>TRASTORNO AFECTIVO BIPOLAR  EPISODIO MANIACO PRESENTE CON SINTOMAS PSICOTICOS</t>
  </si>
  <si>
    <t>L89X</t>
  </si>
  <si>
    <t>ULCERA DE DECUBITO</t>
  </si>
  <si>
    <t>H814</t>
  </si>
  <si>
    <t>VERTIGO DE ORIGEN CENTRAL</t>
  </si>
  <si>
    <t>S062</t>
  </si>
  <si>
    <t>TRAUMATISMO CEREBRAL DIFUSO</t>
  </si>
  <si>
    <t>S519</t>
  </si>
  <si>
    <t>HERIDAS DEL ANTEBRAZO  PARTE NO ESPECIFICADA</t>
  </si>
  <si>
    <t>S411</t>
  </si>
  <si>
    <t>HERIDA DEL BRAZO</t>
  </si>
  <si>
    <t>S518</t>
  </si>
  <si>
    <t>HERIDAS DE OTRAS PARTES DEL ANTEBRAZO</t>
  </si>
  <si>
    <t>O044</t>
  </si>
  <si>
    <t>ABORTO MEDICO: INCOMPLETO  SIN COMPLICACION</t>
  </si>
  <si>
    <t>T181</t>
  </si>
  <si>
    <t>CUERPO EXTRAÑO EN EL ESOFAGO</t>
  </si>
  <si>
    <t>S068</t>
  </si>
  <si>
    <t>OTROS TRAUMATISMOS INTRACRANEALES</t>
  </si>
  <si>
    <t>T630</t>
  </si>
  <si>
    <t>EFECTO TOXICO DEL CONTACTO CON ANIMALES VENENOSOS: VENENO DE SERPIENTE</t>
  </si>
  <si>
    <t xml:space="preserve">TOTAL SAN CARLOS </t>
  </si>
  <si>
    <t xml:space="preserve">SAN FRANCISCO </t>
  </si>
  <si>
    <t>R040</t>
  </si>
  <si>
    <t>EPISTAXIS</t>
  </si>
  <si>
    <t>S720</t>
  </si>
  <si>
    <t>FRACTURA DEL CUELLO DEL FEMUR</t>
  </si>
  <si>
    <t>T008</t>
  </si>
  <si>
    <t>TRAUMATISMOS SUPERFICIALES QUE AFECTAN OTRAS COMBINACIONES DE REGIONES DEL CUERPO</t>
  </si>
  <si>
    <t>O829</t>
  </si>
  <si>
    <t>PARTO POR CESAREA  SIN OTRA ESPECIFICACION</t>
  </si>
  <si>
    <t>O234</t>
  </si>
  <si>
    <t>INFECCION NO ESPECIFICADA DE LAS VIAS URINARIAS EN EL EMBARAZO</t>
  </si>
  <si>
    <t>G448</t>
  </si>
  <si>
    <t>OTROS SINDROMES DE CEFALEA ESPECIFICADOS</t>
  </si>
  <si>
    <t>I200</t>
  </si>
  <si>
    <t>ANGINA INESTABLE</t>
  </si>
  <si>
    <t>S500</t>
  </si>
  <si>
    <t>CONTUSION DEL CODO</t>
  </si>
  <si>
    <t>S821</t>
  </si>
  <si>
    <t>FRACTURA DE LA EPIFISIS SUPERIOR DE LA TIBIA</t>
  </si>
  <si>
    <t>R560</t>
  </si>
  <si>
    <t>CONVULSIONES FEBRILES</t>
  </si>
  <si>
    <t>O639</t>
  </si>
  <si>
    <t>TRABAJO DE PARTO PROLONGADO  NO ESPECIFICADO</t>
  </si>
  <si>
    <t>A059</t>
  </si>
  <si>
    <t>INTOXICACION ALIMENTARIA BACTERIANA  NO ESPECIFICADA</t>
  </si>
  <si>
    <t>G441</t>
  </si>
  <si>
    <t>CEFALEA VASCULAR  NCOP</t>
  </si>
  <si>
    <t>S721</t>
  </si>
  <si>
    <t>FRACTURA PERTROCANTERIANA</t>
  </si>
  <si>
    <t>I48X</t>
  </si>
  <si>
    <t>FIBRILACION Y ALETEO AURICULAR</t>
  </si>
  <si>
    <t>I340</t>
  </si>
  <si>
    <t>INSUFICIENCIA (DE LA VALVULA) MITRAL</t>
  </si>
  <si>
    <t>T814</t>
  </si>
  <si>
    <t>INFECCION CONSECUTIVA A PROCEDIMIENTO  NO CLASIFICADA EN OTRA PARTE</t>
  </si>
  <si>
    <t>S525</t>
  </si>
  <si>
    <t>FRACTURA DE LA EPIFISIS INFERIOR DEL RADIO</t>
  </si>
  <si>
    <t>G442</t>
  </si>
  <si>
    <t>CEFALEA DEBIDA A TENSION</t>
  </si>
  <si>
    <t>I029</t>
  </si>
  <si>
    <t>COREA REUMATICA SIN MENCION DE COMPLICACION CARDIACA</t>
  </si>
  <si>
    <t>S092</t>
  </si>
  <si>
    <t>RUPTURA TRAUMATICA DEL TIMPANO DEL OIDO</t>
  </si>
  <si>
    <t>S060</t>
  </si>
  <si>
    <t>CONCUSION</t>
  </si>
  <si>
    <t>G959</t>
  </si>
  <si>
    <t>ENFERMEDAD DE LA MEDULA ESPINAL  NO ESPECIFICADA</t>
  </si>
  <si>
    <t>K802</t>
  </si>
  <si>
    <t>CALCULO DE LA VESICULA BILIAR SIN COLECISTITIS</t>
  </si>
  <si>
    <t>N359</t>
  </si>
  <si>
    <t>ESTRECHEZ URETRAL  NO ESPECIFICADA</t>
  </si>
  <si>
    <t>R001</t>
  </si>
  <si>
    <t>BRADICARDIA  NO ESPECIFICADA</t>
  </si>
  <si>
    <t>I495</t>
  </si>
  <si>
    <t>SINDROME DEL SENO ENFERMO</t>
  </si>
  <si>
    <t>K746</t>
  </si>
  <si>
    <t>OTRAS CIRROSIS DEL HIGADO Y LA NO ESPECIFICADAS</t>
  </si>
  <si>
    <t>O801</t>
  </si>
  <si>
    <t>PARTO UNICO ESPONTANEO  PRESENTACION DE NALGAS O PODALICA</t>
  </si>
  <si>
    <t>S826</t>
  </si>
  <si>
    <t>FRACTURA DEL MALEOLO EXTERNO</t>
  </si>
  <si>
    <t>S015</t>
  </si>
  <si>
    <t>HERIDA DEL LABIO Y DE LA CAVIDAD BUCAL</t>
  </si>
  <si>
    <t>S081</t>
  </si>
  <si>
    <t>AMPUTACION TRAUMATICA DE LA OREJA</t>
  </si>
  <si>
    <t>O342</t>
  </si>
  <si>
    <t>ATENCION MATERNA POR CICATRIZ UTERINA DEBIDA A CIRUGIA PREVIA</t>
  </si>
  <si>
    <t>D464</t>
  </si>
  <si>
    <t>ANEMIA REFRACTARIA  SIN OTRA ESPECIFICACION</t>
  </si>
  <si>
    <t>O240</t>
  </si>
  <si>
    <t>DIABETES MELLITUS PREEXISTENTE INSULINODEPENDIENTE  EN EL EMBARAZO</t>
  </si>
  <si>
    <t>S709</t>
  </si>
  <si>
    <t>TRAUMATISMO SUPERFICIAL DE LA CADERA Y DEL MUSLO  NO ESPECIFICADO</t>
  </si>
  <si>
    <t>I270</t>
  </si>
  <si>
    <t>HIPERTENSION PULMONAR PRIMARIA</t>
  </si>
  <si>
    <t>Z111</t>
  </si>
  <si>
    <t>EXAMEN DE PESQUISA ESPECIAL PARA TUBERCULOSIS RESPIRATORIA</t>
  </si>
  <si>
    <t>I429</t>
  </si>
  <si>
    <t>CARDIOMIOPATIA  NO ESPECIFICADA</t>
  </si>
  <si>
    <t>I469</t>
  </si>
  <si>
    <t>PARO CARDIACO  NO ESPECIFICADO</t>
  </si>
  <si>
    <t>M480</t>
  </si>
  <si>
    <t>ESTENOSIS ESPINAL</t>
  </si>
  <si>
    <t>S799</t>
  </si>
  <si>
    <t>TRAUMATISMO NO ESPECIFICADO DE LA CADERA Y DEL MUSLO</t>
  </si>
  <si>
    <t>F410</t>
  </si>
  <si>
    <t>TRASTORNO DE PANICO [ANSIEDAD PAROXISTICA EPISODICA]</t>
  </si>
  <si>
    <t>F329</t>
  </si>
  <si>
    <t>EPISODIO DEPRESIVO  NO ESPECIFICADO</t>
  </si>
  <si>
    <t>S308</t>
  </si>
  <si>
    <t>OTROS TRAUMATISMOS SUPERFICIALES DEL ABDOMEN  DE LA REGION LUMBOSACRA Y DE LA PELVIS</t>
  </si>
  <si>
    <t>C859</t>
  </si>
  <si>
    <t>LINFOMA NO HODGKIN  NO ESPECIFICADO</t>
  </si>
  <si>
    <t>S827</t>
  </si>
  <si>
    <t>FRACTURAS MULTIPLES DE LA PIERNA</t>
  </si>
  <si>
    <t>D352</t>
  </si>
  <si>
    <t>TUMOR BENIGNO DE LA HIPOFISIS</t>
  </si>
  <si>
    <t>S611</t>
  </si>
  <si>
    <t>HERIDA DE DEDO(S) DE LA MANO  CON DAÑO DE LA(S) UÑA(S)</t>
  </si>
  <si>
    <t>D648</t>
  </si>
  <si>
    <t>OTRAS ANEMIAS ESPECIFICADAS</t>
  </si>
  <si>
    <t>I159</t>
  </si>
  <si>
    <t>HIPERTENSION SECUNDARIA  NO ESPECIFICADA</t>
  </si>
  <si>
    <t>S024</t>
  </si>
  <si>
    <t>FRACTURA DEL MALAR Y DEL HUESO MAXILAR SUPERIOR</t>
  </si>
  <si>
    <t>C620</t>
  </si>
  <si>
    <t>TUMOR MALIGNO DEL TESTICULO NO DESCENDIDO</t>
  </si>
  <si>
    <t>G405</t>
  </si>
  <si>
    <t>SINDROMES EPILEPTICOS ESPECIALES</t>
  </si>
  <si>
    <t>A90X</t>
  </si>
  <si>
    <t>FIEBRE DEL DENGUE [DENGUE CLASICO]</t>
  </si>
  <si>
    <t>A162</t>
  </si>
  <si>
    <t>TUBERCULOSIS DE PULMON  SIN MENCION DE CONFIRMACION BACTERIOLOGICA O HISTOLOGICA</t>
  </si>
  <si>
    <t>K519</t>
  </si>
  <si>
    <t>COLITIS ULCERATIVA  SIN OTRA ESPECIFICACION</t>
  </si>
  <si>
    <t>X680</t>
  </si>
  <si>
    <t>ENVENENAMIENTO AUTOINFLIGIDO INTENCIONALMENTE POR  Y EXPOSICION A PLAGUICIDAS: VIVIENDA</t>
  </si>
  <si>
    <t>E43X</t>
  </si>
  <si>
    <t>DESNUTRICION PROTEICOCALORICA SEVERA  NO ESPECIFICADA</t>
  </si>
  <si>
    <t>G403</t>
  </si>
  <si>
    <t>EPILEPSIA Y SINDROMES EPILEPTICOS IDIOPATICOS GENERALIZADOS</t>
  </si>
  <si>
    <t>S618</t>
  </si>
  <si>
    <t>HERIDAS DE OTRAS PARTES DE LA MUÑECA Y DE LA MANO</t>
  </si>
  <si>
    <t>Z392</t>
  </si>
  <si>
    <t>SEGUIMIENTO POSTPARTO  DE RUTINA</t>
  </si>
  <si>
    <t>Z000</t>
  </si>
  <si>
    <t>EXAMEN MEDICO GENERAL</t>
  </si>
  <si>
    <t>A060</t>
  </si>
  <si>
    <t>DISENTERIA AMEBIANA AGUDA</t>
  </si>
  <si>
    <t>Z008</t>
  </si>
  <si>
    <t>OTROS EXAMENES GENERALES</t>
  </si>
  <si>
    <t>(Sin Municipio)</t>
  </si>
  <si>
    <t>Total (Sin Municipio)</t>
  </si>
  <si>
    <t>Total No existe</t>
  </si>
  <si>
    <t>Total Departamento</t>
  </si>
  <si>
    <t>Total general</t>
  </si>
  <si>
    <t>MUNICIPIO/REGIÓN</t>
  </si>
  <si>
    <t>CÓDIGO DX</t>
  </si>
  <si>
    <t>O624</t>
  </si>
  <si>
    <t>CONTRACCIONES UTERINAS HIPERTONICAS  INCOORDINADAS Y PROLONGADAS</t>
  </si>
  <si>
    <t>N10X</t>
  </si>
  <si>
    <t>NEFRITIS TUBULOINTERSTICIAL AGUDA</t>
  </si>
  <si>
    <t>L024</t>
  </si>
  <si>
    <t>ABSCESO CUTANEO  FURUNCULO Y ANTRAX DE MIEMBRO</t>
  </si>
  <si>
    <t>L030</t>
  </si>
  <si>
    <t>CELULITIS DE LOS DEDOS DE LA MANO Y DEL PIE</t>
  </si>
  <si>
    <t>O622</t>
  </si>
  <si>
    <t>OTRAS INERCIAS UTERINAS</t>
  </si>
  <si>
    <t>O48X</t>
  </si>
  <si>
    <t>EMBARAZO PROLONGADO</t>
  </si>
  <si>
    <t>C509</t>
  </si>
  <si>
    <t>TUMOR MALIGNO DE LA MAMA  PARTE NO ESPECIFICADA</t>
  </si>
  <si>
    <t>F142</t>
  </si>
  <si>
    <t>TRASTORNOS MENTALES Y DEL COMPORTAMIENTO DEBIDOS AL USO DE COCAINA: SINDROME DE DEPENDENCIA</t>
  </si>
  <si>
    <t>O479</t>
  </si>
  <si>
    <t>FALSO TRABAJO DE PARTO SIN OTRA ESPECIFICACION</t>
  </si>
  <si>
    <t>O620</t>
  </si>
  <si>
    <t>CONTRACCIONES PRIMARIAS INADECUADAS</t>
  </si>
  <si>
    <t>O839</t>
  </si>
  <si>
    <t>PARTO UNICO ASISTIDO  SIN OTRA ESPECIFICACION</t>
  </si>
  <si>
    <t>C162</t>
  </si>
  <si>
    <t>TUMOR MALIGNO DEL CUERPO DEL ESTOMAGO</t>
  </si>
  <si>
    <t>HERIDA DE DEDO(S) DE LA MANO  SIN DA¥O DE LA(S) U¥A(S)</t>
  </si>
  <si>
    <t>P599</t>
  </si>
  <si>
    <t>ICTERICIA NEONATAL  NO ESPECIFICADA</t>
  </si>
  <si>
    <t>C61X</t>
  </si>
  <si>
    <t>TUMOR MALIGNO DE LA PROSTATA</t>
  </si>
  <si>
    <t>F122</t>
  </si>
  <si>
    <t>TRASTORNOS MENTALES Y DEL COMPORTAMIENTO DEBIDOS AL USO DE CANNABINOIDES: SINDROME DE DEPENDENCIA</t>
  </si>
  <si>
    <t>M179</t>
  </si>
  <si>
    <t>GONARTROSIS  NO ESPECIFICADA</t>
  </si>
  <si>
    <t>G560</t>
  </si>
  <si>
    <t>SINDROME DEL TUNEL CARPIANO</t>
  </si>
  <si>
    <t>A46X</t>
  </si>
  <si>
    <t>ERISIPELA</t>
  </si>
  <si>
    <t>I120</t>
  </si>
  <si>
    <t>ENFERMEDAD RENAL HIPERTENSIVA CON INSUFICIENCIA RENAL</t>
  </si>
  <si>
    <t>C20X</t>
  </si>
  <si>
    <t>TUMOR MALIGNO DEL RECTO</t>
  </si>
  <si>
    <t>J960</t>
  </si>
  <si>
    <t>INSUFICIENCIA RESPIRATORIA AGUDA</t>
  </si>
  <si>
    <t>N110</t>
  </si>
  <si>
    <t>PIELONEFRITIS CRONICA NO OBSTRUCTIVA ASOCIADA CON REFLUJO</t>
  </si>
  <si>
    <t>Y849</t>
  </si>
  <si>
    <t>PROCEDIMIENTO MEDICO NO ESPECIFICADO</t>
  </si>
  <si>
    <t>K429</t>
  </si>
  <si>
    <t>HERNIA UMBILICAL SIN OBSTRUCCION NI GANGRENA</t>
  </si>
  <si>
    <t>P369</t>
  </si>
  <si>
    <t>SEPSIS BACTERIANA DEL RECIEN NACIDO  NO ESPECIFICADA</t>
  </si>
  <si>
    <t>S400</t>
  </si>
  <si>
    <t>CONTUSION DEL HOMBRO Y DEL BRAZO</t>
  </si>
  <si>
    <t>I453</t>
  </si>
  <si>
    <t>BLOQUEO TRIFASCICULAR</t>
  </si>
  <si>
    <t>Q656</t>
  </si>
  <si>
    <t>CADERA INESTABLE</t>
  </si>
  <si>
    <t>K409</t>
  </si>
  <si>
    <t>HERNIA INGUINAL UNILATERAL O NO ESPECIFICADA  SIN OBSTRUCION NI GANGRENA</t>
  </si>
  <si>
    <t>N850</t>
  </si>
  <si>
    <t>HIPERPLASIA DE GLANDULA DEL ENDOMETRIO</t>
  </si>
  <si>
    <t>M009</t>
  </si>
  <si>
    <t>ARTRITIS PIOGENA  NO ESPECIFICADA</t>
  </si>
  <si>
    <t>L209</t>
  </si>
  <si>
    <t>DERMATITIS ATOPICA  NO ESPECIFICADA</t>
  </si>
  <si>
    <t>O731</t>
  </si>
  <si>
    <t>RETENCION DE FRAGMENTOS DE LA PLACENTA O DE LAS MEMBRANAS  SIN HEMORRAGIA</t>
  </si>
  <si>
    <t>I778</t>
  </si>
  <si>
    <t>OTROS TRASTORNOS ESPECIFICADOS DE ARTERIAS Y ARTERIOLAS</t>
  </si>
  <si>
    <t>F200</t>
  </si>
  <si>
    <t>ESQUIZOFRENIA PARANOIDE</t>
  </si>
  <si>
    <t xml:space="preserve">STA FE DE ANTIOQUIA </t>
  </si>
  <si>
    <t>O669</t>
  </si>
  <si>
    <t>TRABAJO DE PARTO OBSTRUIDO  SIN OTRA ESPECIFICACION</t>
  </si>
  <si>
    <t>Q210</t>
  </si>
  <si>
    <t>DEFECTO DEL TABIQUE VENTRICULAR</t>
  </si>
  <si>
    <t>S820</t>
  </si>
  <si>
    <t>FRACTURA DE LA ROTULA</t>
  </si>
  <si>
    <t>O60X</t>
  </si>
  <si>
    <t>PARTO PREMATURO</t>
  </si>
  <si>
    <t>C811</t>
  </si>
  <si>
    <t>ENFERMEDAD DE HODGKIN CON ESCLEROSIS NODULAR</t>
  </si>
  <si>
    <t>K808</t>
  </si>
  <si>
    <t>OTRAS COLELITIASIS</t>
  </si>
  <si>
    <t>C833</t>
  </si>
  <si>
    <t>LINFOMA NO HODGKIN DE CELULAS GRANDES (DIFUSO)</t>
  </si>
  <si>
    <t>N433</t>
  </si>
  <si>
    <t>HIDROCELE  NO ESPECIFICADO</t>
  </si>
  <si>
    <t>O420</t>
  </si>
  <si>
    <t>RUPTURA PREMATURA DE LAS MEMBRANAS  E INICIO DEL TRABAJO DE PARTO DENTRO DE LAS 24 HORAS</t>
  </si>
  <si>
    <t>J068</t>
  </si>
  <si>
    <t>OTRAS INFECCIONES AGUDAS DE SITIOS MULTIPLES DE LAS VIAS RESPIRATORIAS SUPERIORES</t>
  </si>
  <si>
    <t>J448</t>
  </si>
  <si>
    <t>OTRAS ENFERMEDADES PULMONARES OBSTRUCTIVAS CRONICAS ESPECIFICADAS</t>
  </si>
  <si>
    <t>K550</t>
  </si>
  <si>
    <t>TRASTORNO VASCULAR AGUDO DE LOS INTESTINOS</t>
  </si>
  <si>
    <t>O13X</t>
  </si>
  <si>
    <t>HIPERTENSION GESTACIONAL (INDUCIDA POR EL EMBARAZO) SIN PROTEINURIA SIGNIFICATIVA</t>
  </si>
  <si>
    <t>O233</t>
  </si>
  <si>
    <t>INFECCION DE OTRAS PARTES DE LAS VIAS URINARIAS EN EL EMBARAZO</t>
  </si>
  <si>
    <t>N803</t>
  </si>
  <si>
    <t>ENDOMETRIOSIS DEL PERITONEO PELVICO</t>
  </si>
  <si>
    <t>O149</t>
  </si>
  <si>
    <t>PREECLAMPSIA  NO ESPECIFICADA</t>
  </si>
  <si>
    <t>LA UNION (MEDELLIN)</t>
  </si>
  <si>
    <t>L028</t>
  </si>
  <si>
    <t>ABSCESO CUTANEO  FURUNCULO Y ANTRAX DE OTROS SITIOS</t>
  </si>
  <si>
    <t>T793</t>
  </si>
  <si>
    <t>INFECCION POSTRAUMATICA DE HERIDA  NO CLASIFICADA EN OTRA PARTE</t>
  </si>
  <si>
    <t xml:space="preserve">RIONEGRO </t>
  </si>
  <si>
    <t>O630</t>
  </si>
  <si>
    <t>PROLONGACION DEL PRIMER PERIODO (DEL TRABAJO DE PARTO)</t>
  </si>
  <si>
    <t>C383</t>
  </si>
  <si>
    <t>TUMOR MALIGNO DEL MEDIASTINO  PARTE NO ESPECIFICADA</t>
  </si>
  <si>
    <t>O334</t>
  </si>
  <si>
    <t>ATENCION MATERNA POR DESPROPORCION FETOPELVIANA DE ORIGEN MIXTO  MATERNO Y FETAL</t>
  </si>
  <si>
    <t>O365</t>
  </si>
  <si>
    <t>ATENCION MATERNA POR DEFICIT DEL CRECIMIENTO FETAL</t>
  </si>
  <si>
    <t>O244</t>
  </si>
  <si>
    <t>DIABETES MELLITUS QUE SE ORIGINA EN EL EMBARAZO</t>
  </si>
  <si>
    <t>O808</t>
  </si>
  <si>
    <t>PARTO UNICO ESPONTANEO  OTRAS PRESENTACIONES</t>
  </si>
  <si>
    <t>C222</t>
  </si>
  <si>
    <t>HEPATOBLASTOMA</t>
  </si>
  <si>
    <t>C539</t>
  </si>
  <si>
    <t>TUMOR MALIGNO DEL CUELLO DEL UTERO  SIN OTRA ESPECIFICACION</t>
  </si>
  <si>
    <t>J203</t>
  </si>
  <si>
    <t>BRONQUITIS AGUDA DEBIDA A VIRUS COXSACKIE</t>
  </si>
  <si>
    <t>C900</t>
  </si>
  <si>
    <t>MIELOMA MULTIPLE</t>
  </si>
  <si>
    <t>D66X</t>
  </si>
  <si>
    <t>DEFICIENCIA HEREDITARIA DEL FACTOR VIII</t>
  </si>
  <si>
    <t>I472</t>
  </si>
  <si>
    <t>TAQUICARDIA VENTRICULAR</t>
  </si>
  <si>
    <t>K810</t>
  </si>
  <si>
    <t>COLECISTITIS AGUDA</t>
  </si>
  <si>
    <t>S723</t>
  </si>
  <si>
    <t>FRACTURA DE LA DIAFISIS DEL FEMUR</t>
  </si>
  <si>
    <t>L038</t>
  </si>
  <si>
    <t>CELULITIS DE OTROS SITIOS</t>
  </si>
  <si>
    <t>O628</t>
  </si>
  <si>
    <t>OTRAS ANOMALIAS DINAMICAS DEL TRABAJO DE PARTO</t>
  </si>
  <si>
    <t>S999</t>
  </si>
  <si>
    <t>TRAUMATISMO DEL PIE Y DEL TOBILLO  NO ESPECIFICADO</t>
  </si>
  <si>
    <t>O318</t>
  </si>
  <si>
    <t>OTRAS COMPLICACIONES ESPECIFICADAS DEL EMBARAZO</t>
  </si>
  <si>
    <t>W579</t>
  </si>
  <si>
    <t>MORDEDURA O PICADURA DE INSECTOS Y OTROS ARTROPODOS NO VENENOSOS: LUGAR NO ESPECIFICADO</t>
  </si>
  <si>
    <t>R571</t>
  </si>
  <si>
    <t>CHOQUE HIPOVOLEMICO</t>
  </si>
  <si>
    <t>A484</t>
  </si>
  <si>
    <t>FIEBRE PURPURICA BRASILE¥A</t>
  </si>
  <si>
    <t>O140</t>
  </si>
  <si>
    <t>PREECLAMPSIA MODERADA</t>
  </si>
  <si>
    <t>O141</t>
  </si>
  <si>
    <t>PREECLAMPSIA SEVERA</t>
  </si>
  <si>
    <t>P220</t>
  </si>
  <si>
    <t>SINDROME DE DIFICULTAD RESPIRATORIA DEL RECIEN NACIDO</t>
  </si>
  <si>
    <t>J171</t>
  </si>
  <si>
    <t>NEUMONIA EN ENFERMEDADES VIRALES CLASIFICADAS EN OTRA PARTE</t>
  </si>
  <si>
    <t>E441</t>
  </si>
  <si>
    <t>DESNUTRICION PROTEICOCALORICA LEVE</t>
  </si>
  <si>
    <t>O758</t>
  </si>
  <si>
    <t>OTRAS COMPLICACIONES ESPECIFICADAS DEL TRABAJO DE PARTO Y DEL PARTO</t>
  </si>
  <si>
    <t>L020</t>
  </si>
  <si>
    <t>ABSCESO CUTANEO  FURUNCULO Y ANTRAX DE LA CARA</t>
  </si>
  <si>
    <t>N111</t>
  </si>
  <si>
    <t>PIELONEFRITIS CRONICA OBSTRUCTIVA</t>
  </si>
  <si>
    <t>O369</t>
  </si>
  <si>
    <t>ATENCION MATERNA POR OTROS PROBLEMAS FETALES NO ESPECIFICADOS</t>
  </si>
  <si>
    <t>O060</t>
  </si>
  <si>
    <t>ABORTO NO ESPECIFICADO: INCOMPLETO  COMPLICADO CON INFECCION GENITAL Y PELVIANA</t>
  </si>
  <si>
    <t>O680</t>
  </si>
  <si>
    <t>TRABAJO DE PARTO Y PARTO COMPLICADOS POR ANOMALIAS DE LA FRECUENCIA CARDIACA FETAL</t>
  </si>
  <si>
    <t>DIEZ PRIMERAS CAUSAS DE CONSULTA GENERAL, SEGÚN GRUPOS DE EDAD, ZONA Y SEXO.  ANTIOQUIA 2011</t>
  </si>
  <si>
    <t>CODIGO DX</t>
  </si>
  <si>
    <t>DESCRIPCIÓN DIAGNÓSTICO</t>
  </si>
  <si>
    <t>0 a 1 Años</t>
  </si>
  <si>
    <t>TOTAL 0 a 1 Años</t>
  </si>
  <si>
    <t>1 a 4 Años</t>
  </si>
  <si>
    <t>TOTAL 1 a 4 Años</t>
  </si>
  <si>
    <t>5 a 14 Años</t>
  </si>
  <si>
    <t>TOTAL 5 a 14 Años</t>
  </si>
  <si>
    <t>15 a 44 Años</t>
  </si>
  <si>
    <t>TOTAL 15 a 44 Años</t>
  </si>
  <si>
    <t>45 a 59 Años</t>
  </si>
  <si>
    <t>TOTAL 45 a 59 Años</t>
  </si>
  <si>
    <t>60 a 120 Años</t>
  </si>
  <si>
    <t>TOTAL 60 a 120 Años</t>
  </si>
  <si>
    <t>DIEZ PRIMERAS CAUSAS DE CONSULTA EN HOSPITALIZACION, SEGÚN GRUPOS DE EDAD, ZONA Y SEXO.  ANTIOQUIA 2011</t>
  </si>
  <si>
    <t>DIEZ PRIMERAS CAUSAS DE CONSULTA EN URGENCIAS, SEGÚN GRUPOS DE EDAD, ZONA Y SEXO.  ANTIOQUIA 2011</t>
  </si>
  <si>
    <t>INDICADORES MACROPROBLEMA DE MORTALIDAD, POR REGIÓN Y MUNICIPIO. ANTIOQUIA, 2011.</t>
  </si>
  <si>
    <t>REGIÓN</t>
  </si>
  <si>
    <t>GENERAL</t>
  </si>
  <si>
    <t/>
  </si>
  <si>
    <t>EMBARAZADA DIR</t>
  </si>
  <si>
    <t>EMBARAZADA IND</t>
  </si>
  <si>
    <t>EMBARAZADA TOTAL</t>
  </si>
  <si>
    <t>PERINATAL</t>
  </si>
  <si>
    <t>NEONATAL</t>
  </si>
  <si>
    <t>MENORES DE UN AÑO</t>
  </si>
  <si>
    <t>MENORES DE 5 AÑOS</t>
  </si>
  <si>
    <t>EDA</t>
  </si>
  <si>
    <t>IRA</t>
  </si>
  <si>
    <t>DESNUTRICION</t>
  </si>
  <si>
    <t>TB PULMONAR</t>
  </si>
  <si>
    <t>TB TOTAL</t>
  </si>
  <si>
    <t>VIH</t>
  </si>
  <si>
    <t>CA CUELLO UTERO</t>
  </si>
  <si>
    <t>CA UTERO TOTAL</t>
  </si>
  <si>
    <t>CA MAMA</t>
  </si>
  <si>
    <t>CA PROSTATA</t>
  </si>
  <si>
    <t>CA PULMON</t>
  </si>
  <si>
    <t>IAM</t>
  </si>
  <si>
    <t>HOMICIDIO</t>
  </si>
  <si>
    <t>OPERACIONES</t>
  </si>
  <si>
    <t>ACCIDENTE</t>
  </si>
  <si>
    <t>SUICIDIO</t>
  </si>
  <si>
    <t>Casos</t>
  </si>
  <si>
    <t xml:space="preserve">Tasa x mil hbtes </t>
  </si>
  <si>
    <t>Tasa x cienmil Nacidos vivos</t>
  </si>
  <si>
    <t>Tasa x  cienmil menores de 5 años</t>
  </si>
  <si>
    <t>Tasa x  cienmil mujeres</t>
  </si>
  <si>
    <t>Tasa x  cienmil hombres</t>
  </si>
  <si>
    <r>
      <t>Fuente</t>
    </r>
    <r>
      <rPr>
        <sz val="8"/>
        <rFont val="Arial"/>
        <family val="2"/>
      </rPr>
      <t>: Certificado Individual de defuncion - SSSA</t>
    </r>
  </si>
  <si>
    <t xml:space="preserve">Notas: </t>
  </si>
  <si>
    <r>
      <t>1.</t>
    </r>
    <r>
      <rPr>
        <b/>
        <sz val="10"/>
        <rFont val="Arial"/>
        <family val="2"/>
      </rPr>
      <t xml:space="preserve"> INFORMACION PRELIMINAR</t>
    </r>
    <r>
      <rPr>
        <sz val="8"/>
        <rFont val="Arial"/>
        <family val="2"/>
      </rPr>
      <t xml:space="preserve"> La presente informacion esta sujeta a ajustes, una vez transcurrido el proceso de Vigilancia se pueden confirmar o descartar causas de muertes</t>
    </r>
  </si>
  <si>
    <t>2. Total homicidios: incluye operaciones de guerra e intervencion legal</t>
  </si>
  <si>
    <t>3. Los datos de población se actualizaron de acuerdo a reporte del DANE en marzo 29 de 2010.</t>
  </si>
  <si>
    <t>4. Esta información solo podrá ser oficial una vez el DANE haya cerrado y entregado la base de datos de mortalidad correspondiente al año 2011</t>
  </si>
  <si>
    <t>EVENTO</t>
  </si>
  <si>
    <t>INDICADOR</t>
  </si>
  <si>
    <t>MORTALIDAD GENERAL</t>
  </si>
  <si>
    <t>MATERNA DIRECTA</t>
  </si>
  <si>
    <t>MATERNA INDIRECTA</t>
  </si>
  <si>
    <t>MATERNA TOTAL</t>
  </si>
  <si>
    <t>ENFERMEDAD DIARREICA AGUDA</t>
  </si>
  <si>
    <t>CANCER CUELLO UTERO</t>
  </si>
  <si>
    <t>CANCER UTERO TOTAL</t>
  </si>
  <si>
    <t>CANCER MAMA</t>
  </si>
  <si>
    <t>CANCER PROSTATA</t>
  </si>
  <si>
    <t>CANCER PULMON</t>
  </si>
  <si>
    <t>INFARTO AGUDO DEL MIOCARDIO</t>
  </si>
  <si>
    <t>OPERACIONES DE GUERRA</t>
  </si>
  <si>
    <t>ACCIDENTES DE TRÁNSITO</t>
  </si>
  <si>
    <t>MORTALIDAD POR ENFERMEDADES CRÓNICAS NO TRANSMISIBLES. ANTIOQUIA 2011</t>
  </si>
  <si>
    <t>GRUPO</t>
  </si>
  <si>
    <t>SUBGRUPO - EVENTO</t>
  </si>
  <si>
    <t>NÚMERO CASOS</t>
  </si>
  <si>
    <r>
      <t xml:space="preserve">TASA 
</t>
    </r>
    <r>
      <rPr>
        <b/>
        <sz val="8"/>
        <color indexed="9"/>
        <rFont val="Arial"/>
        <family val="2"/>
      </rPr>
      <t>(100,000 hbtes)</t>
    </r>
  </si>
  <si>
    <t>CÁNCER</t>
  </si>
  <si>
    <t>BRONQUIOS Y PULMON</t>
  </si>
  <si>
    <t>ESTOMAGO</t>
  </si>
  <si>
    <t>COLON Y RECTO</t>
  </si>
  <si>
    <t>MAMA</t>
  </si>
  <si>
    <t>PROSTATA</t>
  </si>
  <si>
    <t>PANCREAS</t>
  </si>
  <si>
    <t>LEUCEMIAS</t>
  </si>
  <si>
    <t>CUELLO UTERINO</t>
  </si>
  <si>
    <t>SIST. NERV. CENTRAL</t>
  </si>
  <si>
    <t>LINF. NO HODKING</t>
  </si>
  <si>
    <t>VESICULA BILIAR</t>
  </si>
  <si>
    <t>BOCA - FARINGE</t>
  </si>
  <si>
    <t>TOTAL CANCER</t>
  </si>
  <si>
    <t>CARDIOVASCULARES</t>
  </si>
  <si>
    <t>ISQUEMICAS DEL CORAZON</t>
  </si>
  <si>
    <t>CEREBRO VASCULARES</t>
  </si>
  <si>
    <t>HIPERTENSIVAS</t>
  </si>
  <si>
    <t>INSUFICIENCIA CARDIACA</t>
  </si>
  <si>
    <t>TOTAL CARDIOVASCULARES</t>
  </si>
  <si>
    <t>DIABETES</t>
  </si>
  <si>
    <t>DIABETES NO ESPECIFICADAS</t>
  </si>
  <si>
    <t>NO INSULINODEPENDIENTES</t>
  </si>
  <si>
    <t>INSULINODEPENDIENTES</t>
  </si>
  <si>
    <t>TOTAL DIABETES</t>
  </si>
  <si>
    <t>RESPIRATORIAS CRÓNICAS</t>
  </si>
  <si>
    <t>EPOC</t>
  </si>
  <si>
    <t>BRONQUITIS CRÓNICA</t>
  </si>
  <si>
    <t>ENFISEMA</t>
  </si>
  <si>
    <t>ASMA</t>
  </si>
  <si>
    <t>BRONQUIECTASIA</t>
  </si>
  <si>
    <t>TOTAL RESPIRATORIAS CRÓNICAS</t>
  </si>
  <si>
    <t>TOTAL ANTIOQUIA ENFERMEDADES CRÓNICAS</t>
  </si>
  <si>
    <r>
      <t>Notas</t>
    </r>
    <r>
      <rPr>
        <sz val="8"/>
        <rFont val="Arial"/>
        <family val="2"/>
      </rPr>
      <t xml:space="preserve">: </t>
    </r>
  </si>
  <si>
    <t>1. Las tasas para cáncer de mama y próstata son calculadas por población específica</t>
  </si>
  <si>
    <t>10 PRIMERAS CAUSAS DE MORTALIDAD SEGÚN LISTADO 105, POR GRUPOS DE EDAD. 
ANTIOQUIA 2011</t>
  </si>
  <si>
    <t>MENOR DE 1 AÑO</t>
  </si>
  <si>
    <t>DX 105</t>
  </si>
  <si>
    <t>NOMBRE DEL DIAGNÓSTICO</t>
  </si>
  <si>
    <t>CASOS</t>
  </si>
  <si>
    <t>TASA*</t>
  </si>
  <si>
    <t>082</t>
  </si>
  <si>
    <t>TRASTORNOS RESPIRATORIOS ESPECIFICOS DEL PERIODO PERINATAL</t>
  </si>
  <si>
    <t>088</t>
  </si>
  <si>
    <t>LAS DEMAS MALFORMACIONES CONGENITAS, DEFORMIDADES Y ANOMALIAS CONGENITAS</t>
  </si>
  <si>
    <t>087</t>
  </si>
  <si>
    <t>MALFORMACIONES CONGENITAS DEL SISTEMA CIRCULATORIO</t>
  </si>
  <si>
    <t>084</t>
  </si>
  <si>
    <t>INFECCIONES ESPECIFICAS DEL PERIODO PERINATAL</t>
  </si>
  <si>
    <t>086</t>
  </si>
  <si>
    <t>TODAS LAS DEMAS AFECCIONES ORIGINADAS EN EL PERIODO PERINATAL</t>
  </si>
  <si>
    <t>080</t>
  </si>
  <si>
    <t>FETO Y RECIEN NACIDO AFECTADOS POR COMPLICACIONES OBSTETRICAS Y TRAUMATISMOS DEL NACIMIENTO</t>
  </si>
  <si>
    <t>083</t>
  </si>
  <si>
    <t>TRASTORNOS HEMORRAGICOS Y HEMATOLOGICOS DEL FETO Y DEL RECIEN NACIDO</t>
  </si>
  <si>
    <t>059</t>
  </si>
  <si>
    <t>NEUMONIA</t>
  </si>
  <si>
    <t>089</t>
  </si>
  <si>
    <t>SIGNOS, SINTOMAS Y AFECCIONES MAL DEFINIDAS</t>
  </si>
  <si>
    <t>081</t>
  </si>
  <si>
    <t>RETARDO DEL CRECIMIENTO FETAL, DESNUTRICION FETAL, GESTACION CORTA Y BAJO PESO AL NACER</t>
  </si>
  <si>
    <t>DEMÁS CAUSAS</t>
  </si>
  <si>
    <t>DE 1 a 4 AÑOS</t>
  </si>
  <si>
    <t>TASA**</t>
  </si>
  <si>
    <t>095</t>
  </si>
  <si>
    <t>AHOGAMIENTO Y SUMERSION ACCIDENTALES</t>
  </si>
  <si>
    <t>031</t>
  </si>
  <si>
    <t>TUMOR MALIGNOS DEL ENCEFALO, DEL OJO Y DE OTRAS PARTES DEL SISTEMA NERVIOSO CENTRAL</t>
  </si>
  <si>
    <t>101</t>
  </si>
  <si>
    <t>AGRESIONES (HOMICIDIOS) Y SECUELAS</t>
  </si>
  <si>
    <t>047</t>
  </si>
  <si>
    <t>TODAS LAS DEMAS ENFERMEDADES DEL SISTEMA NERVIOSO</t>
  </si>
  <si>
    <t>001</t>
  </si>
  <si>
    <t>ENFERMEDADES INFECCIOSAS INTESTINALES</t>
  </si>
  <si>
    <t>090</t>
  </si>
  <si>
    <t>ACCIDENTES DE TRANSPORTE DE MOTOR Y SECUELAS</t>
  </si>
  <si>
    <t>102</t>
  </si>
  <si>
    <t>EVENTOS DE INTENCION NO DETERMINADA Y SECUELAS</t>
  </si>
  <si>
    <t>055</t>
  </si>
  <si>
    <t>ENFERMEDADES CEREBROVASCULARES</t>
  </si>
  <si>
    <t>DE 5 A 14 AÑOS</t>
  </si>
  <si>
    <t>035</t>
  </si>
  <si>
    <t>LEUCEMIA</t>
  </si>
  <si>
    <t>105</t>
  </si>
  <si>
    <t>OTROS ACCIDENTES Y SECUELAS</t>
  </si>
  <si>
    <t>100</t>
  </si>
  <si>
    <t>LESIONES AUTOINFLIGIDAS INTENCIONALMENTE (SUICIDIOS) Y SECUELAS</t>
  </si>
  <si>
    <t>DE 15 A 44 AÑOS</t>
  </si>
  <si>
    <t>009</t>
  </si>
  <si>
    <t>ENFERMEDAD POR EL VIH (SIDA)</t>
  </si>
  <si>
    <t>051</t>
  </si>
  <si>
    <t>ENFERMEDADES ISQUEMICAS DEL CORAZON</t>
  </si>
  <si>
    <t>DE 45 A 59 AÑOS</t>
  </si>
  <si>
    <t>020</t>
  </si>
  <si>
    <t>TUMOR MALIGNO DE LA TRAQUEA, LOS BRONQUIOS Y EL PULMON</t>
  </si>
  <si>
    <t>013</t>
  </si>
  <si>
    <t>TUMOR MALIGNO DEL ESTOMAGO</t>
  </si>
  <si>
    <t>024</t>
  </si>
  <si>
    <t>TUMOR MALIGNO DE LA MAMA DE LA MUJER</t>
  </si>
  <si>
    <t>060</t>
  </si>
  <si>
    <t>ENFERMEDADES CRONICAS DE LAS VIAS RESPIRATORIAS INFERIORES</t>
  </si>
  <si>
    <t>041</t>
  </si>
  <si>
    <t>DIABETES MELLITUS</t>
  </si>
  <si>
    <t>DE 60 Y MAS AÑOS</t>
  </si>
  <si>
    <t>050</t>
  </si>
  <si>
    <t>ENFERMEDADES HIPERTENSIVAS</t>
  </si>
  <si>
    <t>075</t>
  </si>
  <si>
    <t>TODAS LAS DEMAS ENFERMEDADES DEL SISTEMA URINARIIO</t>
  </si>
  <si>
    <t>015</t>
  </si>
  <si>
    <t>TUMOR MALIGNO DEL HIGADO</t>
  </si>
  <si>
    <t>* Tasa ajustada por 1,000 nacidos vivos</t>
  </si>
  <si>
    <t>** Tasas ajustadas por 100,000 habitantes en el grupo específico de edad</t>
  </si>
  <si>
    <r>
      <t>Fuente:</t>
    </r>
    <r>
      <rPr>
        <sz val="8"/>
        <rFont val="Arial"/>
        <family val="2"/>
      </rPr>
      <t xml:space="preserve"> Certificado Individual de defunción - SSSA</t>
    </r>
  </si>
  <si>
    <t>1. La presente información está sujeta a ajustes, una vez transcurrido el proceso de Vigilancia se pueden confirmar o descartar causas de muertes</t>
  </si>
  <si>
    <t>2. Total homicidios: incluye operaciones de guerra e intervención legal</t>
  </si>
  <si>
    <t>3. Datos población y nacidos vivos, tomados de la publicacion en la pagina Web de la Secretaria Seccional de Salud y Proteccion Social de Antioquia</t>
  </si>
  <si>
    <t>GRUPO EDAD QUINQUENAL</t>
  </si>
  <si>
    <t>&lt; 1 año</t>
  </si>
  <si>
    <t>1-4</t>
  </si>
  <si>
    <t>5-9</t>
  </si>
  <si>
    <t>10-14</t>
  </si>
  <si>
    <t>15-19</t>
  </si>
  <si>
    <t>20-24</t>
  </si>
  <si>
    <t>25-29</t>
  </si>
  <si>
    <t>30-34</t>
  </si>
  <si>
    <t>35-39</t>
  </si>
  <si>
    <t>40-44</t>
  </si>
  <si>
    <t>45-49</t>
  </si>
  <si>
    <t>50-54</t>
  </si>
  <si>
    <t>55-59</t>
  </si>
  <si>
    <t>60-64</t>
  </si>
  <si>
    <t>65-69</t>
  </si>
  <si>
    <t>70-74</t>
  </si>
  <si>
    <t>75-79</t>
  </si>
  <si>
    <t>80y mas</t>
  </si>
  <si>
    <t>Tasa por 1000 Hbtes</t>
  </si>
  <si>
    <t>Tasa por 1000 nacidos vivos</t>
  </si>
  <si>
    <t>|</t>
  </si>
  <si>
    <t xml:space="preserve">PROCESA: Secretaria Seccional de Salud y Proteccion Social de Antioquia </t>
  </si>
  <si>
    <t>CAUSA</t>
  </si>
  <si>
    <t xml:space="preserve">CASOS </t>
  </si>
  <si>
    <r>
      <t xml:space="preserve">TASA </t>
    </r>
    <r>
      <rPr>
        <b/>
        <sz val="8"/>
        <color indexed="9"/>
        <rFont val="Arial"/>
        <family val="2"/>
      </rPr>
      <t>(100,000 habitantes)</t>
    </r>
  </si>
  <si>
    <t xml:space="preserve">DEMÁS CAUSAS </t>
  </si>
  <si>
    <r>
      <t>Fuente</t>
    </r>
    <r>
      <rPr>
        <sz val="8"/>
        <rFont val="Arial"/>
        <family val="2"/>
      </rPr>
      <t>: Certificados de defunción SSSA 2010</t>
    </r>
  </si>
  <si>
    <t>Nota: 1: Datos población, tomados de la publicacion en la pagina Web de la Secretaria Seccional de Salud y Proteccion Social de Antioquia</t>
  </si>
  <si>
    <t>RÉGIMEN SUBSIDIADO ANTIOQUIA 2011</t>
  </si>
  <si>
    <t>POBLACIÓN AFILIADA AL RÉGIMEN SUBSIDIADO;  POR NIVEL,GENERO, REGIÓN,  MUNICIPIO Y ZONA.  ANTIOQUIA 2011</t>
  </si>
  <si>
    <t>SUBREGIONES Y MUNICIPIOS</t>
  </si>
  <si>
    <t>POBLACIÓN SEGÚN NIVEL SISBEN</t>
  </si>
  <si>
    <t>GENERO</t>
  </si>
  <si>
    <t>ZONA</t>
  </si>
  <si>
    <t>TOTAL PERSONAS AFILIADAS</t>
  </si>
  <si>
    <t>NIVEL</t>
  </si>
  <si>
    <t>SAN ANDRES DE CUERQUIA</t>
  </si>
  <si>
    <t>SAN PEDRO</t>
  </si>
  <si>
    <t>EL PEÑOL</t>
  </si>
  <si>
    <t>BOLIVAR</t>
  </si>
  <si>
    <r>
      <t xml:space="preserve">NOTA: </t>
    </r>
    <r>
      <rPr>
        <sz val="8"/>
        <color indexed="8"/>
        <rFont val="Arial"/>
        <family val="2"/>
      </rPr>
      <t xml:space="preserve">El Nivel 0 corresponde a la población especial que se afilia mediante listados censales (Indígenas, indigentes, niños menores de edad </t>
    </r>
  </si>
  <si>
    <t>abandonados, núcleos familiares de las madres comunitarias, desplazados, desmovilizados y migrantes cafeteros).</t>
  </si>
  <si>
    <t>Información en base de datos de la Secretaría Seccional de Salud Procteción Social de Antioquia</t>
  </si>
  <si>
    <t>Población proyectada DANE 2011</t>
  </si>
  <si>
    <t>REGIMEN SUBSIDIADO</t>
  </si>
  <si>
    <t>REGIMEN CONTRIBUTIVO</t>
  </si>
  <si>
    <t xml:space="preserve">% de Cobertura de Aseguramiento al SGSSS </t>
  </si>
  <si>
    <t>Poblacion pendiente por afiliar al SGSSS según DANE</t>
  </si>
  <si>
    <t xml:space="preserve">Numero de Afiliados al Regimen contributivo </t>
  </si>
  <si>
    <t xml:space="preserve">TOTAL  VALLE ABURRA </t>
  </si>
  <si>
    <t>SAN PEDRO DE LOS MILAGROS</t>
  </si>
  <si>
    <t xml:space="preserve">SANTA ROSA DE OSOS </t>
  </si>
  <si>
    <t>Fecha de actualización:  diciembre de 2011</t>
  </si>
  <si>
    <t>Proyecciones población DANE actualizado en 2011</t>
  </si>
  <si>
    <t>DEPARTAMENTO/MUNICIPIO</t>
  </si>
  <si>
    <t>GRUPOS DE EDAD (EN AÑOS)</t>
  </si>
  <si>
    <t>&lt; de 1</t>
  </si>
  <si>
    <t xml:space="preserve"> 1 - 4</t>
  </si>
  <si>
    <t xml:space="preserve"> 5 - 14</t>
  </si>
  <si>
    <t>15 - 44</t>
  </si>
  <si>
    <t>45 - 59</t>
  </si>
  <si>
    <t>60 y más</t>
  </si>
  <si>
    <t>TOTAL DEPTO</t>
  </si>
  <si>
    <t>SAN ANDRES</t>
  </si>
  <si>
    <t>SAN JOSE DE LA MONT</t>
  </si>
  <si>
    <t>SANTA ROSA</t>
  </si>
  <si>
    <t>ANTIOQUIA</t>
  </si>
  <si>
    <t>Secretaría Seccional de Salud y Protección Social de Antioquia</t>
  </si>
  <si>
    <t>POBLACIÓN VICTIMA DEL DESPLAZAMIENTO FORZADO   ATENDIDA EN  2 Y 3 NIVEL.                                          PRINCIPALES DIAGNOSTICOS POR  EL SERVICIO DE URGENCIAS                                                                              ANTIOQUIA. AÑO 2011</t>
  </si>
  <si>
    <t>POBLACIÓN VICTIMA DEL DESPLAZAMIENTO FORZADO   ATENDIDA EN  2 Y 3 NIVEL.                                              PRINCIPALES DIAGNOSTICOS POR  EL SERVICIO DE HOSPITALIZACION                                                                             ANTIOQUIA. AÑO 2011</t>
  </si>
  <si>
    <t>EVALUACIÓN DE ESQUEMAS ADECUADOS PARA LA EDAD EN POBLACIÓN  VICTIMA DEL DESPLAZAMIENTO FORZADO.                                                                                                                                                                                                                                                                                                                                                   DEPARTAMENTO DE ANTIOQUIA 2011.</t>
  </si>
  <si>
    <t>POBLACIÓN VICTIMA DEL DESPLAZAMIENTO FORZADO  POR MUNICIPIO Y TIPO DE AFILIACIÓN.                                                                                                                                                         ANTIOQUIA 2011.</t>
  </si>
  <si>
    <t>ATENCIONES A POBLACIÓN VICTIMA DEL DESPLAZAMIENTO FORZADO POR SALUD MENTAL                                                                                                                                                               ANTIOQUIA  2011</t>
  </si>
  <si>
    <t>ATENCIONES A POBLACIÓN VICTIMA DEL DESPLAZAMIENTO FORZADO POR SALUD MENTAL   POR TEMAS INTERVENIDOS                                                                                                                                                            ANTIOQUIA  2011</t>
  </si>
  <si>
    <t>ATENCIONES A POBLACIÓN VICTIMA DEL DESPLAZAMIENTO FORZADO POR SALUD MENTAL   POR GRUPO POBLACIONAL                                                                                                                                                      ANTIOQUIA  2011</t>
  </si>
  <si>
    <t>ATENCIONES A POBLACIÓN VICTIMA DEL DESPLAZAMIENTO FORZADO POR SALUD MENTAL   POR GRUPODE EDAD                                                                                                                                             ANTIOQUIA  2011</t>
  </si>
  <si>
    <t>POBLACIÓN VICTIMA DEL DESPLAZAMIENTO FORZADO NOTIFICADA POR SIVIGILA   POR GRUPODE EDAD                                                                                                                                             ANTIOQUIA  2011</t>
  </si>
  <si>
    <t>POBLACIÓN VICTIMA DEL DESPLAZAMIENTO FORZADO NOTIFICADA POR SIVIGILA   POR GRUPO DE  EDAD  Y SEXO.                                                                                                                                           ANTIOQUIA  2011</t>
  </si>
  <si>
    <t>POBLACIÓN VICTIMA DEL DESPLAZAMIENTO FORZADO NOTIFICADA POR SIVIGILA   POR GRUPO POBLACIONAL  Y SEXO.                                                                                                                                           ANTIOQUIA  2011</t>
  </si>
  <si>
    <t>POBLACIÓN VICTIMA DEL DESPLAZAMIENTO FORZADO NOTIFICADA POR SIVIGILA                                                                                                                                                                         POR EVENTO Y AREA DE  RESIDENCIA                                                                                                                                                                                                                               ANTIOQUIA  2011</t>
  </si>
  <si>
    <t>SUBREGIONES</t>
  </si>
  <si>
    <t>NÚMERO DE ATENCIONES  2011</t>
  </si>
  <si>
    <t xml:space="preserve">RURAL </t>
  </si>
  <si>
    <t xml:space="preserve"> POBLACIÓN VICTIMA DEL DESPLAZAMIENTO FORZADO   ATENDIDA EN  2 Y 3 NIVEL.                                                                      PRINCIPALES DIAGNOSTICOS POR CONSULTA EXTERNA                                                                                     ANTIOQUIA. AÑO 2011</t>
  </si>
  <si>
    <t>PRINCIPALES DIAGNOSTICOS POR CONSULTA DE URGENCIA 2011.</t>
  </si>
  <si>
    <t>PRINCIPALES DIAGNOSTICOS POR HOSPITALIZACION</t>
  </si>
  <si>
    <t>enero</t>
  </si>
  <si>
    <t>GRUPO EDAD</t>
  </si>
  <si>
    <t>&lt; 1 Año</t>
  </si>
  <si>
    <t>1 Año</t>
  </si>
  <si>
    <t>2 Años</t>
  </si>
  <si>
    <t>3 Años</t>
  </si>
  <si>
    <t>4 Años</t>
  </si>
  <si>
    <t>5 Años</t>
  </si>
  <si>
    <t>6 Años</t>
  </si>
  <si>
    <t>7 Años</t>
  </si>
  <si>
    <t>Total 0a7 Años</t>
  </si>
  <si>
    <t>DESPLAZADOS 2011</t>
  </si>
  <si>
    <t>SUBREGION</t>
  </si>
  <si>
    <t>TEMAS INTERVENIDOS</t>
  </si>
  <si>
    <t>POBLACIÓN</t>
  </si>
  <si>
    <t>afiliados al regimen subsidiado</t>
  </si>
  <si>
    <t>afiliados al regimen  Contributivo</t>
  </si>
  <si>
    <t xml:space="preserve">No reporta afiliacion </t>
  </si>
  <si>
    <t xml:space="preserve"> N°</t>
  </si>
  <si>
    <t xml:space="preserve"> %</t>
  </si>
  <si>
    <t xml:space="preserve">ETNIA </t>
  </si>
  <si>
    <t>GRUPO DE EDAD</t>
  </si>
  <si>
    <t>INDIGENA</t>
  </si>
  <si>
    <t>ROOM</t>
  </si>
  <si>
    <t>RAIZAL</t>
  </si>
  <si>
    <t>PALENQUERO</t>
  </si>
  <si>
    <t>AFRO</t>
  </si>
  <si>
    <t>POBLACION GENERAL</t>
  </si>
  <si>
    <t>EVENTOS EN SALUD PUBLICA</t>
  </si>
  <si>
    <t>CABECERA MUNICIPAL</t>
  </si>
  <si>
    <t>CENTRO POBLADO</t>
  </si>
  <si>
    <t>RURAL DISPERSO</t>
  </si>
  <si>
    <t>CON ESQUEMA</t>
  </si>
  <si>
    <t>Bajo_Cauca</t>
  </si>
  <si>
    <t>Habilidades para la vida (proyecto de vida)</t>
  </si>
  <si>
    <t>General</t>
  </si>
  <si>
    <t>0-5</t>
  </si>
  <si>
    <t>COBERTURA</t>
  </si>
  <si>
    <t>Magdalena_Medio</t>
  </si>
  <si>
    <t>Espacios e intituciones libres de humo</t>
  </si>
  <si>
    <t>Afro-colombiano</t>
  </si>
  <si>
    <t>6-12</t>
  </si>
  <si>
    <t>POR VACUNAR</t>
  </si>
  <si>
    <t>Nordeste</t>
  </si>
  <si>
    <t>Trato digno</t>
  </si>
  <si>
    <t>Raizal</t>
  </si>
  <si>
    <t>13-17</t>
  </si>
  <si>
    <t>MALARIA VIVAX</t>
  </si>
  <si>
    <t>febrero</t>
  </si>
  <si>
    <t>Norte</t>
  </si>
  <si>
    <t>Desplazamiento</t>
  </si>
  <si>
    <t>Indigena</t>
  </si>
  <si>
    <t>18-26</t>
  </si>
  <si>
    <t>MALARIA FALCIPARUM</t>
  </si>
  <si>
    <t>Occidente</t>
  </si>
  <si>
    <t>Otros</t>
  </si>
  <si>
    <t>Room</t>
  </si>
  <si>
    <t>27-60</t>
  </si>
  <si>
    <t>VARICELA INDIVIDUAL</t>
  </si>
  <si>
    <t>Oriente</t>
  </si>
  <si>
    <t>Pactos por la vida</t>
  </si>
  <si>
    <t>61+</t>
  </si>
  <si>
    <t>Suroeste</t>
  </si>
  <si>
    <t>Prevenciòn de violencia intrafamiliar</t>
  </si>
  <si>
    <t>Fuente:  Base de datos  de Salud Mental</t>
  </si>
  <si>
    <t>VIOLENCIA FISICA</t>
  </si>
  <si>
    <t>Total Bajo Cauca</t>
  </si>
  <si>
    <t>Urabá</t>
  </si>
  <si>
    <t>Estilos de vida saludable</t>
  </si>
  <si>
    <t>Fuente: SIVIGILA 2011</t>
  </si>
  <si>
    <t>VIOLENCIA PSICOLOGICA</t>
  </si>
  <si>
    <t>OTRO DTO</t>
  </si>
  <si>
    <t>marzo</t>
  </si>
  <si>
    <t>Valle_de_Aburrá</t>
  </si>
  <si>
    <t>Educación para la sexualidad y construcción de ciudadanía</t>
  </si>
  <si>
    <t>MALNUTRICION</t>
  </si>
  <si>
    <t>MASTODINIA</t>
  </si>
  <si>
    <t>Restablecimiento de derechos</t>
  </si>
  <si>
    <t>AGRESIONES POR ANIMALES POTENCIALMENTE TRANSMISORES DE RABIA</t>
  </si>
  <si>
    <t>Prevención de consumo de SPA</t>
  </si>
  <si>
    <t>LEISHMANIASIS CUTANEA</t>
  </si>
  <si>
    <t xml:space="preserve">               desplazada y Rips.</t>
  </si>
  <si>
    <t>Violencia intrafamiliar y/o sexual</t>
  </si>
  <si>
    <t>ABUSO SEXUAL</t>
  </si>
  <si>
    <t>CISTOCELE</t>
  </si>
  <si>
    <t>Equidad de genero</t>
  </si>
  <si>
    <t>INTENTO DE SUICIDIO</t>
  </si>
  <si>
    <t>abril</t>
  </si>
  <si>
    <t>Minas</t>
  </si>
  <si>
    <t>TUBERCULOSIS PULMONAR</t>
  </si>
  <si>
    <t>TOTAL GENERAL</t>
  </si>
  <si>
    <t>Total Magdalena Medio</t>
  </si>
  <si>
    <t>Suicidio e intento de suicidio</t>
  </si>
  <si>
    <t>CALCULO DEL RI¥ON</t>
  </si>
  <si>
    <t>Discapacidad</t>
  </si>
  <si>
    <t>MORTALIDAD PERINATAL Y NEONATAL TARDÍA</t>
  </si>
  <si>
    <t>Trastorno mental y del comportamiento</t>
  </si>
  <si>
    <t>INTOXICACION POR PLAGUICIDAS</t>
  </si>
  <si>
    <t>Centros de escucha</t>
  </si>
  <si>
    <t>VIOLENCIA SEXUAL</t>
  </si>
  <si>
    <t>mayo</t>
  </si>
  <si>
    <t>Problemáticas municipales y POA</t>
  </si>
  <si>
    <t>SUB TOTAL</t>
  </si>
  <si>
    <t>30.6%</t>
  </si>
  <si>
    <t>Servicios Amigables</t>
  </si>
  <si>
    <t>INTOXICACION POR FARMACOS</t>
  </si>
  <si>
    <t>61 +</t>
  </si>
  <si>
    <t>OTROS DIAGNOSTICOS</t>
  </si>
  <si>
    <t>69.4%</t>
  </si>
  <si>
    <t>70.10%</t>
  </si>
  <si>
    <t>Proyectos productivos  (Generación de ingresos)</t>
  </si>
  <si>
    <t>ENFERMEDAD TRANSMITIDA POR ALIMENTOS O AGUA (ETA)</t>
  </si>
  <si>
    <t>Retornos Acompañados</t>
  </si>
  <si>
    <t>junio</t>
  </si>
  <si>
    <t>ESI - IRAG (VIGILANCIA CENTINELA)</t>
  </si>
  <si>
    <t>Total Nordeste</t>
  </si>
  <si>
    <t>SIFILIS GESTACIONAL</t>
  </si>
  <si>
    <t>REGIONES</t>
  </si>
  <si>
    <t>CONSULTA  EXTERNA</t>
  </si>
  <si>
    <t>HOSPITALIZACION</t>
  </si>
  <si>
    <t>MEDICAMENTOS</t>
  </si>
  <si>
    <t>OTRAS  ATENCIONES</t>
  </si>
  <si>
    <t>PROCEDIMIENTOS</t>
  </si>
  <si>
    <t>RECIEN NACIDO</t>
  </si>
  <si>
    <t>CONSULTA URGENCIAS</t>
  </si>
  <si>
    <t xml:space="preserve">TOTAL </t>
  </si>
  <si>
    <t>ANOMALIAS CONGENITAS</t>
  </si>
  <si>
    <t>julio</t>
  </si>
  <si>
    <t>INFECCION RESPIRATORIA AGUDA GRAVE IRAG INUSITADA</t>
  </si>
  <si>
    <t>INTOXICACION POR OTRAS SUSTANCIAS QUIMICAS</t>
  </si>
  <si>
    <t>INTOXICACION POR SOLVENTES</t>
  </si>
  <si>
    <t>INTOXICACION POR SUSTANCIAS PSICOACTIVAS</t>
  </si>
  <si>
    <t>agosto</t>
  </si>
  <si>
    <t>LEISHMANIASIS MUCOSA</t>
  </si>
  <si>
    <t>MALARIA ASOCIADA (FORMAS MIXTAS)</t>
  </si>
  <si>
    <t>MORTALIDAD POR IRA</t>
  </si>
  <si>
    <t>septienbre</t>
  </si>
  <si>
    <t>VIH/SIDA/MORTALIDAD POR SIDA</t>
  </si>
  <si>
    <t>octubre</t>
  </si>
  <si>
    <t>Total Norte</t>
  </si>
  <si>
    <t>Noviembre</t>
  </si>
  <si>
    <t>Diciembre</t>
  </si>
  <si>
    <t>SANTAFE DE ANTIOQUIA</t>
  </si>
  <si>
    <t>Fuente: historias de vacunación.</t>
  </si>
  <si>
    <t>Total Occidente</t>
  </si>
  <si>
    <t>EL SANTUARIO</t>
  </si>
  <si>
    <t>Total Oriente</t>
  </si>
  <si>
    <t>Total Suroeste</t>
  </si>
  <si>
    <t>Total Urabá</t>
  </si>
  <si>
    <t>Total Valle de aburrá</t>
  </si>
  <si>
    <r>
      <rPr>
        <b/>
        <sz val="10"/>
        <color theme="1"/>
        <rFont val="Arial"/>
        <family val="2"/>
      </rPr>
      <t>Fuente</t>
    </r>
    <r>
      <rPr>
        <sz val="10"/>
        <color theme="1"/>
        <rFont val="Arial"/>
        <family val="2"/>
      </rPr>
      <t>: Sistema de identificación de población desplazada  ( Sipod ) y Rips.</t>
    </r>
  </si>
  <si>
    <r>
      <rPr>
        <b/>
        <sz val="10"/>
        <color theme="1"/>
        <rFont val="Arial"/>
        <family val="2"/>
      </rPr>
      <t>Fuente</t>
    </r>
    <r>
      <rPr>
        <sz val="10"/>
        <color theme="1"/>
        <rFont val="Arial"/>
        <family val="2"/>
      </rPr>
      <t xml:space="preserve">: Sistema de identificación de población </t>
    </r>
  </si>
  <si>
    <r>
      <rPr>
        <b/>
        <sz val="10"/>
        <color theme="1"/>
        <rFont val="Arial"/>
        <family val="2"/>
      </rPr>
      <t>Fuente:</t>
    </r>
    <r>
      <rPr>
        <sz val="10"/>
        <color theme="1"/>
        <rFont val="Arial"/>
        <family val="2"/>
      </rPr>
      <t xml:space="preserve"> Sistema de identificación de población desplazada  ( Sipod ) y Rips.</t>
    </r>
  </si>
  <si>
    <r>
      <rPr>
        <b/>
        <sz val="8"/>
        <color theme="1"/>
        <rFont val="Arial"/>
        <family val="2"/>
      </rPr>
      <t>Fuente:</t>
    </r>
    <r>
      <rPr>
        <sz val="8"/>
        <color theme="1"/>
        <rFont val="Arial"/>
        <family val="2"/>
      </rPr>
      <t xml:space="preserve"> Sipod  </t>
    </r>
  </si>
  <si>
    <r>
      <rPr>
        <b/>
        <sz val="8"/>
        <color theme="1"/>
        <rFont val="Arial"/>
        <family val="2"/>
      </rPr>
      <t>Fuente</t>
    </r>
    <r>
      <rPr>
        <sz val="8"/>
        <color theme="1"/>
        <rFont val="Arial"/>
        <family val="2"/>
      </rPr>
      <t>:  Base de datos  de Salud Mental</t>
    </r>
  </si>
  <si>
    <t xml:space="preserve"> POBLACIÓN VICTIMA DEL DESPLAZAMIENTO  FORZADO  ATENDIDA  EN   2° Y 3° NIVEL   POR SUBREGIONES .                                                                                                                                                                                     ANTIOQUIA . AÑO 2011</t>
  </si>
  <si>
    <t xml:space="preserve"> POBLACIÓN VICTIMA DEL DESPLAZAMIENTO FORZADO   ATENDIDA EN  2° Y 3° NIVEL.                                                                                                                                                                                            POR SEXO Y SUBREGION .  ANTIOQUIA .  AÑO 2011</t>
  </si>
  <si>
    <t>POBLACIÓN VICTIMA DEL DESPLAZAMIENTO FORZADO   ATENDIDA EN  2° Y 3° NIVEL.                                                                                                                                                                                              POR GRUPOS DE EDAD  Y SUBREGION . ANTIOQUIA . AÑO 2011.</t>
  </si>
  <si>
    <t xml:space="preserve">POBLACIÓN VICTIMA DEL DESPLAZAMIENTO FORZADO   ATENDIDA EN   NIVEL 2° Y 3°   POR TIPO DE ATENCIÓN Y SUBREGION . ANTIOQUIA 2011.                                                                                                                                                                                           </t>
  </si>
  <si>
    <t>POBLACIÓN VICTIMA DEL DESPLAZAMIENTO FORZADO   ATENDIDA EN  2 °Y 3° NIVEL.                                                                                                                                                                                              POR  ZONA DE RESIDENCIA  Y SUBREGION . ANTIOQUIA . AÑO 2011.</t>
  </si>
  <si>
    <t xml:space="preserve"> POBLACIÓN VICTIMA DEL DESPLAZAMIENTO FORZADO   ATENDIDA EN  2° Y 3° NIVEL. PRINCIPALES DIAGNOSTICOS POR CONSULTA EXTERNA                                                                               ANTIOQUIA. AÑO 2011</t>
  </si>
  <si>
    <r>
      <t>Fuente:</t>
    </r>
    <r>
      <rPr>
        <sz val="8"/>
        <color indexed="8"/>
        <rFont val="Arial"/>
        <family val="2"/>
      </rPr>
      <t xml:space="preserve">  Secretaría Seccional de Salud y Protección Social de Antioquia - Dirección de Atención a las Personas.</t>
    </r>
  </si>
  <si>
    <r>
      <t xml:space="preserve">Fuente: </t>
    </r>
    <r>
      <rPr>
        <sz val="8"/>
        <color indexed="8"/>
        <rFont val="Arial"/>
        <family val="2"/>
      </rPr>
      <t xml:space="preserve">Base de  datos Sistemas </t>
    </r>
  </si>
  <si>
    <r>
      <rPr>
        <b/>
        <sz val="8"/>
        <rFont val="Arial"/>
        <family val="2"/>
      </rPr>
      <t>Fuente</t>
    </r>
    <r>
      <rPr>
        <sz val="8"/>
        <rFont val="Arial"/>
        <family val="2"/>
      </rPr>
      <t>: DANE. Informacion Preliminar</t>
    </r>
  </si>
  <si>
    <r>
      <rPr>
        <b/>
        <sz val="9"/>
        <rFont val="Arial"/>
        <family val="2"/>
      </rPr>
      <t>Nota</t>
    </r>
    <r>
      <rPr>
        <sz val="9"/>
        <rFont val="Arial"/>
        <family val="2"/>
      </rPr>
      <t xml:space="preserve">: Aproximacion de embarazos ocurridos en el año 2011. Suma de nacimientos y muertes fetales. </t>
    </r>
  </si>
  <si>
    <r>
      <t xml:space="preserve">Fuente: </t>
    </r>
    <r>
      <rPr>
        <sz val="8"/>
        <rFont val="Arial"/>
        <family val="2"/>
      </rPr>
      <t>DANE. Informacion Preliminar</t>
    </r>
  </si>
  <si>
    <r>
      <t xml:space="preserve">Fuente: </t>
    </r>
    <r>
      <rPr>
        <sz val="8"/>
        <rFont val="Arial"/>
        <family val="2"/>
      </rPr>
      <t>SIVIGILA</t>
    </r>
  </si>
  <si>
    <t>DIEZ PRIMERAS CAUSAS DE  CONSULTA GENERAL, SEGÚN MUNICIPIO, SEXO Y ZONA.  ANTIOQUIA 2011</t>
  </si>
  <si>
    <r>
      <rPr>
        <b/>
        <sz val="10"/>
        <color theme="1"/>
        <rFont val="Calibri"/>
        <family val="2"/>
        <scheme val="minor"/>
      </rPr>
      <t>Fuente</t>
    </r>
    <r>
      <rPr>
        <sz val="10"/>
        <color theme="1"/>
        <rFont val="Calibri"/>
        <family val="2"/>
        <scheme val="minor"/>
      </rPr>
      <t xml:space="preserve">: SSSA - SISMASTERRIPS. </t>
    </r>
  </si>
  <si>
    <t>Fecha de corte 07/05/2012</t>
  </si>
  <si>
    <t>POBLACIÓN AFILIADA AL RÉGIMEN SUBSIDIADO Y POBLACIÓN AFILIADA AL RÉGIMEN CONTRIBUTIVO,  POR MUNICIPIO Y COBERTURA DE ASEGURAMIENTO.   ANTIOQUIA - 2011</t>
  </si>
  <si>
    <t>NACIDOS VIVOS, SEGÚN NIVEL EDUCATIVO Y MUNICIPIO DE RESIDENCIA HABITUAL DE LA MADRE.   ANTIOQUIA 2011</t>
  </si>
  <si>
    <t>MUERTES FETALES, SEGÚN GRUPO EDAD Y MUNICIPIO DE RESIDENCIA HABITUAL DE LA MADRE.  ANTIOQUIA 2011</t>
  </si>
  <si>
    <t>TASA BRUTA DE NATALIDAD</t>
  </si>
  <si>
    <t>Población DANE Censo 2005 proyectado a 2011</t>
  </si>
  <si>
    <t>DIEZ PRIMERAS CAUSAS DE CONSULTA EN URGENCIAS, SEGÚN  MUNICIPIO, SEXO Y ZONA.  ANTIOQUIA 2011</t>
  </si>
  <si>
    <t>DIEZ PRIMERAS CAUSAS DE CONSULTA EN HOSPITALIZACION, SEGÚN  MUNICIPIO, SEXO Y ZONA.  ANTIOQUIA 2011</t>
  </si>
  <si>
    <t>INDICADORES MACROPROBLEMA DE MORTALIDAD. ANTIOQUIA 2011.</t>
  </si>
  <si>
    <r>
      <t xml:space="preserve">Fuente: </t>
    </r>
    <r>
      <rPr>
        <sz val="8"/>
        <rFont val="Arial"/>
        <family val="2"/>
      </rPr>
      <t xml:space="preserve">Secretaria Seccional de Salud y Proteccion Social de Antioquia. Informacion Preliminar.  </t>
    </r>
  </si>
  <si>
    <r>
      <rPr>
        <b/>
        <sz val="10"/>
        <rFont val="Arial"/>
        <family val="2"/>
      </rPr>
      <t>Nota</t>
    </r>
    <r>
      <rPr>
        <sz val="10"/>
        <rFont val="Arial"/>
        <family val="2"/>
      </rPr>
      <t>: Datos población y nacidos vivos, tomados de la publicacion en la pagina Web de la Secretaria Seccional de Salud y Proteccion Social de Antioquia</t>
    </r>
  </si>
  <si>
    <t>% de Cobertura de Aseguramiento por el Régimen Contributivo  al SGSSS  2011</t>
  </si>
  <si>
    <t xml:space="preserve">%  De Aseguramiento al Régimen Subsidiado </t>
  </si>
  <si>
    <t xml:space="preserve">Numero de afiliados  al Régimen Subsidiado  SEGÚN </t>
  </si>
  <si>
    <r>
      <rPr>
        <b/>
        <sz val="8"/>
        <rFont val="Arial"/>
        <family val="2"/>
      </rPr>
      <t>Fuente</t>
    </r>
    <r>
      <rPr>
        <sz val="8"/>
        <rFont val="Arial"/>
        <family val="2"/>
      </rPr>
      <t>:CONTRATOS ELECTRÓNICOS DE  RÉGIMEN SUBSIDIADO ,POBLACION voCONTRIBUTIVO DEL FIDUFOSYGA..LOS MUNICIPIOS  CON POBLACION  PENDIENTE POR AFILIAR  NEGATIVA  ES EXPLICADA POR  QUE EN ESTOS  MUNICIPIOS SE CONCENTRA LA POBLACION AFILIADA AL  REGIMEN CONTRIBUTIVO</t>
    </r>
  </si>
  <si>
    <t>MEDELLÍN</t>
  </si>
  <si>
    <t xml:space="preserve"> CÁCERES</t>
  </si>
  <si>
    <t xml:space="preserve"> CAUCASIA</t>
  </si>
  <si>
    <t xml:space="preserve"> EL BAGRE</t>
  </si>
  <si>
    <t xml:space="preserve"> NECHÍ</t>
  </si>
  <si>
    <t xml:space="preserve"> TARAZÁ</t>
  </si>
  <si>
    <t xml:space="preserve"> ZARAGOZA</t>
  </si>
  <si>
    <t xml:space="preserve"> CARACOLÍ</t>
  </si>
  <si>
    <t xml:space="preserve"> MACEO</t>
  </si>
  <si>
    <t xml:space="preserve"> PUERTO BERRÍO</t>
  </si>
  <si>
    <t xml:space="preserve"> PUERTO NARE</t>
  </si>
  <si>
    <t xml:space="preserve"> PUERTO TRIUNFO</t>
  </si>
  <si>
    <t xml:space="preserve"> YONDÓ</t>
  </si>
  <si>
    <t xml:space="preserve"> AMALFI</t>
  </si>
  <si>
    <t xml:space="preserve"> ANORÍ</t>
  </si>
  <si>
    <t xml:space="preserve"> CISNEROS</t>
  </si>
  <si>
    <t xml:space="preserve"> REMEDIOS</t>
  </si>
  <si>
    <t xml:space="preserve"> SAN ROQUE</t>
  </si>
  <si>
    <t xml:space="preserve"> SANTO DOMINGO</t>
  </si>
  <si>
    <t xml:space="preserve"> SEGOVIA</t>
  </si>
  <si>
    <t xml:space="preserve"> VEGACHÍ</t>
  </si>
  <si>
    <t xml:space="preserve"> YALÍ</t>
  </si>
  <si>
    <t xml:space="preserve"> YOLOMBÓ</t>
  </si>
  <si>
    <t xml:space="preserve"> ANGOSTURA</t>
  </si>
  <si>
    <t xml:space="preserve"> BELMIRA</t>
  </si>
  <si>
    <t xml:space="preserve"> BRICEÑO</t>
  </si>
  <si>
    <t xml:space="preserve"> CAMPAMENTO</t>
  </si>
  <si>
    <t xml:space="preserve"> CAROLINA</t>
  </si>
  <si>
    <t xml:space="preserve"> DON MATÍAS</t>
  </si>
  <si>
    <t xml:space="preserve"> ENTRERRIOS</t>
  </si>
  <si>
    <t xml:space="preserve"> GÓMEZ PLATA</t>
  </si>
  <si>
    <t xml:space="preserve"> GUADALUPE</t>
  </si>
  <si>
    <t xml:space="preserve"> ITUANGO</t>
  </si>
  <si>
    <t xml:space="preserve"> SAN ANDRÉS DE CUERQUÍA</t>
  </si>
  <si>
    <t xml:space="preserve"> SAN JOSÉ DE LA MONTAÑA</t>
  </si>
  <si>
    <t xml:space="preserve"> SAN PEDRO DE LOS MILAGROS</t>
  </si>
  <si>
    <t xml:space="preserve"> SANTA ROSA DE OSOS</t>
  </si>
  <si>
    <t xml:space="preserve"> TOLEDO</t>
  </si>
  <si>
    <t xml:space="preserve"> VALDIVIA</t>
  </si>
  <si>
    <t xml:space="preserve"> YARUMAL</t>
  </si>
  <si>
    <t xml:space="preserve"> ABRIAQUÍ</t>
  </si>
  <si>
    <t xml:space="preserve"> ANZA</t>
  </si>
  <si>
    <t xml:space="preserve"> ARMENIA</t>
  </si>
  <si>
    <t xml:space="preserve"> BURITICÁ</t>
  </si>
  <si>
    <t xml:space="preserve"> CAICEDO</t>
  </si>
  <si>
    <t xml:space="preserve"> CAÑASGORDAS</t>
  </si>
  <si>
    <t xml:space="preserve"> DABEIBA</t>
  </si>
  <si>
    <t xml:space="preserve"> EBÉJICO</t>
  </si>
  <si>
    <t xml:space="preserve"> FRONTINO</t>
  </si>
  <si>
    <t xml:space="preserve"> GIRALDO</t>
  </si>
  <si>
    <t xml:space="preserve"> HELICONIA</t>
  </si>
  <si>
    <t xml:space="preserve"> LIBORINA</t>
  </si>
  <si>
    <t xml:space="preserve"> OLAYA</t>
  </si>
  <si>
    <t xml:space="preserve"> PEQUE</t>
  </si>
  <si>
    <t xml:space="preserve"> SABANALARGA</t>
  </si>
  <si>
    <t xml:space="preserve"> SAN JERÓNIMO</t>
  </si>
  <si>
    <t xml:space="preserve"> SANTA FÉ DE ANTIOQUIA</t>
  </si>
  <si>
    <t xml:space="preserve"> SOPETRÁN</t>
  </si>
  <si>
    <t xml:space="preserve"> URAMITA</t>
  </si>
  <si>
    <t xml:space="preserve"> ABEJORRAL</t>
  </si>
  <si>
    <t xml:space="preserve"> ALEJANDRÍA</t>
  </si>
  <si>
    <t xml:space="preserve"> ARGELIA</t>
  </si>
  <si>
    <t xml:space="preserve"> COCORNÁ</t>
  </si>
  <si>
    <t xml:space="preserve"> CONCEPCIÓN</t>
  </si>
  <si>
    <t xml:space="preserve"> EL CARMEN DE VIBORAL</t>
  </si>
  <si>
    <t xml:space="preserve"> EL PEÑOL</t>
  </si>
  <si>
    <t xml:space="preserve"> EL RETIRO</t>
  </si>
  <si>
    <t xml:space="preserve"> EL SANTUARIO</t>
  </si>
  <si>
    <t xml:space="preserve"> GRANADA</t>
  </si>
  <si>
    <t xml:space="preserve"> GUARNE</t>
  </si>
  <si>
    <t xml:space="preserve"> GUATAPE</t>
  </si>
  <si>
    <t xml:space="preserve"> LA CEJA</t>
  </si>
  <si>
    <t xml:space="preserve"> LA UNIÓN</t>
  </si>
  <si>
    <t xml:space="preserve"> MARINILLA</t>
  </si>
  <si>
    <t xml:space="preserve"> NARIÑO</t>
  </si>
  <si>
    <t xml:space="preserve"> RIONEGRO</t>
  </si>
  <si>
    <t xml:space="preserve"> SAN CARLOS</t>
  </si>
  <si>
    <t xml:space="preserve"> SAN FRANCISCO</t>
  </si>
  <si>
    <t xml:space="preserve"> SAN LUIS</t>
  </si>
  <si>
    <t xml:space="preserve"> SAN RAFAEL</t>
  </si>
  <si>
    <t xml:space="preserve"> SAN VICENTE</t>
  </si>
  <si>
    <t xml:space="preserve"> SONSON</t>
  </si>
  <si>
    <t xml:space="preserve"> AMAGÁ</t>
  </si>
  <si>
    <t xml:space="preserve"> ANDES</t>
  </si>
  <si>
    <t xml:space="preserve"> ANGELÓPOLIS</t>
  </si>
  <si>
    <t xml:space="preserve"> BETANIA</t>
  </si>
  <si>
    <t xml:space="preserve"> BETULIA</t>
  </si>
  <si>
    <t xml:space="preserve"> CARAMANTA</t>
  </si>
  <si>
    <t xml:space="preserve"> CIUDAD BOLÍVAR</t>
  </si>
  <si>
    <t xml:space="preserve"> CONCORDIA</t>
  </si>
  <si>
    <t xml:space="preserve"> FREDONIA</t>
  </si>
  <si>
    <t xml:space="preserve"> HISPANIA</t>
  </si>
  <si>
    <t xml:space="preserve"> JARDÍN</t>
  </si>
  <si>
    <t xml:space="preserve"> JERICÓ</t>
  </si>
  <si>
    <t xml:space="preserve"> LA PINTADA</t>
  </si>
  <si>
    <t xml:space="preserve"> MONTEBELLO</t>
  </si>
  <si>
    <t xml:space="preserve"> PUEBLORRICO</t>
  </si>
  <si>
    <t xml:space="preserve"> SALGAR</t>
  </si>
  <si>
    <t xml:space="preserve"> SANTA BÁRBARA</t>
  </si>
  <si>
    <t xml:space="preserve"> TÁMESIS</t>
  </si>
  <si>
    <t xml:space="preserve"> TARSO</t>
  </si>
  <si>
    <t xml:space="preserve"> TITIRIBÍ</t>
  </si>
  <si>
    <t xml:space="preserve"> URRAO</t>
  </si>
  <si>
    <t xml:space="preserve"> VALPARAÍSO</t>
  </si>
  <si>
    <t xml:space="preserve"> VENECIA</t>
  </si>
  <si>
    <t xml:space="preserve"> APARTADÓ</t>
  </si>
  <si>
    <t xml:space="preserve"> ARBOLETES</t>
  </si>
  <si>
    <t xml:space="preserve"> CAREPA</t>
  </si>
  <si>
    <t xml:space="preserve"> CHIGORODÓ</t>
  </si>
  <si>
    <t xml:space="preserve"> MURINDÓ</t>
  </si>
  <si>
    <t xml:space="preserve"> MUTATÁ</t>
  </si>
  <si>
    <t xml:space="preserve"> NECOCLÍ</t>
  </si>
  <si>
    <t xml:space="preserve"> SAN JUAN DE URABÁ</t>
  </si>
  <si>
    <t xml:space="preserve"> SAN PEDRO DE URABA</t>
  </si>
  <si>
    <t xml:space="preserve"> TURBO</t>
  </si>
  <si>
    <t xml:space="preserve"> VIGÍA DEL FUERTE</t>
  </si>
  <si>
    <r>
      <t xml:space="preserve">Fuente: </t>
    </r>
    <r>
      <rPr>
        <sz val="8"/>
        <color indexed="8"/>
        <rFont val="Arial"/>
        <family val="2"/>
      </rPr>
      <t xml:space="preserve">Ministerio de Salud, Registro para la Localización y Caracterización de Personas con Discapacidad. 
</t>
    </r>
    <r>
      <rPr>
        <b/>
        <sz val="8"/>
        <color indexed="8"/>
        <rFont val="Arial"/>
        <family val="2"/>
      </rPr>
      <t>Nota:</t>
    </r>
    <r>
      <rPr>
        <sz val="8"/>
        <color indexed="8"/>
        <rFont val="Arial"/>
        <family val="2"/>
      </rPr>
      <t xml:space="preserve"> Información con corte a Diciembre 19 de 2012.</t>
    </r>
  </si>
  <si>
    <t>DISTRIBUCIÓN DE LAS PERSONAS EN SITUACIÓN DE DISCAPACIDAD, SEGÚN SEXO. ANTIOQUIA 2012.</t>
  </si>
  <si>
    <t>POBLACIÓN AFILIADA AL RÉGIMEN SUBSIDIADO POR GRUPOS DE EDAD Y MUNICIPIO.  ANTIOQUIA 2011</t>
  </si>
  <si>
    <t>TASA DE FECUNDIDAD, SEGÚN SUBREGIÓN Y MUNICIPIO DE RESIDENCIA HABITUAL DE LA MADRE.  ANTIOQUIA 2011</t>
  </si>
  <si>
    <t>NATALIDAD,  SEGÚN GRUPO EDAD Y MUNICIPIO DE RESIDENCIA HABITUAL DE LA MADRE. ANTIOQUIA 2011</t>
  </si>
  <si>
    <t>NACIDOS VIVOS, SEGÚN REGIMEN DE SEGURIDAD SOCIAL Y MUNICIPIO RESIDENCIA HABITUAL DE LA MADRE.  ANTIOQUIA 2011</t>
  </si>
  <si>
    <t>2. Datos población tomados de la publicacion en la pagina Web de la Secretaria Seccional de Salud y Proteccion Social de Antioquia</t>
  </si>
  <si>
    <t xml:space="preserve">MORTALIDAD GENERAL POR GRUPO EDAD,  SEGÚN SUBREGIONES Y MUNICIPIOS.  ANTIOQUIA 2011 </t>
  </si>
  <si>
    <t>DIEZ PRIMERAS CAUSAS DE MORTALIDAD, SEGÚN LISTADO A 105 CAUSAS. ANTIOQUIA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</si>
</sst>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 #,##0.00_);_(&quot;$&quot;\ * \(#,##0.00\);_(&quot;$&quot;\ * &quot;-&quot;??_);_(@_)"/>
    <numFmt numFmtId="43" formatCode="_(* #,##0.00_);_(* \(#,##0.00\);_(* &quot;-&quot;??_);_(@_)"/>
    <numFmt numFmtId="164" formatCode="0.0"/>
    <numFmt numFmtId="165" formatCode="_ * #,##0.00_ ;_ * \-#,##0.00_ ;_ * &quot;-&quot;??_ ;_ @_ "/>
    <numFmt numFmtId="166" formatCode="_-* #,##0.00_-;\-* #,##0.00_-;_-* &quot;-&quot;??_-;_-@_-"/>
    <numFmt numFmtId="167" formatCode="_ &quot;$&quot;\ * #,##0.00_ ;_ &quot;$&quot;\ * \-#,##0.00_ ;_ &quot;$&quot;\ * &quot;-&quot;??_ ;_ @_ "/>
    <numFmt numFmtId="168" formatCode="#,##0.0"/>
    <numFmt numFmtId="169" formatCode="0.0%"/>
    <numFmt numFmtId="170" formatCode="_ [$€-2]\ * #,##0.00_ ;_ [$€-2]\ * \-#,##0.00_ ;_ [$€-2]\ * &quot;-&quot;??_ "/>
    <numFmt numFmtId="171" formatCode="#,###"/>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color indexed="9"/>
      <name val="Arial"/>
      <family val="2"/>
    </font>
    <font>
      <sz val="10"/>
      <name val="Arial"/>
      <family val="2"/>
    </font>
    <font>
      <b/>
      <sz val="8"/>
      <name val="Arial"/>
      <family val="2"/>
    </font>
    <font>
      <sz val="8"/>
      <name val="Arial"/>
      <family val="2"/>
    </font>
    <font>
      <sz val="8"/>
      <color indexed="10"/>
      <name val="Arial"/>
      <family val="2"/>
    </font>
    <font>
      <sz val="10"/>
      <color indexed="8"/>
      <name val="Arial"/>
      <family val="2"/>
    </font>
    <font>
      <b/>
      <sz val="10"/>
      <name val="Arial"/>
      <family val="2"/>
    </font>
    <font>
      <b/>
      <sz val="9"/>
      <name val="Arial"/>
      <family val="2"/>
    </font>
    <font>
      <sz val="9"/>
      <name val="Arial"/>
      <family val="2"/>
    </font>
    <font>
      <b/>
      <sz val="9"/>
      <color indexed="9"/>
      <name val="Arial"/>
      <family val="2"/>
    </font>
    <font>
      <sz val="11"/>
      <name val="Calibri"/>
      <family val="2"/>
      <scheme val="minor"/>
    </font>
    <font>
      <b/>
      <sz val="11"/>
      <name val="Calibri"/>
      <family val="2"/>
      <scheme val="minor"/>
    </font>
    <font>
      <b/>
      <sz val="8"/>
      <color indexed="9"/>
      <name val="Arial"/>
      <family val="2"/>
    </font>
    <font>
      <sz val="8"/>
      <color indexed="9"/>
      <name val="Arial"/>
      <family val="2"/>
    </font>
    <font>
      <b/>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name val="Arial"/>
      <family val="2"/>
    </font>
    <font>
      <b/>
      <sz val="11"/>
      <color indexed="9"/>
      <name val="Arial"/>
      <family val="2"/>
    </font>
    <font>
      <b/>
      <sz val="12"/>
      <color theme="1"/>
      <name val="Arial"/>
      <family val="2"/>
    </font>
    <font>
      <b/>
      <sz val="12"/>
      <color theme="0"/>
      <name val="Arial"/>
      <family val="2"/>
    </font>
    <font>
      <sz val="10"/>
      <color theme="1"/>
      <name val="Calibri"/>
      <family val="2"/>
      <scheme val="minor"/>
    </font>
    <font>
      <b/>
      <sz val="11"/>
      <name val="Futura Md BT"/>
    </font>
    <font>
      <sz val="16"/>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0"/>
      <name val="MS Sans Serif"/>
      <family val="2"/>
    </font>
    <font>
      <sz val="12"/>
      <name val="Arial"/>
      <family val="2"/>
    </font>
    <font>
      <b/>
      <sz val="11"/>
      <color indexed="63"/>
      <name val="Calibri"/>
      <family val="2"/>
    </font>
    <font>
      <b/>
      <sz val="18"/>
      <color indexed="56"/>
      <name val="Cambria"/>
      <family val="2"/>
    </font>
    <font>
      <sz val="11"/>
      <color indexed="10"/>
      <name val="Calibri"/>
      <family val="2"/>
    </font>
    <font>
      <sz val="10"/>
      <color theme="1"/>
      <name val="Arial"/>
      <family val="2"/>
    </font>
    <font>
      <u/>
      <sz val="10"/>
      <name val="Arial"/>
      <family val="2"/>
    </font>
    <font>
      <sz val="9"/>
      <name val="Arial"/>
    </font>
    <font>
      <sz val="8"/>
      <name val="Arial"/>
    </font>
    <font>
      <sz val="10"/>
      <color indexed="9"/>
      <name val="Arial"/>
      <family val="2"/>
    </font>
    <font>
      <b/>
      <sz val="11"/>
      <name val="Arial"/>
      <family val="2"/>
    </font>
    <font>
      <b/>
      <sz val="9"/>
      <color theme="0"/>
      <name val="Arial"/>
      <family val="2"/>
    </font>
    <font>
      <sz val="10"/>
      <color theme="0"/>
      <name val="Arial"/>
      <family val="2"/>
    </font>
    <font>
      <sz val="10"/>
      <color indexed="8"/>
      <name val="MS Sans Serif"/>
    </font>
    <font>
      <b/>
      <sz val="8"/>
      <color indexed="8"/>
      <name val="Arial"/>
      <family val="2"/>
    </font>
    <font>
      <sz val="8"/>
      <color indexed="8"/>
      <name val="Arial"/>
      <family val="2"/>
    </font>
    <font>
      <b/>
      <sz val="7"/>
      <color theme="0"/>
      <name val="Arial"/>
      <family val="2"/>
    </font>
    <font>
      <sz val="8"/>
      <name val="Verdana"/>
      <family val="2"/>
    </font>
    <font>
      <b/>
      <sz val="10"/>
      <color theme="1"/>
      <name val="Arial"/>
      <family val="2"/>
    </font>
    <font>
      <sz val="11"/>
      <color theme="1"/>
      <name val="Arial"/>
      <family val="2"/>
    </font>
    <font>
      <b/>
      <sz val="8.5"/>
      <color theme="1"/>
      <name val="Arial"/>
      <family val="2"/>
    </font>
    <font>
      <b/>
      <sz val="11"/>
      <color theme="0"/>
      <name val="Arial"/>
      <family val="2"/>
    </font>
    <font>
      <b/>
      <sz val="8"/>
      <color theme="0"/>
      <name val="Arial"/>
      <family val="2"/>
    </font>
    <font>
      <sz val="11"/>
      <color theme="0"/>
      <name val="Arial"/>
      <family val="2"/>
    </font>
    <font>
      <b/>
      <sz val="11"/>
      <color theme="1"/>
      <name val="Arial"/>
      <family val="2"/>
    </font>
    <font>
      <sz val="8"/>
      <color theme="1"/>
      <name val="Arial"/>
      <family val="2"/>
    </font>
    <font>
      <b/>
      <sz val="8"/>
      <color theme="1"/>
      <name val="Arial"/>
      <family val="2"/>
    </font>
    <font>
      <b/>
      <sz val="10"/>
      <color theme="1"/>
      <name val="Calibri"/>
      <family val="2"/>
      <scheme val="minor"/>
    </font>
  </fonts>
  <fills count="63">
    <fill>
      <patternFill patternType="none"/>
    </fill>
    <fill>
      <patternFill patternType="gray125"/>
    </fill>
    <fill>
      <patternFill patternType="solid">
        <fgColor indexed="17"/>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rgb="FF00B050"/>
        <bgColor theme="4" tint="0.79998168889431442"/>
      </patternFill>
    </fill>
    <fill>
      <patternFill patternType="solid">
        <fgColor rgb="FF00B05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008000"/>
        <bgColor indexed="64"/>
      </patternFill>
    </fill>
    <fill>
      <patternFill patternType="solid">
        <fgColor rgb="FF008000"/>
        <bgColor theme="4" tint="0.79998168889431442"/>
      </patternFill>
    </fill>
  </fills>
  <borders count="100">
    <border>
      <left/>
      <right/>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top/>
      <bottom style="double">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22"/>
      </top>
      <bottom style="thin">
        <color indexed="22"/>
      </bottom>
      <diagonal/>
    </border>
    <border>
      <left/>
      <right/>
      <top style="thin">
        <color theme="4" tint="0.39997558519241921"/>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double">
        <color indexed="64"/>
      </bottom>
      <diagonal/>
    </border>
  </borders>
  <cellStyleXfs count="521">
    <xf numFmtId="0" fontId="0" fillId="0" borderId="0"/>
    <xf numFmtId="165"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38" fillId="15"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7" borderId="0" applyNumberFormat="0" applyBorder="0" applyAlignment="0" applyProtection="0"/>
    <xf numFmtId="0" fontId="38" fillId="31" borderId="0" applyNumberFormat="0" applyBorder="0" applyAlignment="0" applyProtection="0"/>
    <xf numFmtId="0" fontId="38" fillId="35" borderId="0" applyNumberFormat="0" applyBorder="0" applyAlignment="0" applyProtection="0"/>
    <xf numFmtId="0" fontId="27" fillId="5" borderId="0" applyNumberFormat="0" applyBorder="0" applyAlignment="0" applyProtection="0"/>
    <xf numFmtId="0" fontId="32" fillId="9" borderId="36" applyNumberFormat="0" applyAlignment="0" applyProtection="0"/>
    <xf numFmtId="0" fontId="34" fillId="10" borderId="39" applyNumberFormat="0" applyAlignment="0" applyProtection="0"/>
    <xf numFmtId="0" fontId="33" fillId="0" borderId="38" applyNumberFormat="0" applyFill="0" applyAlignment="0" applyProtection="0"/>
    <xf numFmtId="0" fontId="26" fillId="0" borderId="0" applyNumberFormat="0" applyFill="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20" borderId="0" applyNumberFormat="0" applyBorder="0" applyAlignment="0" applyProtection="0"/>
    <xf numFmtId="0" fontId="38" fillId="24" borderId="0" applyNumberFormat="0" applyBorder="0" applyAlignment="0" applyProtection="0"/>
    <xf numFmtId="0" fontId="38" fillId="28" borderId="0" applyNumberFormat="0" applyBorder="0" applyAlignment="0" applyProtection="0"/>
    <xf numFmtId="0" fontId="38" fillId="32" borderId="0" applyNumberFormat="0" applyBorder="0" applyAlignment="0" applyProtection="0"/>
    <xf numFmtId="0" fontId="30" fillId="8" borderId="36" applyNumberFormat="0" applyAlignment="0" applyProtection="0"/>
    <xf numFmtId="0" fontId="28" fillId="6" borderId="0" applyNumberFormat="0" applyBorder="0" applyAlignment="0" applyProtection="0"/>
    <xf numFmtId="0" fontId="29" fillId="7" borderId="0" applyNumberFormat="0" applyBorder="0" applyAlignment="0" applyProtection="0"/>
    <xf numFmtId="0" fontId="4" fillId="0" borderId="0"/>
    <xf numFmtId="0" fontId="4" fillId="11" borderId="40" applyNumberFormat="0" applyFont="0" applyAlignment="0" applyProtection="0"/>
    <xf numFmtId="0" fontId="31" fillId="9" borderId="37"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24" fillId="0" borderId="33" applyNumberFormat="0" applyFill="0" applyAlignment="0" applyProtection="0"/>
    <xf numFmtId="0" fontId="25" fillId="0" borderId="34" applyNumberFormat="0" applyFill="0" applyAlignment="0" applyProtection="0"/>
    <xf numFmtId="0" fontId="26" fillId="0" borderId="35" applyNumberFormat="0" applyFill="0" applyAlignment="0" applyProtection="0"/>
    <xf numFmtId="0" fontId="23" fillId="0" borderId="0" applyNumberFormat="0" applyFill="0" applyBorder="0" applyAlignment="0" applyProtection="0"/>
    <xf numFmtId="0" fontId="37" fillId="0" borderId="41" applyNumberFormat="0" applyFill="0" applyAlignment="0" applyProtection="0"/>
    <xf numFmtId="0" fontId="4" fillId="0" borderId="0"/>
    <xf numFmtId="0" fontId="6" fillId="0" borderId="0"/>
    <xf numFmtId="3" fontId="16" fillId="0" borderId="54"/>
    <xf numFmtId="0" fontId="46"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7" borderId="0" applyNumberFormat="0" applyBorder="0" applyAlignment="0" applyProtection="0"/>
    <xf numFmtId="0" fontId="46" fillId="48" borderId="0" applyNumberFormat="0" applyBorder="0" applyAlignment="0" applyProtection="0"/>
    <xf numFmtId="0" fontId="46" fillId="43"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7" fillId="50"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47" fillId="57" borderId="0" applyNumberFormat="0" applyBorder="0" applyAlignment="0" applyProtection="0"/>
    <xf numFmtId="0" fontId="48" fillId="41" borderId="0" applyNumberFormat="0" applyBorder="0" applyAlignment="0" applyProtection="0"/>
    <xf numFmtId="0" fontId="49" fillId="58" borderId="80" applyNumberFormat="0" applyAlignment="0" applyProtection="0"/>
    <xf numFmtId="0" fontId="50" fillId="59" borderId="81" applyNumberFormat="0" applyAlignment="0" applyProtection="0"/>
    <xf numFmtId="170" fontId="6" fillId="0" borderId="0" applyFont="0" applyFill="0" applyBorder="0" applyAlignment="0" applyProtection="0"/>
    <xf numFmtId="0" fontId="51" fillId="0" borderId="0" applyNumberFormat="0" applyFill="0" applyBorder="0" applyAlignment="0" applyProtection="0"/>
    <xf numFmtId="0" fontId="52" fillId="42" borderId="0" applyNumberFormat="0" applyBorder="0" applyAlignment="0" applyProtection="0"/>
    <xf numFmtId="0" fontId="53" fillId="0" borderId="82" applyNumberFormat="0" applyFill="0" applyAlignment="0" applyProtection="0"/>
    <xf numFmtId="0" fontId="54" fillId="0" borderId="83" applyNumberFormat="0" applyFill="0" applyAlignment="0" applyProtection="0"/>
    <xf numFmtId="0" fontId="55" fillId="0" borderId="84"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alignment vertical="top"/>
      <protection locked="0"/>
    </xf>
    <xf numFmtId="0" fontId="57" fillId="45" borderId="80" applyNumberFormat="0" applyAlignment="0" applyProtection="0"/>
    <xf numFmtId="0" fontId="58" fillId="0" borderId="85"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44" fontId="4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0" borderId="0"/>
    <xf numFmtId="0" fontId="6" fillId="0" borderId="0"/>
    <xf numFmtId="0" fontId="6" fillId="0" borderId="0"/>
    <xf numFmtId="0" fontId="46" fillId="0" borderId="0"/>
    <xf numFmtId="0" fontId="46"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0" fillId="0" borderId="0"/>
    <xf numFmtId="0" fontId="59" fillId="0" borderId="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46" fillId="60" borderId="86" applyNumberFormat="0" applyFont="0" applyAlignment="0" applyProtection="0"/>
    <xf numFmtId="0" fontId="61" fillId="58" borderId="87" applyNumberFormat="0" applyAlignment="0" applyProtection="0"/>
    <xf numFmtId="9" fontId="6" fillId="0" borderId="0" applyFon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3" fillId="0" borderId="0"/>
    <xf numFmtId="0" fontId="72" fillId="0" borderId="0"/>
    <xf numFmtId="0" fontId="6" fillId="0" borderId="0"/>
    <xf numFmtId="0" fontId="6" fillId="0" borderId="0"/>
    <xf numFmtId="166" fontId="6" fillId="0" borderId="0" applyFont="0" applyFill="0" applyBorder="0" applyAlignment="0" applyProtection="0"/>
    <xf numFmtId="170" fontId="6" fillId="0" borderId="0"/>
    <xf numFmtId="0" fontId="2" fillId="0" borderId="0"/>
    <xf numFmtId="0" fontId="6" fillId="0" borderId="0"/>
    <xf numFmtId="0" fontId="6" fillId="0" borderId="0"/>
    <xf numFmtId="0" fontId="1" fillId="0" borderId="0"/>
  </cellStyleXfs>
  <cellXfs count="1089">
    <xf numFmtId="0" fontId="0" fillId="0" borderId="0" xfId="0"/>
    <xf numFmtId="0" fontId="8" fillId="2" borderId="7" xfId="0" applyFont="1" applyFill="1" applyBorder="1" applyAlignment="1">
      <alignment horizontal="center" vertical="center"/>
    </xf>
    <xf numFmtId="164" fontId="8" fillId="2" borderId="7" xfId="0" applyNumberFormat="1" applyFont="1" applyFill="1" applyBorder="1" applyAlignment="1">
      <alignment horizontal="center" vertical="center"/>
    </xf>
    <xf numFmtId="164" fontId="8" fillId="2" borderId="8" xfId="0" applyNumberFormat="1" applyFont="1" applyFill="1" applyBorder="1" applyAlignment="1">
      <alignment horizontal="center" vertical="center"/>
    </xf>
    <xf numFmtId="0" fontId="8" fillId="2" borderId="9" xfId="0" applyFont="1" applyFill="1" applyBorder="1" applyAlignment="1" applyProtection="1">
      <alignment vertical="center"/>
    </xf>
    <xf numFmtId="1" fontId="8" fillId="2" borderId="11" xfId="0" applyNumberFormat="1" applyFont="1" applyFill="1" applyBorder="1" applyAlignment="1">
      <alignment horizontal="center" vertical="center"/>
    </xf>
    <xf numFmtId="164" fontId="8" fillId="2" borderId="11" xfId="0" applyNumberFormat="1" applyFont="1" applyFill="1" applyBorder="1" applyAlignment="1">
      <alignment horizontal="center" vertical="center"/>
    </xf>
    <xf numFmtId="0" fontId="8" fillId="2" borderId="11" xfId="0" applyFont="1" applyFill="1" applyBorder="1" applyAlignment="1" applyProtection="1">
      <alignment horizontal="center" vertical="center"/>
    </xf>
    <xf numFmtId="164" fontId="8" fillId="2" borderId="12" xfId="0" applyNumberFormat="1" applyFont="1" applyFill="1" applyBorder="1" applyAlignment="1">
      <alignment horizontal="center" vertical="center"/>
    </xf>
    <xf numFmtId="1" fontId="8" fillId="2" borderId="13" xfId="0" applyNumberFormat="1" applyFont="1" applyFill="1" applyBorder="1" applyAlignment="1" applyProtection="1">
      <alignment vertical="center"/>
    </xf>
    <xf numFmtId="164" fontId="8" fillId="2" borderId="14" xfId="0" applyNumberFormat="1" applyFont="1" applyFill="1" applyBorder="1" applyAlignment="1" applyProtection="1">
      <alignment horizontal="center" vertical="center"/>
    </xf>
    <xf numFmtId="1" fontId="8" fillId="2" borderId="14" xfId="0" applyNumberFormat="1" applyFont="1" applyFill="1" applyBorder="1" applyAlignment="1" applyProtection="1">
      <alignment horizontal="center" vertical="center"/>
    </xf>
    <xf numFmtId="164" fontId="8" fillId="2" borderId="15" xfId="0" applyNumberFormat="1" applyFont="1" applyFill="1" applyBorder="1" applyAlignment="1" applyProtection="1">
      <alignment horizontal="center" vertical="center"/>
    </xf>
    <xf numFmtId="1" fontId="9" fillId="0" borderId="16" xfId="0" applyNumberFormat="1" applyFont="1" applyFill="1" applyBorder="1" applyAlignment="1" applyProtection="1">
      <alignment vertical="center"/>
      <protection locked="0"/>
    </xf>
    <xf numFmtId="164" fontId="9" fillId="0" borderId="17" xfId="0" applyNumberFormat="1" applyFont="1" applyFill="1" applyBorder="1" applyAlignment="1" applyProtection="1">
      <alignment horizontal="center" vertical="center"/>
      <protection locked="0"/>
    </xf>
    <xf numFmtId="1" fontId="9" fillId="0" borderId="17" xfId="0" applyNumberFormat="1" applyFont="1" applyFill="1" applyBorder="1" applyAlignment="1" applyProtection="1">
      <alignment horizontal="center" vertical="center"/>
      <protection locked="0"/>
    </xf>
    <xf numFmtId="1" fontId="9" fillId="0" borderId="6" xfId="0" applyNumberFormat="1" applyFont="1" applyFill="1" applyBorder="1" applyAlignment="1" applyProtection="1">
      <alignment vertical="center"/>
      <protection locked="0"/>
    </xf>
    <xf numFmtId="164" fontId="9" fillId="0" borderId="7" xfId="0" applyNumberFormat="1" applyFont="1" applyFill="1" applyBorder="1" applyAlignment="1" applyProtection="1">
      <alignment horizontal="center" vertical="center"/>
      <protection locked="0"/>
    </xf>
    <xf numFmtId="1" fontId="9" fillId="0" borderId="7" xfId="0" applyNumberFormat="1" applyFont="1" applyFill="1" applyBorder="1" applyAlignment="1" applyProtection="1">
      <alignment horizontal="center" vertical="center"/>
      <protection locked="0"/>
    </xf>
    <xf numFmtId="164" fontId="9" fillId="0" borderId="8" xfId="0" applyNumberFormat="1" applyFont="1" applyFill="1" applyBorder="1" applyAlignment="1" applyProtection="1">
      <alignment horizontal="center" vertical="center"/>
      <protection locked="0"/>
    </xf>
    <xf numFmtId="1" fontId="9" fillId="0" borderId="18" xfId="0" applyNumberFormat="1" applyFont="1" applyFill="1" applyBorder="1" applyAlignment="1" applyProtection="1">
      <alignment vertical="center"/>
      <protection locked="0"/>
    </xf>
    <xf numFmtId="164" fontId="9" fillId="0" borderId="19" xfId="0" applyNumberFormat="1" applyFont="1" applyFill="1" applyBorder="1" applyAlignment="1" applyProtection="1">
      <alignment horizontal="center" vertical="center"/>
      <protection locked="0"/>
    </xf>
    <xf numFmtId="1" fontId="9" fillId="0" borderId="19" xfId="0" applyNumberFormat="1" applyFont="1" applyFill="1" applyBorder="1" applyAlignment="1" applyProtection="1">
      <alignment horizontal="center" vertical="center"/>
      <protection locked="0"/>
    </xf>
    <xf numFmtId="164" fontId="9" fillId="0" borderId="20" xfId="0" applyNumberFormat="1" applyFont="1" applyFill="1" applyBorder="1" applyAlignment="1" applyProtection="1">
      <alignment horizontal="center" vertical="center"/>
      <protection locked="0"/>
    </xf>
    <xf numFmtId="0" fontId="8" fillId="2" borderId="13" xfId="0" applyFont="1" applyFill="1" applyBorder="1" applyAlignment="1">
      <alignment vertical="center"/>
    </xf>
    <xf numFmtId="164" fontId="8" fillId="2" borderId="14" xfId="0" applyNumberFormat="1" applyFont="1" applyFill="1" applyBorder="1" applyAlignment="1">
      <alignment horizontal="center" vertical="center"/>
    </xf>
    <xf numFmtId="1" fontId="8" fillId="2" borderId="14" xfId="0" applyNumberFormat="1" applyFont="1" applyFill="1" applyBorder="1" applyAlignment="1">
      <alignment horizontal="center" vertical="center"/>
    </xf>
    <xf numFmtId="0" fontId="8" fillId="2" borderId="14" xfId="0" applyFont="1" applyFill="1" applyBorder="1" applyAlignment="1">
      <alignment horizontal="center" vertical="center"/>
    </xf>
    <xf numFmtId="164" fontId="9" fillId="0" borderId="21" xfId="0" applyNumberFormat="1" applyFont="1" applyFill="1" applyBorder="1" applyAlignment="1" applyProtection="1">
      <alignment horizontal="center" vertical="center"/>
      <protection locked="0"/>
    </xf>
    <xf numFmtId="1" fontId="9" fillId="0" borderId="6" xfId="0" applyNumberFormat="1" applyFont="1" applyFill="1" applyBorder="1" applyAlignment="1" applyProtection="1">
      <alignment horizontal="left" vertical="center"/>
      <protection locked="0"/>
    </xf>
    <xf numFmtId="0" fontId="9" fillId="0" borderId="6" xfId="0" applyFont="1" applyFill="1" applyBorder="1" applyAlignment="1" applyProtection="1">
      <alignment vertical="center"/>
      <protection locked="0"/>
    </xf>
    <xf numFmtId="0" fontId="9" fillId="0" borderId="7" xfId="0" applyFont="1" applyFill="1" applyBorder="1" applyAlignment="1" applyProtection="1">
      <alignment horizontal="center" vertical="center"/>
      <protection locked="0"/>
    </xf>
    <xf numFmtId="1" fontId="9" fillId="0" borderId="6" xfId="0" applyNumberFormat="1" applyFont="1" applyFill="1" applyBorder="1" applyAlignment="1">
      <alignment vertical="center"/>
    </xf>
    <xf numFmtId="164" fontId="9" fillId="0" borderId="7" xfId="0" applyNumberFormat="1" applyFont="1" applyFill="1" applyBorder="1" applyAlignment="1">
      <alignment horizontal="center" vertical="center"/>
    </xf>
    <xf numFmtId="1" fontId="9" fillId="0" borderId="7" xfId="0" applyNumberFormat="1" applyFont="1" applyFill="1" applyBorder="1" applyAlignment="1">
      <alignment horizontal="center" vertical="center"/>
    </xf>
    <xf numFmtId="1" fontId="9" fillId="0" borderId="16" xfId="0" applyNumberFormat="1" applyFont="1" applyFill="1" applyBorder="1" applyAlignment="1">
      <alignment vertical="center"/>
    </xf>
    <xf numFmtId="164" fontId="9" fillId="0" borderId="17" xfId="0" applyNumberFormat="1" applyFont="1" applyFill="1" applyBorder="1" applyAlignment="1">
      <alignment horizontal="center" vertical="center"/>
    </xf>
    <xf numFmtId="1" fontId="9" fillId="0" borderId="17" xfId="0" applyNumberFormat="1" applyFont="1" applyFill="1" applyBorder="1" applyAlignment="1">
      <alignment horizontal="center" vertical="center"/>
    </xf>
    <xf numFmtId="1" fontId="9" fillId="0" borderId="18" xfId="0" applyNumberFormat="1" applyFont="1" applyFill="1" applyBorder="1" applyAlignment="1">
      <alignment vertical="center"/>
    </xf>
    <xf numFmtId="164" fontId="9" fillId="0" borderId="19" xfId="0" applyNumberFormat="1" applyFont="1" applyFill="1" applyBorder="1" applyAlignment="1">
      <alignment horizontal="center" vertical="center"/>
    </xf>
    <xf numFmtId="1" fontId="9" fillId="0" borderId="19" xfId="0" applyNumberFormat="1" applyFont="1" applyFill="1" applyBorder="1" applyAlignment="1">
      <alignment horizontal="center" vertical="center"/>
    </xf>
    <xf numFmtId="0" fontId="8" fillId="2" borderId="14" xfId="0" applyFont="1" applyFill="1" applyBorder="1" applyAlignment="1">
      <alignment vertical="center"/>
    </xf>
    <xf numFmtId="0" fontId="8" fillId="2" borderId="7" xfId="0" applyFont="1" applyFill="1" applyBorder="1" applyAlignment="1">
      <alignment horizontal="center"/>
    </xf>
    <xf numFmtId="0" fontId="8" fillId="2" borderId="8" xfId="0" applyFont="1" applyFill="1" applyBorder="1" applyAlignment="1">
      <alignment horizontal="center"/>
    </xf>
    <xf numFmtId="0" fontId="8" fillId="2" borderId="6" xfId="0" applyFont="1" applyFill="1" applyBorder="1" applyAlignment="1" applyProtection="1">
      <alignment vertical="center"/>
    </xf>
    <xf numFmtId="1" fontId="8" fillId="2" borderId="7" xfId="0" applyNumberFormat="1" applyFont="1" applyFill="1" applyBorder="1" applyAlignment="1">
      <alignment horizontal="center" vertical="center"/>
    </xf>
    <xf numFmtId="0" fontId="8" fillId="2" borderId="7" xfId="0" applyFont="1" applyFill="1" applyBorder="1" applyAlignment="1" applyProtection="1">
      <alignment horizontal="center" vertical="center"/>
    </xf>
    <xf numFmtId="1" fontId="9" fillId="0" borderId="7" xfId="0" quotePrefix="1" applyNumberFormat="1" applyFont="1" applyFill="1" applyBorder="1" applyAlignment="1" applyProtection="1">
      <alignment horizontal="center" vertical="center"/>
      <protection locked="0"/>
    </xf>
    <xf numFmtId="1" fontId="9" fillId="0" borderId="19" xfId="0" quotePrefix="1" applyNumberFormat="1" applyFont="1" applyFill="1" applyBorder="1" applyAlignment="1" applyProtection="1">
      <alignment horizontal="center" vertical="center"/>
      <protection locked="0"/>
    </xf>
    <xf numFmtId="0" fontId="9" fillId="0" borderId="17" xfId="0" applyNumberFormat="1" applyFont="1" applyFill="1" applyBorder="1" applyAlignment="1" applyProtection="1">
      <alignment horizontal="center" vertical="center"/>
      <protection locked="0"/>
    </xf>
    <xf numFmtId="0" fontId="13" fillId="3" borderId="17" xfId="0" applyNumberFormat="1" applyFont="1" applyFill="1" applyBorder="1" applyAlignment="1" applyProtection="1">
      <alignment horizontal="center" vertical="center"/>
      <protection locked="0"/>
    </xf>
    <xf numFmtId="164" fontId="13" fillId="3" borderId="7" xfId="0" applyNumberFormat="1" applyFont="1" applyFill="1" applyBorder="1" applyAlignment="1" applyProtection="1">
      <alignment horizontal="center" vertical="center"/>
      <protection locked="0"/>
    </xf>
    <xf numFmtId="0" fontId="13" fillId="3" borderId="7" xfId="0" applyNumberFormat="1" applyFont="1" applyFill="1" applyBorder="1" applyAlignment="1" applyProtection="1">
      <alignment horizontal="center" vertical="center"/>
      <protection locked="0"/>
    </xf>
    <xf numFmtId="164" fontId="9" fillId="3" borderId="19" xfId="0" applyNumberFormat="1" applyFont="1" applyFill="1" applyBorder="1" applyAlignment="1" applyProtection="1">
      <alignment horizontal="center" vertical="center"/>
      <protection locked="0"/>
    </xf>
    <xf numFmtId="1" fontId="9" fillId="0" borderId="22" xfId="0" applyNumberFormat="1" applyFont="1" applyFill="1" applyBorder="1" applyAlignment="1" applyProtection="1">
      <alignment horizontal="center" vertical="center"/>
      <protection locked="0"/>
    </xf>
    <xf numFmtId="164" fontId="9" fillId="0" borderId="23" xfId="0" applyNumberFormat="1" applyFont="1" applyFill="1" applyBorder="1" applyAlignment="1" applyProtection="1">
      <alignment horizontal="center" vertical="center"/>
      <protection locked="0"/>
    </xf>
    <xf numFmtId="164" fontId="8" fillId="2" borderId="15" xfId="0" applyNumberFormat="1" applyFont="1" applyFill="1" applyBorder="1" applyAlignment="1" applyProtection="1">
      <alignment horizontal="center" vertical="center"/>
      <protection locked="0"/>
    </xf>
    <xf numFmtId="0" fontId="9" fillId="0" borderId="7" xfId="0" applyNumberFormat="1" applyFont="1" applyFill="1" applyBorder="1" applyAlignment="1" applyProtection="1">
      <alignment horizontal="center" vertical="center"/>
      <protection locked="0"/>
    </xf>
    <xf numFmtId="164" fontId="9" fillId="0" borderId="22" xfId="0" applyNumberFormat="1" applyFont="1" applyFill="1" applyBorder="1" applyAlignment="1" applyProtection="1">
      <alignment horizontal="center" vertical="center"/>
      <protection locked="0"/>
    </xf>
    <xf numFmtId="1" fontId="9" fillId="0" borderId="17" xfId="0" quotePrefix="1" applyNumberFormat="1" applyFont="1" applyFill="1" applyBorder="1" applyAlignment="1" applyProtection="1">
      <alignment horizontal="center" vertical="center"/>
      <protection locked="0"/>
    </xf>
    <xf numFmtId="164" fontId="0" fillId="0" borderId="7" xfId="0" applyNumberFormat="1" applyFont="1" applyFill="1" applyBorder="1" applyAlignment="1" applyProtection="1">
      <alignment horizontal="center" vertical="center"/>
      <protection locked="0"/>
    </xf>
    <xf numFmtId="0" fontId="8" fillId="2" borderId="13" xfId="0" applyFont="1" applyFill="1" applyBorder="1" applyAlignment="1" applyProtection="1">
      <alignment vertical="center"/>
    </xf>
    <xf numFmtId="0" fontId="8" fillId="2" borderId="14" xfId="0" applyFont="1" applyFill="1" applyBorder="1" applyAlignment="1" applyProtection="1">
      <alignment horizontal="center" vertical="center"/>
    </xf>
    <xf numFmtId="1" fontId="8" fillId="2" borderId="15" xfId="0" applyNumberFormat="1" applyFont="1" applyFill="1" applyBorder="1" applyAlignment="1">
      <alignment horizontal="center" vertical="center"/>
    </xf>
    <xf numFmtId="1" fontId="8" fillId="2" borderId="14" xfId="0" applyNumberFormat="1" applyFont="1" applyFill="1" applyBorder="1" applyAlignment="1" applyProtection="1">
      <alignment vertical="center"/>
    </xf>
    <xf numFmtId="1" fontId="9" fillId="0" borderId="17" xfId="0" applyNumberFormat="1" applyFont="1" applyFill="1" applyBorder="1" applyAlignment="1" applyProtection="1">
      <alignment vertical="center"/>
      <protection locked="0"/>
    </xf>
    <xf numFmtId="1" fontId="9" fillId="0" borderId="7" xfId="0" applyNumberFormat="1" applyFont="1" applyFill="1" applyBorder="1" applyAlignment="1" applyProtection="1">
      <alignment vertical="center"/>
      <protection locked="0"/>
    </xf>
    <xf numFmtId="1" fontId="9" fillId="0" borderId="19" xfId="0" applyNumberFormat="1" applyFont="1" applyFill="1" applyBorder="1" applyAlignment="1" applyProtection="1">
      <alignment vertical="center"/>
      <protection locked="0"/>
    </xf>
    <xf numFmtId="1" fontId="8" fillId="2" borderId="15" xfId="0" applyNumberFormat="1" applyFont="1" applyFill="1" applyBorder="1" applyAlignment="1" applyProtection="1">
      <alignment horizontal="center" vertical="center"/>
    </xf>
    <xf numFmtId="1" fontId="9" fillId="0" borderId="7" xfId="0" applyNumberFormat="1" applyFont="1" applyFill="1" applyBorder="1" applyAlignment="1" applyProtection="1">
      <alignment horizontal="left" vertical="center"/>
      <protection locked="0"/>
    </xf>
    <xf numFmtId="0" fontId="9" fillId="0" borderId="7" xfId="0" applyFont="1" applyFill="1" applyBorder="1" applyAlignment="1" applyProtection="1">
      <alignment vertical="center"/>
      <protection locked="0"/>
    </xf>
    <xf numFmtId="1" fontId="9" fillId="0" borderId="7" xfId="0" applyNumberFormat="1" applyFont="1" applyFill="1" applyBorder="1" applyAlignment="1">
      <alignment vertical="center"/>
    </xf>
    <xf numFmtId="1" fontId="9" fillId="0" borderId="17" xfId="0" applyNumberFormat="1" applyFont="1" applyFill="1" applyBorder="1" applyAlignment="1">
      <alignment vertical="center"/>
    </xf>
    <xf numFmtId="1" fontId="9" fillId="0" borderId="19" xfId="0" applyNumberFormat="1" applyFont="1" applyFill="1" applyBorder="1" applyAlignment="1">
      <alignment vertical="center"/>
    </xf>
    <xf numFmtId="1" fontId="17" fillId="2" borderId="10" xfId="0" applyNumberFormat="1" applyFont="1" applyFill="1" applyBorder="1" applyAlignment="1" applyProtection="1">
      <alignment vertical="center"/>
    </xf>
    <xf numFmtId="1" fontId="8" fillId="2" borderId="11" xfId="0" applyNumberFormat="1" applyFont="1" applyFill="1" applyBorder="1" applyAlignment="1" applyProtection="1">
      <alignment horizontal="center" vertical="center"/>
    </xf>
    <xf numFmtId="164" fontId="8" fillId="2" borderId="11" xfId="0" applyNumberFormat="1" applyFont="1" applyFill="1" applyBorder="1" applyAlignment="1" applyProtection="1">
      <alignment horizontal="center" vertical="center"/>
    </xf>
    <xf numFmtId="164" fontId="8" fillId="2" borderId="12" xfId="0" applyNumberFormat="1" applyFont="1" applyFill="1" applyBorder="1" applyAlignment="1" applyProtection="1">
      <alignment horizontal="center" vertical="center"/>
    </xf>
    <xf numFmtId="1" fontId="16" fillId="0" borderId="16" xfId="0" applyNumberFormat="1" applyFont="1" applyFill="1" applyBorder="1" applyAlignment="1" applyProtection="1">
      <alignment vertical="center"/>
      <protection locked="0"/>
    </xf>
    <xf numFmtId="1" fontId="16" fillId="0" borderId="6" xfId="0" applyNumberFormat="1" applyFont="1" applyFill="1" applyBorder="1" applyAlignment="1" applyProtection="1">
      <alignment vertical="center"/>
      <protection locked="0"/>
    </xf>
    <xf numFmtId="1" fontId="16" fillId="0" borderId="18" xfId="0" applyNumberFormat="1" applyFont="1" applyFill="1" applyBorder="1" applyAlignment="1" applyProtection="1">
      <alignment vertical="center"/>
      <protection locked="0"/>
    </xf>
    <xf numFmtId="1" fontId="16" fillId="0" borderId="6" xfId="0" applyNumberFormat="1" applyFont="1" applyFill="1" applyBorder="1" applyAlignment="1" applyProtection="1">
      <alignment horizontal="left" vertical="center"/>
      <protection locked="0"/>
    </xf>
    <xf numFmtId="0" fontId="0" fillId="0" borderId="6" xfId="0" applyFill="1" applyBorder="1" applyAlignment="1" applyProtection="1">
      <alignment vertical="center"/>
      <protection locked="0"/>
    </xf>
    <xf numFmtId="1" fontId="16" fillId="0" borderId="6" xfId="0" applyNumberFormat="1" applyFont="1" applyFill="1" applyBorder="1" applyAlignment="1">
      <alignment vertical="center"/>
    </xf>
    <xf numFmtId="1" fontId="16" fillId="0" borderId="16" xfId="0" applyNumberFormat="1" applyFont="1" applyFill="1" applyBorder="1" applyAlignment="1">
      <alignment vertical="center"/>
    </xf>
    <xf numFmtId="1" fontId="16" fillId="0" borderId="18" xfId="0" applyNumberFormat="1" applyFont="1" applyFill="1" applyBorder="1" applyAlignment="1">
      <alignment vertical="center"/>
    </xf>
    <xf numFmtId="1" fontId="17" fillId="2" borderId="11" xfId="0" applyNumberFormat="1" applyFont="1" applyFill="1" applyBorder="1" applyAlignment="1" applyProtection="1">
      <alignment horizontal="center" vertical="center"/>
    </xf>
    <xf numFmtId="1" fontId="16" fillId="0" borderId="17" xfId="0" applyNumberFormat="1" applyFont="1" applyFill="1" applyBorder="1" applyAlignment="1" applyProtection="1">
      <alignment horizontal="center" vertical="center"/>
      <protection locked="0"/>
    </xf>
    <xf numFmtId="1" fontId="16" fillId="0" borderId="7" xfId="0" applyNumberFormat="1" applyFont="1" applyFill="1" applyBorder="1" applyAlignment="1" applyProtection="1">
      <alignment horizontal="center" vertical="center"/>
      <protection locked="0"/>
    </xf>
    <xf numFmtId="1" fontId="16" fillId="0" borderId="19" xfId="0" applyNumberFormat="1" applyFont="1" applyFill="1" applyBorder="1" applyAlignment="1" applyProtection="1">
      <alignment horizontal="center" vertical="center"/>
      <protection locked="0"/>
    </xf>
    <xf numFmtId="164" fontId="8" fillId="2" borderId="15" xfId="0" applyNumberFormat="1" applyFont="1" applyFill="1" applyBorder="1" applyAlignment="1">
      <alignment horizontal="center" vertical="center"/>
    </xf>
    <xf numFmtId="0" fontId="0" fillId="0" borderId="7" xfId="0" applyFill="1" applyBorder="1" applyAlignment="1" applyProtection="1">
      <alignment horizontal="center" vertical="center"/>
      <protection locked="0"/>
    </xf>
    <xf numFmtId="1" fontId="16" fillId="0" borderId="7" xfId="0" applyNumberFormat="1" applyFont="1" applyFill="1" applyBorder="1" applyAlignment="1">
      <alignment horizontal="center" vertical="center"/>
    </xf>
    <xf numFmtId="164" fontId="9" fillId="0" borderId="8" xfId="0" applyNumberFormat="1" applyFont="1" applyFill="1" applyBorder="1" applyAlignment="1">
      <alignment horizontal="center" vertical="center"/>
    </xf>
    <xf numFmtId="1" fontId="16" fillId="0" borderId="17" xfId="0" applyNumberFormat="1" applyFont="1" applyFill="1" applyBorder="1" applyAlignment="1">
      <alignment horizontal="center" vertical="center"/>
    </xf>
    <xf numFmtId="164" fontId="9" fillId="0" borderId="21" xfId="0" applyNumberFormat="1" applyFont="1" applyFill="1" applyBorder="1" applyAlignment="1">
      <alignment horizontal="center" vertical="center"/>
    </xf>
    <xf numFmtId="1" fontId="16" fillId="0" borderId="19" xfId="0" applyNumberFormat="1" applyFont="1" applyFill="1" applyBorder="1" applyAlignment="1">
      <alignment horizontal="center" vertical="center"/>
    </xf>
    <xf numFmtId="164" fontId="9" fillId="0" borderId="20" xfId="0" applyNumberFormat="1" applyFont="1" applyFill="1" applyBorder="1" applyAlignment="1">
      <alignment horizontal="center" vertical="center"/>
    </xf>
    <xf numFmtId="0" fontId="8" fillId="2" borderId="11" xfId="0" applyFont="1" applyFill="1" applyBorder="1" applyAlignment="1">
      <alignment horizontal="center" vertical="center"/>
    </xf>
    <xf numFmtId="1" fontId="17" fillId="2" borderId="13" xfId="0" applyNumberFormat="1" applyFont="1" applyFill="1" applyBorder="1" applyAlignment="1" applyProtection="1">
      <alignment vertical="center"/>
    </xf>
    <xf numFmtId="164" fontId="14" fillId="2" borderId="14" xfId="0" applyNumberFormat="1" applyFont="1" applyFill="1" applyBorder="1" applyAlignment="1" applyProtection="1">
      <alignment horizontal="center" vertical="center"/>
      <protection locked="0"/>
    </xf>
    <xf numFmtId="0" fontId="7" fillId="0" borderId="0" xfId="28" applyFont="1" applyAlignment="1">
      <alignment wrapText="1"/>
    </xf>
    <xf numFmtId="0" fontId="5" fillId="0" borderId="0" xfId="28"/>
    <xf numFmtId="0" fontId="5" fillId="0" borderId="0" xfId="28" applyAlignment="1">
      <alignment vertical="center"/>
    </xf>
    <xf numFmtId="0" fontId="18" fillId="4" borderId="0" xfId="28" applyFont="1" applyFill="1" applyAlignment="1">
      <alignment vertical="center"/>
    </xf>
    <xf numFmtId="0" fontId="10" fillId="0" borderId="0" xfId="28" applyFont="1" applyAlignment="1">
      <alignment vertical="center"/>
    </xf>
    <xf numFmtId="0" fontId="5" fillId="0" borderId="0" xfId="28" applyAlignment="1">
      <alignment horizontal="center" vertical="center"/>
    </xf>
    <xf numFmtId="0" fontId="5" fillId="0" borderId="0" xfId="28" applyAlignment="1">
      <alignment horizontal="center"/>
    </xf>
    <xf numFmtId="164" fontId="8" fillId="2" borderId="10" xfId="0" applyNumberFormat="1" applyFont="1" applyFill="1" applyBorder="1" applyAlignment="1" applyProtection="1">
      <alignment horizontal="center" vertical="center"/>
    </xf>
    <xf numFmtId="0" fontId="14" fillId="4" borderId="0" xfId="28" applyFont="1" applyFill="1" applyBorder="1" applyAlignment="1">
      <alignment horizontal="center"/>
    </xf>
    <xf numFmtId="0" fontId="19" fillId="4" borderId="0" xfId="28" applyFont="1" applyFill="1"/>
    <xf numFmtId="0" fontId="21" fillId="2" borderId="11" xfId="0" applyFont="1" applyFill="1" applyBorder="1" applyAlignment="1">
      <alignment horizontal="center" vertical="center"/>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xf>
    <xf numFmtId="0" fontId="9" fillId="0" borderId="0" xfId="17" applyFill="1"/>
    <xf numFmtId="0" fontId="14" fillId="0" borderId="0" xfId="17" applyFont="1" applyFill="1"/>
    <xf numFmtId="0" fontId="10" fillId="0" borderId="0" xfId="17" applyFont="1" applyAlignment="1">
      <alignment vertical="center"/>
    </xf>
    <xf numFmtId="0" fontId="9" fillId="0" borderId="0" xfId="17" applyNumberFormat="1" applyBorder="1" applyAlignment="1">
      <alignment horizontal="center" vertical="center"/>
    </xf>
    <xf numFmtId="164" fontId="9" fillId="0" borderId="0" xfId="17" applyNumberFormat="1" applyBorder="1" applyAlignment="1">
      <alignment horizontal="center" vertical="center"/>
    </xf>
    <xf numFmtId="0" fontId="9" fillId="0" borderId="0" xfId="17" applyAlignment="1">
      <alignment horizontal="center" vertical="center"/>
    </xf>
    <xf numFmtId="164" fontId="9" fillId="0" borderId="0" xfId="17" applyNumberFormat="1" applyAlignment="1">
      <alignment horizontal="center" vertical="center"/>
    </xf>
    <xf numFmtId="0" fontId="12" fillId="0" borderId="0" xfId="17" applyFont="1"/>
    <xf numFmtId="0" fontId="9" fillId="0" borderId="0" xfId="17" applyAlignment="1">
      <alignment horizontal="center"/>
    </xf>
    <xf numFmtId="0" fontId="11" fillId="0" borderId="0" xfId="17" applyFont="1" applyFill="1"/>
    <xf numFmtId="0" fontId="9" fillId="0" borderId="0" xfId="17"/>
    <xf numFmtId="0" fontId="9" fillId="0" borderId="0" xfId="17" applyFill="1" applyBorder="1"/>
    <xf numFmtId="0" fontId="14" fillId="0" borderId="0" xfId="17" applyFont="1" applyFill="1" applyBorder="1"/>
    <xf numFmtId="0" fontId="10" fillId="0" borderId="0" xfId="17" applyFont="1" applyAlignment="1">
      <alignment horizontal="center" vertical="center"/>
    </xf>
    <xf numFmtId="0" fontId="10" fillId="0" borderId="0" xfId="17" applyFont="1" applyFill="1" applyAlignment="1">
      <alignment horizontal="center" vertical="center"/>
    </xf>
    <xf numFmtId="0" fontId="16" fillId="0" borderId="0" xfId="17" applyFont="1" applyAlignment="1">
      <alignment vertical="center"/>
    </xf>
    <xf numFmtId="0" fontId="9" fillId="0" borderId="0" xfId="17" applyAlignment="1">
      <alignment vertical="center"/>
    </xf>
    <xf numFmtId="0" fontId="12" fillId="0" borderId="0" xfId="17" applyFont="1" applyAlignment="1">
      <alignment vertical="center"/>
    </xf>
    <xf numFmtId="0" fontId="11" fillId="0" borderId="0" xfId="17" applyFont="1" applyFill="1" applyAlignment="1">
      <alignment vertical="center"/>
    </xf>
    <xf numFmtId="1" fontId="8" fillId="2" borderId="28" xfId="0" applyNumberFormat="1" applyFont="1" applyFill="1" applyBorder="1" applyAlignment="1">
      <alignment horizontal="center" vertical="center"/>
    </xf>
    <xf numFmtId="1" fontId="8" fillId="2" borderId="28" xfId="0" applyNumberFormat="1" applyFont="1" applyFill="1" applyBorder="1" applyAlignment="1" applyProtection="1">
      <alignment horizontal="center" vertical="center"/>
    </xf>
    <xf numFmtId="164" fontId="8" fillId="2" borderId="28" xfId="0" applyNumberFormat="1" applyFont="1" applyFill="1" applyBorder="1" applyAlignment="1" applyProtection="1">
      <alignment horizontal="center" vertical="center"/>
      <protection locked="0"/>
    </xf>
    <xf numFmtId="164" fontId="8" fillId="2" borderId="28" xfId="0" applyNumberFormat="1" applyFont="1" applyFill="1" applyBorder="1" applyAlignment="1" applyProtection="1">
      <alignment horizontal="center" vertical="center"/>
    </xf>
    <xf numFmtId="0" fontId="8" fillId="2" borderId="28" xfId="0" applyFont="1" applyFill="1" applyBorder="1" applyAlignment="1">
      <alignment horizontal="center" vertical="center"/>
    </xf>
    <xf numFmtId="164" fontId="8" fillId="2" borderId="28" xfId="0" applyNumberFormat="1" applyFont="1" applyFill="1" applyBorder="1" applyAlignment="1">
      <alignment horizontal="center" vertical="center"/>
    </xf>
    <xf numFmtId="164" fontId="8" fillId="2" borderId="29" xfId="0" applyNumberFormat="1" applyFont="1" applyFill="1" applyBorder="1" applyAlignment="1" applyProtection="1">
      <alignment horizontal="center" vertical="center"/>
    </xf>
    <xf numFmtId="1" fontId="8" fillId="2" borderId="30" xfId="0" applyNumberFormat="1" applyFont="1" applyFill="1" applyBorder="1" applyAlignment="1">
      <alignment horizontal="center" vertical="center"/>
    </xf>
    <xf numFmtId="1" fontId="8" fillId="2" borderId="30" xfId="0" applyNumberFormat="1" applyFont="1" applyFill="1" applyBorder="1" applyAlignment="1" applyProtection="1">
      <alignment horizontal="center" vertical="center"/>
    </xf>
    <xf numFmtId="164" fontId="8" fillId="2" borderId="30" xfId="0" applyNumberFormat="1" applyFont="1" applyFill="1" applyBorder="1" applyAlignment="1" applyProtection="1">
      <alignment horizontal="center" vertical="center"/>
    </xf>
    <xf numFmtId="0" fontId="8" fillId="2" borderId="30" xfId="0" applyFont="1" applyFill="1" applyBorder="1" applyAlignment="1">
      <alignment horizontal="center" vertical="center"/>
    </xf>
    <xf numFmtId="164" fontId="8" fillId="2" borderId="30" xfId="0" applyNumberFormat="1" applyFont="1" applyFill="1" applyBorder="1" applyAlignment="1">
      <alignment horizontal="center" vertical="center"/>
    </xf>
    <xf numFmtId="1" fontId="14" fillId="2" borderId="30" xfId="0" applyNumberFormat="1" applyFont="1" applyFill="1" applyBorder="1" applyAlignment="1" applyProtection="1">
      <alignment horizontal="center" vertical="center"/>
      <protection locked="0"/>
    </xf>
    <xf numFmtId="164" fontId="8" fillId="2" borderId="31" xfId="0" applyNumberFormat="1" applyFont="1" applyFill="1" applyBorder="1" applyAlignment="1">
      <alignment horizontal="center" vertical="center"/>
    </xf>
    <xf numFmtId="164" fontId="8" fillId="2" borderId="29" xfId="0" applyNumberFormat="1" applyFont="1" applyFill="1" applyBorder="1" applyAlignment="1">
      <alignment horizontal="center" vertical="center"/>
    </xf>
    <xf numFmtId="0" fontId="8" fillId="2" borderId="32" xfId="0" applyFont="1" applyFill="1" applyBorder="1" applyAlignment="1">
      <alignment vertical="center"/>
    </xf>
    <xf numFmtId="1" fontId="16" fillId="0" borderId="7" xfId="0" applyNumberFormat="1" applyFont="1" applyFill="1" applyBorder="1" applyAlignment="1" applyProtection="1">
      <alignment vertical="center"/>
      <protection locked="0"/>
    </xf>
    <xf numFmtId="164" fontId="22" fillId="2" borderId="14" xfId="0" applyNumberFormat="1" applyFont="1" applyFill="1" applyBorder="1" applyAlignment="1" applyProtection="1">
      <alignment horizontal="center" vertical="center"/>
    </xf>
    <xf numFmtId="0" fontId="0" fillId="0" borderId="42" xfId="0" applyBorder="1" applyAlignment="1">
      <alignment horizontal="center" vertical="center" wrapText="1"/>
    </xf>
    <xf numFmtId="0" fontId="17" fillId="2" borderId="22" xfId="0" applyFont="1" applyFill="1" applyBorder="1" applyAlignment="1">
      <alignment horizontal="center" vertical="center" wrapText="1"/>
    </xf>
    <xf numFmtId="1" fontId="17" fillId="2" borderId="22" xfId="0" applyNumberFormat="1" applyFont="1" applyFill="1" applyBorder="1" applyAlignment="1">
      <alignment horizontal="center" vertical="center" wrapText="1"/>
    </xf>
    <xf numFmtId="168" fontId="17" fillId="2" borderId="22" xfId="0" applyNumberFormat="1"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8" fillId="2" borderId="13" xfId="29" applyFont="1" applyFill="1" applyBorder="1" applyAlignment="1">
      <alignment vertical="center"/>
    </xf>
    <xf numFmtId="0" fontId="17" fillId="2" borderId="14" xfId="0" applyFont="1" applyFill="1" applyBorder="1" applyAlignment="1">
      <alignment horizontal="center"/>
    </xf>
    <xf numFmtId="164" fontId="17" fillId="2" borderId="14" xfId="0" applyNumberFormat="1" applyFont="1" applyFill="1" applyBorder="1" applyAlignment="1">
      <alignment horizontal="center"/>
    </xf>
    <xf numFmtId="1" fontId="17" fillId="2" borderId="14" xfId="0" applyNumberFormat="1" applyFont="1" applyFill="1" applyBorder="1" applyAlignment="1">
      <alignment horizontal="center"/>
    </xf>
    <xf numFmtId="164" fontId="17" fillId="2" borderId="15" xfId="0" applyNumberFormat="1" applyFont="1" applyFill="1" applyBorder="1" applyAlignment="1">
      <alignment horizontal="center"/>
    </xf>
    <xf numFmtId="0" fontId="6" fillId="0" borderId="16" xfId="29" applyBorder="1" applyAlignment="1">
      <alignment vertical="center"/>
    </xf>
    <xf numFmtId="0" fontId="16" fillId="0" borderId="7" xfId="0" applyFont="1" applyBorder="1" applyAlignment="1">
      <alignment horizontal="center"/>
    </xf>
    <xf numFmtId="164" fontId="16" fillId="0" borderId="7" xfId="0" applyNumberFormat="1" applyFont="1" applyBorder="1" applyAlignment="1">
      <alignment horizontal="center"/>
    </xf>
    <xf numFmtId="0" fontId="16" fillId="0" borderId="17" xfId="0" applyFont="1" applyBorder="1" applyAlignment="1">
      <alignment horizontal="center"/>
    </xf>
    <xf numFmtId="164" fontId="16" fillId="0" borderId="17" xfId="0" applyNumberFormat="1" applyFont="1" applyBorder="1" applyAlignment="1">
      <alignment horizontal="center"/>
    </xf>
    <xf numFmtId="1" fontId="16" fillId="0" borderId="7" xfId="0" applyNumberFormat="1" applyFont="1" applyBorder="1" applyAlignment="1">
      <alignment horizontal="center"/>
    </xf>
    <xf numFmtId="1" fontId="16" fillId="0" borderId="17" xfId="0" applyNumberFormat="1" applyFont="1" applyBorder="1" applyAlignment="1">
      <alignment horizontal="center"/>
    </xf>
    <xf numFmtId="164" fontId="16" fillId="0" borderId="21" xfId="0" applyNumberFormat="1" applyFont="1" applyBorder="1" applyAlignment="1">
      <alignment horizontal="center"/>
    </xf>
    <xf numFmtId="0" fontId="6" fillId="0" borderId="6" xfId="29" applyBorder="1" applyAlignment="1">
      <alignment vertical="center"/>
    </xf>
    <xf numFmtId="164" fontId="16" fillId="0" borderId="8" xfId="0" applyNumberFormat="1" applyFont="1" applyBorder="1" applyAlignment="1">
      <alignment horizontal="center"/>
    </xf>
    <xf numFmtId="0" fontId="6" fillId="0" borderId="18" xfId="29" applyBorder="1" applyAlignment="1">
      <alignment vertical="center"/>
    </xf>
    <xf numFmtId="0" fontId="16" fillId="0" borderId="19" xfId="0" applyFont="1" applyBorder="1" applyAlignment="1">
      <alignment horizontal="center"/>
    </xf>
    <xf numFmtId="164" fontId="16" fillId="0" borderId="19" xfId="0" applyNumberFormat="1" applyFont="1" applyBorder="1" applyAlignment="1">
      <alignment horizontal="center"/>
    </xf>
    <xf numFmtId="1" fontId="16" fillId="0" borderId="19" xfId="0" applyNumberFormat="1" applyFont="1" applyBorder="1" applyAlignment="1">
      <alignment horizontal="center"/>
    </xf>
    <xf numFmtId="164" fontId="16" fillId="0" borderId="20" xfId="0" applyNumberFormat="1" applyFont="1" applyBorder="1" applyAlignment="1">
      <alignment horizontal="center"/>
    </xf>
    <xf numFmtId="0" fontId="6" fillId="0" borderId="16" xfId="29" applyFont="1" applyFill="1" applyBorder="1" applyAlignment="1">
      <alignment vertical="center"/>
    </xf>
    <xf numFmtId="0" fontId="6" fillId="0" borderId="6" xfId="29" applyFont="1" applyBorder="1" applyAlignment="1">
      <alignment vertical="center"/>
    </xf>
    <xf numFmtId="164" fontId="17" fillId="2" borderId="14" xfId="0" applyNumberFormat="1" applyFont="1" applyFill="1" applyBorder="1" applyAlignment="1">
      <alignment horizontal="center" vertical="center"/>
    </xf>
    <xf numFmtId="1" fontId="17" fillId="2" borderId="14" xfId="0" applyNumberFormat="1" applyFont="1" applyFill="1" applyBorder="1" applyAlignment="1">
      <alignment horizontal="center" vertical="center"/>
    </xf>
    <xf numFmtId="164" fontId="17" fillId="2" borderId="15" xfId="0" applyNumberFormat="1" applyFont="1" applyFill="1" applyBorder="1" applyAlignment="1">
      <alignment horizontal="center" vertical="center"/>
    </xf>
    <xf numFmtId="0" fontId="6" fillId="0" borderId="6" xfId="29" applyFill="1" applyBorder="1" applyAlignment="1">
      <alignment vertical="center"/>
    </xf>
    <xf numFmtId="0" fontId="16" fillId="0" borderId="7" xfId="0" applyFont="1" applyFill="1" applyBorder="1" applyAlignment="1">
      <alignment horizontal="center"/>
    </xf>
    <xf numFmtId="164" fontId="16" fillId="0" borderId="7" xfId="0" applyNumberFormat="1" applyFont="1" applyFill="1" applyBorder="1" applyAlignment="1">
      <alignment horizontal="center"/>
    </xf>
    <xf numFmtId="0" fontId="17" fillId="2" borderId="13" xfId="0" applyNumberFormat="1" applyFont="1" applyFill="1" applyBorder="1"/>
    <xf numFmtId="0" fontId="0" fillId="0" borderId="0" xfId="0" applyNumberFormat="1"/>
    <xf numFmtId="0" fontId="0" fillId="0" borderId="0" xfId="0" applyFill="1"/>
    <xf numFmtId="1" fontId="0" fillId="0" borderId="0" xfId="0" applyNumberFormat="1" applyFill="1"/>
    <xf numFmtId="164" fontId="17" fillId="0" borderId="14" xfId="0" applyNumberFormat="1" applyFont="1" applyFill="1" applyBorder="1" applyAlignment="1">
      <alignment horizontal="center"/>
    </xf>
    <xf numFmtId="0" fontId="0" fillId="0" borderId="0" xfId="0" applyFill="1" applyAlignment="1">
      <alignment horizontal="center"/>
    </xf>
    <xf numFmtId="164" fontId="0" fillId="0" borderId="0" xfId="0" applyNumberFormat="1" applyFill="1"/>
    <xf numFmtId="164" fontId="16" fillId="0" borderId="0" xfId="0" applyNumberFormat="1" applyFont="1" applyFill="1" applyBorder="1" applyAlignment="1">
      <alignment horizontal="center"/>
    </xf>
    <xf numFmtId="0" fontId="6" fillId="0" borderId="0" xfId="0" applyFont="1" applyFill="1"/>
    <xf numFmtId="1" fontId="6" fillId="0" borderId="0" xfId="0" applyNumberFormat="1" applyFont="1" applyFill="1"/>
    <xf numFmtId="168" fontId="6" fillId="0" borderId="0" xfId="0" applyNumberFormat="1" applyFont="1" applyFill="1"/>
    <xf numFmtId="0" fontId="10" fillId="0" borderId="0" xfId="29" applyFont="1" applyFill="1" applyBorder="1" applyAlignment="1">
      <alignment vertical="center"/>
    </xf>
    <xf numFmtId="0" fontId="10" fillId="0" borderId="0" xfId="0" applyNumberFormat="1" applyFont="1"/>
    <xf numFmtId="0" fontId="10" fillId="0" borderId="0" xfId="0" applyFont="1"/>
    <xf numFmtId="0" fontId="10" fillId="36" borderId="22" xfId="0" applyFont="1" applyFill="1" applyBorder="1" applyAlignment="1">
      <alignment vertical="center" wrapText="1"/>
    </xf>
    <xf numFmtId="0" fontId="10" fillId="36" borderId="50" xfId="0" applyFont="1" applyFill="1" applyBorder="1" applyAlignment="1">
      <alignment vertical="center" wrapText="1"/>
    </xf>
    <xf numFmtId="3" fontId="11" fillId="36" borderId="50" xfId="0" applyNumberFormat="1" applyFont="1" applyFill="1" applyBorder="1" applyAlignment="1">
      <alignment horizontal="right" vertical="center" wrapText="1"/>
    </xf>
    <xf numFmtId="169" fontId="11" fillId="36" borderId="50" xfId="0" applyNumberFormat="1" applyFont="1" applyFill="1" applyBorder="1" applyAlignment="1">
      <alignment horizontal="right" vertical="center" wrapText="1"/>
    </xf>
    <xf numFmtId="169" fontId="11" fillId="36" borderId="0" xfId="0" applyNumberFormat="1" applyFont="1" applyFill="1" applyAlignment="1">
      <alignment horizontal="right" vertical="center" wrapText="1"/>
    </xf>
    <xf numFmtId="3" fontId="11" fillId="36" borderId="22" xfId="0" applyNumberFormat="1" applyFont="1" applyFill="1" applyBorder="1" applyAlignment="1">
      <alignment horizontal="right" vertical="center" wrapText="1"/>
    </xf>
    <xf numFmtId="0" fontId="10" fillId="3" borderId="22" xfId="0" applyFont="1" applyFill="1" applyBorder="1" applyAlignment="1">
      <alignment vertical="center" wrapText="1"/>
    </xf>
    <xf numFmtId="0" fontId="10" fillId="3" borderId="50" xfId="0" applyFont="1" applyFill="1" applyBorder="1" applyAlignment="1">
      <alignment vertical="center" wrapText="1"/>
    </xf>
    <xf numFmtId="3" fontId="11" fillId="3" borderId="50" xfId="0" applyNumberFormat="1" applyFont="1" applyFill="1" applyBorder="1" applyAlignment="1">
      <alignment horizontal="right" vertical="center" wrapText="1"/>
    </xf>
    <xf numFmtId="169" fontId="11" fillId="3" borderId="50" xfId="0" applyNumberFormat="1" applyFont="1" applyFill="1" applyBorder="1" applyAlignment="1">
      <alignment horizontal="right" vertical="center" wrapText="1"/>
    </xf>
    <xf numFmtId="169" fontId="11" fillId="3" borderId="0" xfId="0" applyNumberFormat="1" applyFont="1" applyFill="1" applyAlignment="1">
      <alignment horizontal="right" vertical="center" wrapText="1"/>
    </xf>
    <xf numFmtId="3" fontId="11" fillId="3" borderId="22" xfId="0" applyNumberFormat="1" applyFont="1" applyFill="1" applyBorder="1" applyAlignment="1">
      <alignment horizontal="right" vertical="center" wrapText="1"/>
    </xf>
    <xf numFmtId="0" fontId="10" fillId="3" borderId="28" xfId="0" applyFont="1" applyFill="1" applyBorder="1" applyAlignment="1">
      <alignment vertical="center" wrapText="1"/>
    </xf>
    <xf numFmtId="3" fontId="11" fillId="3" borderId="57" xfId="0" applyNumberFormat="1" applyFont="1" applyFill="1" applyBorder="1" applyAlignment="1">
      <alignment horizontal="right" vertical="center" wrapText="1"/>
    </xf>
    <xf numFmtId="169" fontId="11" fillId="3" borderId="57" xfId="0" applyNumberFormat="1" applyFont="1" applyFill="1" applyBorder="1" applyAlignment="1">
      <alignment horizontal="right" vertical="center" wrapText="1"/>
    </xf>
    <xf numFmtId="169" fontId="11" fillId="3" borderId="42" xfId="0" applyNumberFormat="1" applyFont="1" applyFill="1" applyBorder="1" applyAlignment="1">
      <alignment horizontal="right" vertical="center" wrapText="1"/>
    </xf>
    <xf numFmtId="3" fontId="11" fillId="3" borderId="28" xfId="0" applyNumberFormat="1" applyFont="1" applyFill="1" applyBorder="1" applyAlignment="1">
      <alignment horizontal="right" vertical="center" wrapText="1"/>
    </xf>
    <xf numFmtId="0" fontId="10" fillId="3" borderId="57" xfId="0" applyFont="1" applyFill="1" applyBorder="1" applyAlignment="1">
      <alignment vertical="center" wrapText="1"/>
    </xf>
    <xf numFmtId="169" fontId="14" fillId="3" borderId="0" xfId="0" applyNumberFormat="1" applyFont="1" applyFill="1" applyAlignment="1">
      <alignment wrapText="1"/>
    </xf>
    <xf numFmtId="0" fontId="6" fillId="3" borderId="0" xfId="0" applyFont="1" applyFill="1" applyAlignment="1">
      <alignment wrapText="1"/>
    </xf>
    <xf numFmtId="0" fontId="11" fillId="3" borderId="0" xfId="0" applyFont="1" applyFill="1" applyAlignment="1">
      <alignment horizontal="left" wrapText="1"/>
    </xf>
    <xf numFmtId="169" fontId="6" fillId="3" borderId="0" xfId="0" applyNumberFormat="1" applyFont="1" applyFill="1" applyAlignment="1">
      <alignment wrapText="1"/>
    </xf>
    <xf numFmtId="0" fontId="11" fillId="0" borderId="0" xfId="0" applyFont="1"/>
    <xf numFmtId="0" fontId="4" fillId="0" borderId="0" xfId="62"/>
    <xf numFmtId="0" fontId="41" fillId="0" borderId="0" xfId="62" applyFont="1" applyBorder="1" applyAlignment="1">
      <alignment horizontal="center" vertical="center" wrapText="1"/>
    </xf>
    <xf numFmtId="0" fontId="34" fillId="37" borderId="56" xfId="62" applyFont="1" applyFill="1" applyBorder="1" applyAlignment="1">
      <alignment horizontal="center"/>
    </xf>
    <xf numFmtId="0" fontId="34" fillId="37" borderId="28" xfId="62" applyFont="1" applyFill="1" applyBorder="1" applyAlignment="1">
      <alignment horizontal="center" vertical="center" wrapText="1"/>
    </xf>
    <xf numFmtId="0" fontId="34" fillId="37" borderId="29" xfId="62" applyFont="1" applyFill="1" applyBorder="1" applyAlignment="1">
      <alignment horizontal="center" vertical="center" wrapText="1"/>
    </xf>
    <xf numFmtId="0" fontId="37" fillId="0" borderId="17" xfId="62" applyFont="1" applyBorder="1"/>
    <xf numFmtId="0" fontId="4" fillId="0" borderId="17" xfId="62" applyBorder="1"/>
    <xf numFmtId="3" fontId="4" fillId="0" borderId="17" xfId="62" applyNumberFormat="1" applyBorder="1" applyAlignment="1">
      <alignment horizontal="right"/>
    </xf>
    <xf numFmtId="4" fontId="4" fillId="0" borderId="17" xfId="62" applyNumberFormat="1" applyBorder="1" applyAlignment="1">
      <alignment horizontal="right"/>
    </xf>
    <xf numFmtId="3" fontId="4" fillId="0" borderId="21" xfId="62" applyNumberFormat="1" applyBorder="1" applyAlignment="1">
      <alignment horizontal="right"/>
    </xf>
    <xf numFmtId="3" fontId="4" fillId="0" borderId="0" xfId="62" applyNumberFormat="1"/>
    <xf numFmtId="0" fontId="37" fillId="0" borderId="7" xfId="62" applyFont="1" applyBorder="1"/>
    <xf numFmtId="0" fontId="4" fillId="0" borderId="7" xfId="62" applyBorder="1"/>
    <xf numFmtId="3" fontId="4" fillId="0" borderId="7" xfId="62" applyNumberFormat="1" applyBorder="1" applyAlignment="1">
      <alignment horizontal="right"/>
    </xf>
    <xf numFmtId="4" fontId="4" fillId="0" borderId="7" xfId="62" applyNumberFormat="1" applyBorder="1" applyAlignment="1">
      <alignment horizontal="right"/>
    </xf>
    <xf numFmtId="3" fontId="4" fillId="0" borderId="8" xfId="62" applyNumberFormat="1" applyBorder="1" applyAlignment="1">
      <alignment horizontal="right"/>
    </xf>
    <xf numFmtId="0" fontId="37" fillId="0" borderId="19" xfId="62" applyFont="1" applyBorder="1"/>
    <xf numFmtId="0" fontId="4" fillId="0" borderId="19" xfId="62" applyBorder="1"/>
    <xf numFmtId="3" fontId="4" fillId="0" borderId="19" xfId="62" applyNumberFormat="1" applyBorder="1" applyAlignment="1">
      <alignment horizontal="right"/>
    </xf>
    <xf numFmtId="4" fontId="4" fillId="0" borderId="19" xfId="62" applyNumberFormat="1" applyBorder="1" applyAlignment="1">
      <alignment horizontal="right"/>
    </xf>
    <xf numFmtId="3" fontId="4" fillId="0" borderId="20" xfId="62" applyNumberFormat="1" applyBorder="1" applyAlignment="1">
      <alignment horizontal="right"/>
    </xf>
    <xf numFmtId="0" fontId="34" fillId="37" borderId="6" xfId="62" applyFont="1" applyFill="1" applyBorder="1" applyAlignment="1">
      <alignment horizontal="center" vertical="center" wrapText="1"/>
    </xf>
    <xf numFmtId="0" fontId="34" fillId="37" borderId="7" xfId="62" applyFont="1" applyFill="1" applyBorder="1" applyAlignment="1">
      <alignment horizontal="center" vertical="center" wrapText="1"/>
    </xf>
    <xf numFmtId="0" fontId="34" fillId="37" borderId="7" xfId="62" applyFont="1" applyFill="1" applyBorder="1" applyAlignment="1">
      <alignment horizontal="right" vertical="center" wrapText="1"/>
    </xf>
    <xf numFmtId="0" fontId="34" fillId="37" borderId="8" xfId="62" applyFont="1" applyFill="1" applyBorder="1" applyAlignment="1">
      <alignment horizontal="right" vertical="center" wrapText="1"/>
    </xf>
    <xf numFmtId="0" fontId="34" fillId="37" borderId="63" xfId="62" applyFont="1" applyFill="1" applyBorder="1" applyAlignment="1">
      <alignment horizontal="center" vertical="center" wrapText="1"/>
    </xf>
    <xf numFmtId="0" fontId="34" fillId="37" borderId="64" xfId="62" applyFont="1" applyFill="1" applyBorder="1" applyAlignment="1">
      <alignment horizontal="center" vertical="center" wrapText="1"/>
    </xf>
    <xf numFmtId="0" fontId="34" fillId="37" borderId="64" xfId="62" applyFont="1" applyFill="1" applyBorder="1" applyAlignment="1">
      <alignment horizontal="right" vertical="center" wrapText="1"/>
    </xf>
    <xf numFmtId="0" fontId="34" fillId="37" borderId="65" xfId="62" applyFont="1" applyFill="1" applyBorder="1" applyAlignment="1">
      <alignment horizontal="right" vertical="center" wrapText="1"/>
    </xf>
    <xf numFmtId="0" fontId="34" fillId="37" borderId="66" xfId="62" applyFont="1" applyFill="1" applyBorder="1" applyAlignment="1">
      <alignment horizontal="center" vertical="center" wrapText="1"/>
    </xf>
    <xf numFmtId="0" fontId="34" fillId="37" borderId="67" xfId="62" applyFont="1" applyFill="1" applyBorder="1" applyAlignment="1">
      <alignment horizontal="center" vertical="center" wrapText="1"/>
    </xf>
    <xf numFmtId="0" fontId="34" fillId="37" borderId="67" xfId="62" applyFont="1" applyFill="1" applyBorder="1" applyAlignment="1">
      <alignment horizontal="right" vertical="center" wrapText="1"/>
    </xf>
    <xf numFmtId="0" fontId="34" fillId="37" borderId="68" xfId="62" applyFont="1" applyFill="1" applyBorder="1" applyAlignment="1">
      <alignment horizontal="right" vertical="center" wrapText="1"/>
    </xf>
    <xf numFmtId="0" fontId="34" fillId="38" borderId="6" xfId="62" applyFont="1" applyFill="1" applyBorder="1" applyAlignment="1">
      <alignment horizontal="center"/>
    </xf>
    <xf numFmtId="0" fontId="34" fillId="38" borderId="7" xfId="62" applyFont="1" applyFill="1" applyBorder="1"/>
    <xf numFmtId="3" fontId="34" fillId="38" borderId="7" xfId="62" applyNumberFormat="1" applyFont="1" applyFill="1" applyBorder="1" applyAlignment="1">
      <alignment horizontal="right"/>
    </xf>
    <xf numFmtId="4" fontId="34" fillId="38" borderId="7" xfId="62" applyNumberFormat="1" applyFont="1" applyFill="1" applyBorder="1" applyAlignment="1">
      <alignment horizontal="right"/>
    </xf>
    <xf numFmtId="3" fontId="34" fillId="38" borderId="8" xfId="62" applyNumberFormat="1" applyFont="1" applyFill="1" applyBorder="1" applyAlignment="1">
      <alignment horizontal="right"/>
    </xf>
    <xf numFmtId="0" fontId="34" fillId="38" borderId="18" xfId="62" applyFont="1" applyFill="1" applyBorder="1" applyAlignment="1">
      <alignment horizontal="left"/>
    </xf>
    <xf numFmtId="0" fontId="34" fillId="38" borderId="19" xfId="62" applyFont="1" applyFill="1" applyBorder="1"/>
    <xf numFmtId="3" fontId="34" fillId="38" borderId="19" xfId="62" applyNumberFormat="1" applyFont="1" applyFill="1" applyBorder="1" applyAlignment="1">
      <alignment horizontal="right"/>
    </xf>
    <xf numFmtId="4" fontId="34" fillId="38" borderId="19" xfId="62" applyNumberFormat="1" applyFont="1" applyFill="1" applyBorder="1" applyAlignment="1">
      <alignment horizontal="right"/>
    </xf>
    <xf numFmtId="3" fontId="34" fillId="38" borderId="20" xfId="62" applyNumberFormat="1" applyFont="1" applyFill="1" applyBorder="1" applyAlignment="1">
      <alignment horizontal="right"/>
    </xf>
    <xf numFmtId="0" fontId="34" fillId="38" borderId="13" xfId="62" applyFont="1" applyFill="1" applyBorder="1" applyAlignment="1">
      <alignment horizontal="center"/>
    </xf>
    <xf numFmtId="0" fontId="34" fillId="38" borderId="14" xfId="62" applyFont="1" applyFill="1" applyBorder="1"/>
    <xf numFmtId="3" fontId="34" fillId="38" borderId="14" xfId="62" applyNumberFormat="1" applyFont="1" applyFill="1" applyBorder="1" applyAlignment="1">
      <alignment horizontal="right"/>
    </xf>
    <xf numFmtId="4" fontId="34" fillId="38" borderId="14" xfId="62" applyNumberFormat="1" applyFont="1" applyFill="1" applyBorder="1" applyAlignment="1">
      <alignment horizontal="right"/>
    </xf>
    <xf numFmtId="3" fontId="34" fillId="38" borderId="15" xfId="62" applyNumberFormat="1" applyFont="1" applyFill="1" applyBorder="1" applyAlignment="1">
      <alignment horizontal="right"/>
    </xf>
    <xf numFmtId="0" fontId="34" fillId="38" borderId="63" xfId="62" applyFont="1" applyFill="1" applyBorder="1" applyAlignment="1">
      <alignment horizontal="center"/>
    </xf>
    <xf numFmtId="0" fontId="34" fillId="38" borderId="64" xfId="62" applyFont="1" applyFill="1" applyBorder="1"/>
    <xf numFmtId="3" fontId="34" fillId="38" borderId="64" xfId="62" applyNumberFormat="1" applyFont="1" applyFill="1" applyBorder="1" applyAlignment="1">
      <alignment horizontal="right"/>
    </xf>
    <xf numFmtId="4" fontId="34" fillId="38" borderId="64" xfId="62" applyNumberFormat="1" applyFont="1" applyFill="1" applyBorder="1" applyAlignment="1">
      <alignment horizontal="right"/>
    </xf>
    <xf numFmtId="3" fontId="34" fillId="38" borderId="65" xfId="62" applyNumberFormat="1" applyFont="1" applyFill="1" applyBorder="1" applyAlignment="1">
      <alignment horizontal="right"/>
    </xf>
    <xf numFmtId="0" fontId="34" fillId="38" borderId="69" xfId="62" applyFont="1" applyFill="1" applyBorder="1" applyAlignment="1">
      <alignment horizontal="center"/>
    </xf>
    <xf numFmtId="0" fontId="34" fillId="38" borderId="70" xfId="62" applyFont="1" applyFill="1" applyBorder="1"/>
    <xf numFmtId="3" fontId="34" fillId="38" borderId="70" xfId="62" applyNumberFormat="1" applyFont="1" applyFill="1" applyBorder="1" applyAlignment="1">
      <alignment horizontal="right"/>
    </xf>
    <xf numFmtId="4" fontId="34" fillId="38" borderId="70" xfId="62" applyNumberFormat="1" applyFont="1" applyFill="1" applyBorder="1" applyAlignment="1">
      <alignment horizontal="right"/>
    </xf>
    <xf numFmtId="3" fontId="34" fillId="38" borderId="71" xfId="62" applyNumberFormat="1" applyFont="1" applyFill="1" applyBorder="1" applyAlignment="1">
      <alignment horizontal="right"/>
    </xf>
    <xf numFmtId="0" fontId="4" fillId="0" borderId="7" xfId="62" applyBorder="1" applyAlignment="1">
      <alignment horizontal="right"/>
    </xf>
    <xf numFmtId="0" fontId="4" fillId="0" borderId="8" xfId="62" applyBorder="1" applyAlignment="1">
      <alignment horizontal="right"/>
    </xf>
    <xf numFmtId="0" fontId="34" fillId="38" borderId="6" xfId="62" applyFont="1" applyFill="1" applyBorder="1" applyAlignment="1">
      <alignment horizontal="left"/>
    </xf>
    <xf numFmtId="0" fontId="37" fillId="0" borderId="73" xfId="62" applyFont="1" applyBorder="1"/>
    <xf numFmtId="0" fontId="4" fillId="0" borderId="73" xfId="62" applyBorder="1"/>
    <xf numFmtId="3" fontId="4" fillId="0" borderId="73" xfId="62" applyNumberFormat="1" applyBorder="1" applyAlignment="1">
      <alignment horizontal="right"/>
    </xf>
    <xf numFmtId="4" fontId="4" fillId="0" borderId="73" xfId="62" applyNumberFormat="1" applyBorder="1" applyAlignment="1">
      <alignment horizontal="right"/>
    </xf>
    <xf numFmtId="3" fontId="4" fillId="0" borderId="74" xfId="62" applyNumberFormat="1" applyBorder="1" applyAlignment="1">
      <alignment horizontal="right"/>
    </xf>
    <xf numFmtId="0" fontId="37" fillId="0" borderId="64" xfId="62" applyFont="1" applyBorder="1"/>
    <xf numFmtId="0" fontId="4" fillId="0" borderId="64" xfId="62" applyBorder="1"/>
    <xf numFmtId="3" fontId="4" fillId="0" borderId="64" xfId="62" applyNumberFormat="1" applyBorder="1" applyAlignment="1">
      <alignment horizontal="right"/>
    </xf>
    <xf numFmtId="4" fontId="4" fillId="0" borderId="64" xfId="62" applyNumberFormat="1" applyBorder="1" applyAlignment="1">
      <alignment horizontal="right"/>
    </xf>
    <xf numFmtId="3" fontId="4" fillId="0" borderId="65" xfId="62" applyNumberFormat="1" applyBorder="1" applyAlignment="1">
      <alignment horizontal="right"/>
    </xf>
    <xf numFmtId="0" fontId="34" fillId="38" borderId="66" xfId="62" applyFont="1" applyFill="1" applyBorder="1" applyAlignment="1">
      <alignment horizontal="center"/>
    </xf>
    <xf numFmtId="0" fontId="34" fillId="38" borderId="67" xfId="62" applyFont="1" applyFill="1" applyBorder="1"/>
    <xf numFmtId="3" fontId="34" fillId="38" borderId="67" xfId="62" applyNumberFormat="1" applyFont="1" applyFill="1" applyBorder="1" applyAlignment="1">
      <alignment horizontal="right"/>
    </xf>
    <xf numFmtId="4" fontId="34" fillId="38" borderId="67" xfId="62" applyNumberFormat="1" applyFont="1" applyFill="1" applyBorder="1" applyAlignment="1">
      <alignment horizontal="right"/>
    </xf>
    <xf numFmtId="3" fontId="34" fillId="38" borderId="68" xfId="62" applyNumberFormat="1" applyFont="1" applyFill="1" applyBorder="1" applyAlignment="1">
      <alignment horizontal="right"/>
    </xf>
    <xf numFmtId="0" fontId="34" fillId="37" borderId="69" xfId="62" applyFont="1" applyFill="1" applyBorder="1" applyAlignment="1">
      <alignment horizontal="center"/>
    </xf>
    <xf numFmtId="0" fontId="34" fillId="37" borderId="70" xfId="62" applyFont="1" applyFill="1" applyBorder="1"/>
    <xf numFmtId="3" fontId="34" fillId="37" borderId="70" xfId="62" applyNumberFormat="1" applyFont="1" applyFill="1" applyBorder="1" applyAlignment="1">
      <alignment horizontal="right"/>
    </xf>
    <xf numFmtId="3" fontId="34" fillId="37" borderId="71" xfId="62" applyNumberFormat="1" applyFont="1" applyFill="1" applyBorder="1" applyAlignment="1">
      <alignment horizontal="right"/>
    </xf>
    <xf numFmtId="0" fontId="43" fillId="0" borderId="0" xfId="62" applyFont="1" applyAlignment="1">
      <alignment vertical="center"/>
    </xf>
    <xf numFmtId="0" fontId="4" fillId="0" borderId="0" xfId="62" applyAlignment="1">
      <alignment horizontal="center"/>
    </xf>
    <xf numFmtId="0" fontId="4" fillId="0" borderId="42" xfId="62" applyBorder="1"/>
    <xf numFmtId="0" fontId="41" fillId="38" borderId="0" xfId="62" applyFont="1" applyFill="1" applyBorder="1" applyAlignment="1">
      <alignment horizontal="center" vertical="center" wrapText="1"/>
    </xf>
    <xf numFmtId="0" fontId="34" fillId="37" borderId="7" xfId="62" applyFont="1" applyFill="1" applyBorder="1"/>
    <xf numFmtId="3" fontId="34" fillId="38" borderId="7" xfId="62" applyNumberFormat="1" applyFont="1" applyFill="1" applyBorder="1"/>
    <xf numFmtId="4" fontId="34" fillId="38" borderId="7" xfId="62" applyNumberFormat="1" applyFont="1" applyFill="1" applyBorder="1"/>
    <xf numFmtId="0" fontId="37" fillId="0" borderId="11" xfId="62" applyFont="1" applyBorder="1"/>
    <xf numFmtId="0" fontId="4" fillId="0" borderId="11" xfId="62" applyBorder="1"/>
    <xf numFmtId="0" fontId="34" fillId="37" borderId="66" xfId="62" applyFont="1" applyFill="1" applyBorder="1" applyAlignment="1">
      <alignment horizontal="left" vertical="center" wrapText="1"/>
    </xf>
    <xf numFmtId="0" fontId="34" fillId="38" borderId="63" xfId="62" applyFont="1" applyFill="1" applyBorder="1" applyAlignment="1">
      <alignment horizontal="left"/>
    </xf>
    <xf numFmtId="0" fontId="34" fillId="38" borderId="69" xfId="62" applyFont="1" applyFill="1" applyBorder="1" applyAlignment="1">
      <alignment horizontal="left"/>
    </xf>
    <xf numFmtId="0" fontId="4" fillId="0" borderId="0" xfId="62" applyAlignment="1">
      <alignment horizontal="left"/>
    </xf>
    <xf numFmtId="0" fontId="34" fillId="37" borderId="76" xfId="62" applyFont="1" applyFill="1" applyBorder="1" applyAlignment="1">
      <alignment horizontal="center" vertical="center" wrapText="1"/>
    </xf>
    <xf numFmtId="0" fontId="37" fillId="0" borderId="0" xfId="62" applyFont="1" applyBorder="1"/>
    <xf numFmtId="0" fontId="4" fillId="0" borderId="0" xfId="62" applyBorder="1"/>
    <xf numFmtId="3" fontId="4" fillId="0" borderId="54" xfId="62" applyNumberFormat="1" applyBorder="1" applyAlignment="1">
      <alignment horizontal="center"/>
    </xf>
    <xf numFmtId="4" fontId="4" fillId="0" borderId="54" xfId="62" applyNumberFormat="1" applyBorder="1" applyAlignment="1">
      <alignment horizontal="center"/>
    </xf>
    <xf numFmtId="0" fontId="37" fillId="0" borderId="42" xfId="62" applyFont="1" applyBorder="1"/>
    <xf numFmtId="3" fontId="4" fillId="0" borderId="42" xfId="62" applyNumberFormat="1" applyBorder="1" applyAlignment="1">
      <alignment horizontal="center"/>
    </xf>
    <xf numFmtId="4" fontId="4" fillId="0" borderId="42" xfId="62" applyNumberFormat="1" applyBorder="1" applyAlignment="1">
      <alignment horizontal="center"/>
    </xf>
    <xf numFmtId="0" fontId="34" fillId="38" borderId="62" xfId="62" applyFont="1" applyFill="1" applyBorder="1" applyAlignment="1">
      <alignment horizontal="left" vertical="center"/>
    </xf>
    <xf numFmtId="3" fontId="34" fillId="38" borderId="62" xfId="62" applyNumberFormat="1" applyFont="1" applyFill="1" applyBorder="1" applyAlignment="1">
      <alignment horizontal="center"/>
    </xf>
    <xf numFmtId="4" fontId="38" fillId="38" borderId="62" xfId="62" applyNumberFormat="1" applyFont="1" applyFill="1" applyBorder="1" applyAlignment="1">
      <alignment horizontal="center"/>
    </xf>
    <xf numFmtId="3" fontId="4" fillId="0" borderId="77" xfId="62" applyNumberFormat="1" applyBorder="1" applyAlignment="1">
      <alignment horizontal="center"/>
    </xf>
    <xf numFmtId="4" fontId="4" fillId="0" borderId="77" xfId="62" applyNumberFormat="1" applyBorder="1" applyAlignment="1">
      <alignment horizontal="center"/>
    </xf>
    <xf numFmtId="0" fontId="34" fillId="38" borderId="62" xfId="62" applyFont="1" applyFill="1" applyBorder="1" applyAlignment="1">
      <alignment horizontal="center"/>
    </xf>
    <xf numFmtId="0" fontId="34" fillId="38" borderId="62" xfId="62" applyFont="1" applyFill="1" applyBorder="1" applyAlignment="1">
      <alignment horizontal="left"/>
    </xf>
    <xf numFmtId="0" fontId="34" fillId="38" borderId="62" xfId="62" applyFont="1" applyFill="1" applyBorder="1"/>
    <xf numFmtId="0" fontId="34" fillId="37" borderId="42" xfId="62" applyFont="1" applyFill="1" applyBorder="1" applyAlignment="1">
      <alignment horizontal="center"/>
    </xf>
    <xf numFmtId="0" fontId="34" fillId="37" borderId="42" xfId="62" applyFont="1" applyFill="1" applyBorder="1" applyAlignment="1">
      <alignment horizontal="left"/>
    </xf>
    <xf numFmtId="3" fontId="34" fillId="37" borderId="42" xfId="62" applyNumberFormat="1" applyFont="1" applyFill="1" applyBorder="1" applyAlignment="1">
      <alignment horizontal="center"/>
    </xf>
    <xf numFmtId="4" fontId="38" fillId="38" borderId="42" xfId="62" applyNumberFormat="1" applyFont="1" applyFill="1" applyBorder="1" applyAlignment="1">
      <alignment horizontal="center"/>
    </xf>
    <xf numFmtId="3" fontId="4" fillId="0" borderId="0" xfId="62" applyNumberFormat="1" applyBorder="1"/>
    <xf numFmtId="3" fontId="4" fillId="0" borderId="54" xfId="62" applyNumberFormat="1" applyBorder="1"/>
    <xf numFmtId="4" fontId="4" fillId="0" borderId="54" xfId="62" applyNumberFormat="1" applyBorder="1"/>
    <xf numFmtId="3" fontId="4" fillId="0" borderId="42" xfId="62" applyNumberFormat="1" applyBorder="1"/>
    <xf numFmtId="4" fontId="4" fillId="0" borderId="42" xfId="62" applyNumberFormat="1" applyBorder="1"/>
    <xf numFmtId="3" fontId="34" fillId="38" borderId="62" xfId="62" applyNumberFormat="1" applyFont="1" applyFill="1" applyBorder="1"/>
    <xf numFmtId="4" fontId="38" fillId="38" borderId="62" xfId="62" applyNumberFormat="1" applyFont="1" applyFill="1" applyBorder="1"/>
    <xf numFmtId="3" fontId="4" fillId="0" borderId="77" xfId="62" applyNumberFormat="1" applyBorder="1"/>
    <xf numFmtId="4" fontId="4" fillId="0" borderId="77" xfId="62" applyNumberFormat="1" applyBorder="1"/>
    <xf numFmtId="0" fontId="4" fillId="38" borderId="62" xfId="62" applyFill="1" applyBorder="1"/>
    <xf numFmtId="4" fontId="34" fillId="38" borderId="62" xfId="62" applyNumberFormat="1" applyFont="1" applyFill="1" applyBorder="1"/>
    <xf numFmtId="0" fontId="34" fillId="38" borderId="42" xfId="62" applyFont="1" applyFill="1" applyBorder="1" applyAlignment="1">
      <alignment horizontal="left"/>
    </xf>
    <xf numFmtId="3" fontId="34" fillId="37" borderId="42" xfId="62" applyNumberFormat="1" applyFont="1" applyFill="1" applyBorder="1"/>
    <xf numFmtId="4" fontId="34" fillId="38" borderId="42" xfId="62" applyNumberFormat="1" applyFont="1" applyFill="1" applyBorder="1"/>
    <xf numFmtId="4" fontId="34" fillId="38" borderId="62" xfId="62" applyNumberFormat="1" applyFont="1" applyFill="1" applyBorder="1" applyAlignment="1">
      <alignment horizontal="center"/>
    </xf>
    <xf numFmtId="4" fontId="34" fillId="38" borderId="42" xfId="62" applyNumberFormat="1" applyFont="1" applyFill="1" applyBorder="1" applyAlignment="1">
      <alignment horizontal="center"/>
    </xf>
    <xf numFmtId="0" fontId="6" fillId="0" borderId="0" xfId="73" applyFill="1" applyAlignment="1">
      <alignment horizontal="left" vertical="center"/>
    </xf>
    <xf numFmtId="0" fontId="6" fillId="0" borderId="0" xfId="73" applyFill="1"/>
    <xf numFmtId="0" fontId="6" fillId="0" borderId="0" xfId="73" applyFill="1" applyAlignment="1">
      <alignment horizontal="center"/>
    </xf>
    <xf numFmtId="164" fontId="6" fillId="0" borderId="0" xfId="73" applyNumberFormat="1" applyFill="1" applyAlignment="1">
      <alignment horizontal="center"/>
    </xf>
    <xf numFmtId="0" fontId="6" fillId="0" borderId="0" xfId="73" applyAlignment="1">
      <alignment horizontal="center"/>
    </xf>
    <xf numFmtId="0" fontId="6" fillId="0" borderId="0" xfId="73"/>
    <xf numFmtId="0" fontId="20" fillId="2" borderId="7" xfId="73" applyFont="1" applyFill="1" applyBorder="1" applyAlignment="1">
      <alignment horizontal="center" vertical="center" wrapText="1"/>
    </xf>
    <xf numFmtId="164" fontId="20" fillId="2" borderId="7" xfId="73" applyNumberFormat="1" applyFont="1" applyFill="1" applyBorder="1" applyAlignment="1">
      <alignment horizontal="center" vertical="center" wrapText="1"/>
    </xf>
    <xf numFmtId="0" fontId="8" fillId="2" borderId="7" xfId="73" applyNumberFormat="1" applyFont="1" applyFill="1" applyBorder="1" applyAlignment="1">
      <alignment horizontal="center"/>
    </xf>
    <xf numFmtId="164" fontId="8" fillId="2" borderId="7" xfId="73" applyNumberFormat="1" applyFont="1" applyFill="1" applyBorder="1" applyAlignment="1">
      <alignment horizontal="center"/>
    </xf>
    <xf numFmtId="0" fontId="8" fillId="2" borderId="7" xfId="73" applyFont="1" applyFill="1" applyBorder="1" applyAlignment="1">
      <alignment horizontal="center"/>
    </xf>
    <xf numFmtId="0" fontId="6" fillId="0" borderId="7" xfId="73" applyBorder="1"/>
    <xf numFmtId="0" fontId="6" fillId="0" borderId="7" xfId="73" applyNumberFormat="1" applyFill="1" applyBorder="1" applyAlignment="1">
      <alignment horizontal="center"/>
    </xf>
    <xf numFmtId="164" fontId="6" fillId="0" borderId="7" xfId="73" applyNumberFormat="1" applyFill="1" applyBorder="1" applyAlignment="1">
      <alignment horizontal="center"/>
    </xf>
    <xf numFmtId="0" fontId="6" fillId="0" borderId="7" xfId="73" applyFill="1" applyBorder="1" applyAlignment="1">
      <alignment horizontal="center"/>
    </xf>
    <xf numFmtId="0" fontId="14" fillId="0" borderId="7" xfId="73" applyNumberFormat="1" applyFont="1" applyFill="1" applyBorder="1" applyAlignment="1">
      <alignment horizontal="center"/>
    </xf>
    <xf numFmtId="164" fontId="14" fillId="0" borderId="7" xfId="73" applyNumberFormat="1" applyFont="1" applyFill="1" applyBorder="1" applyAlignment="1">
      <alignment horizontal="center"/>
    </xf>
    <xf numFmtId="0" fontId="14" fillId="0" borderId="7" xfId="73" applyFont="1" applyFill="1" applyBorder="1" applyAlignment="1">
      <alignment horizontal="center"/>
    </xf>
    <xf numFmtId="0" fontId="14" fillId="0" borderId="0" xfId="73" applyFont="1" applyAlignment="1">
      <alignment horizontal="center"/>
    </xf>
    <xf numFmtId="0" fontId="14" fillId="0" borderId="0" xfId="73" applyFont="1"/>
    <xf numFmtId="0" fontId="11" fillId="0" borderId="0" xfId="73" applyFont="1" applyFill="1" applyBorder="1"/>
    <xf numFmtId="0" fontId="16" fillId="0" borderId="0" xfId="73" applyFont="1" applyFill="1" applyBorder="1"/>
    <xf numFmtId="0" fontId="11" fillId="0" borderId="0" xfId="73" applyFont="1" applyFill="1" applyBorder="1" applyAlignment="1">
      <alignment horizontal="left" vertical="center" wrapText="1"/>
    </xf>
    <xf numFmtId="0" fontId="6" fillId="0" borderId="0" xfId="73" applyFont="1" applyFill="1" applyBorder="1"/>
    <xf numFmtId="0" fontId="6" fillId="39" borderId="0" xfId="73" applyFill="1" applyAlignment="1">
      <alignment horizontal="center"/>
    </xf>
    <xf numFmtId="0" fontId="6" fillId="0" borderId="0" xfId="73" applyBorder="1" applyAlignment="1">
      <alignment horizontal="center"/>
    </xf>
    <xf numFmtId="0" fontId="6" fillId="0" borderId="0" xfId="73" applyAlignment="1">
      <alignment horizontal="left"/>
    </xf>
    <xf numFmtId="0" fontId="45" fillId="0" borderId="0" xfId="317" applyFont="1" applyFill="1" applyAlignment="1">
      <alignment vertical="center"/>
    </xf>
    <xf numFmtId="0" fontId="3" fillId="0" borderId="0" xfId="511"/>
    <xf numFmtId="0" fontId="6" fillId="0" borderId="0" xfId="317" applyFill="1" applyAlignment="1">
      <alignment horizontal="center"/>
    </xf>
    <xf numFmtId="164" fontId="6" fillId="0" borderId="0" xfId="317" applyNumberFormat="1" applyFill="1" applyAlignment="1">
      <alignment horizontal="center"/>
    </xf>
    <xf numFmtId="0" fontId="6" fillId="0" borderId="0" xfId="317" applyFill="1"/>
    <xf numFmtId="0" fontId="6" fillId="0" borderId="0" xfId="317" applyFill="1" applyAlignment="1">
      <alignment horizontal="center" vertical="center" wrapText="1"/>
    </xf>
    <xf numFmtId="164" fontId="6" fillId="0" borderId="0" xfId="317" applyNumberFormat="1" applyFill="1" applyAlignment="1">
      <alignment horizontal="center" vertical="center" wrapText="1"/>
    </xf>
    <xf numFmtId="0" fontId="6" fillId="0" borderId="0" xfId="317" applyFill="1" applyAlignment="1">
      <alignment vertical="center" wrapText="1"/>
    </xf>
    <xf numFmtId="0" fontId="16" fillId="0" borderId="54" xfId="0" applyFont="1" applyFill="1" applyBorder="1" applyAlignment="1">
      <alignment horizontal="center" vertical="center" wrapText="1"/>
    </xf>
    <xf numFmtId="0" fontId="6" fillId="0" borderId="54" xfId="0" applyNumberFormat="1" applyFont="1" applyFill="1" applyBorder="1" applyAlignment="1">
      <alignment horizontal="center" vertical="center" wrapText="1"/>
    </xf>
    <xf numFmtId="0" fontId="6" fillId="0" borderId="0" xfId="317" applyFill="1" applyAlignment="1">
      <alignment horizontal="left" vertical="center"/>
    </xf>
    <xf numFmtId="164" fontId="6" fillId="0" borderId="0" xfId="317" applyNumberFormat="1" applyFill="1" applyAlignment="1">
      <alignment horizontal="left" vertical="center"/>
    </xf>
    <xf numFmtId="164" fontId="6" fillId="0" borderId="54" xfId="0" applyNumberFormat="1" applyFont="1" applyFill="1" applyBorder="1" applyAlignment="1">
      <alignment horizontal="center" vertical="center" wrapText="1"/>
    </xf>
    <xf numFmtId="2" fontId="6" fillId="0" borderId="54" xfId="0" applyNumberFormat="1" applyFont="1" applyFill="1" applyBorder="1" applyAlignment="1">
      <alignment horizontal="center" vertical="center" wrapText="1"/>
    </xf>
    <xf numFmtId="1" fontId="16" fillId="0" borderId="89" xfId="0" applyNumberFormat="1" applyFont="1" applyFill="1" applyBorder="1" applyAlignment="1">
      <alignment horizontal="center" vertical="center" wrapText="1"/>
    </xf>
    <xf numFmtId="0" fontId="6" fillId="0" borderId="89" xfId="0" applyNumberFormat="1" applyFont="1" applyFill="1" applyBorder="1" applyAlignment="1">
      <alignment horizontal="center" vertical="center" wrapText="1"/>
    </xf>
    <xf numFmtId="0" fontId="16" fillId="0" borderId="89" xfId="0" applyFont="1" applyFill="1" applyBorder="1" applyAlignment="1">
      <alignment horizontal="center" vertical="center" wrapText="1"/>
    </xf>
    <xf numFmtId="0" fontId="11" fillId="0" borderId="0" xfId="317" applyFont="1" applyFill="1" applyBorder="1" applyAlignment="1">
      <alignment vertical="center" wrapText="1"/>
    </xf>
    <xf numFmtId="0" fontId="11" fillId="0" borderId="0" xfId="317" applyFont="1" applyFill="1" applyBorder="1" applyAlignment="1">
      <alignment horizontal="center"/>
    </xf>
    <xf numFmtId="0" fontId="16" fillId="0" borderId="0" xfId="317" applyFont="1" applyFill="1" applyBorder="1"/>
    <xf numFmtId="0" fontId="6" fillId="0" borderId="0" xfId="317" applyAlignment="1">
      <alignment horizontal="center"/>
    </xf>
    <xf numFmtId="0" fontId="3" fillId="4" borderId="0" xfId="511" applyFont="1" applyFill="1"/>
    <xf numFmtId="0" fontId="3" fillId="0" borderId="0" xfId="511" applyAlignment="1">
      <alignment horizontal="center"/>
    </xf>
    <xf numFmtId="0" fontId="8" fillId="2" borderId="46" xfId="0" applyFont="1" applyFill="1" applyBorder="1" applyAlignment="1">
      <alignment horizontal="center" vertical="center" wrapText="1"/>
    </xf>
    <xf numFmtId="0" fontId="8" fillId="2" borderId="44"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66" fillId="0" borderId="60" xfId="0" applyFont="1" applyBorder="1"/>
    <xf numFmtId="0" fontId="66" fillId="0" borderId="77" xfId="0" applyNumberFormat="1" applyFont="1" applyBorder="1" applyAlignment="1">
      <alignment horizontal="center"/>
    </xf>
    <xf numFmtId="164" fontId="66" fillId="0" borderId="77" xfId="0" applyNumberFormat="1" applyFont="1" applyBorder="1" applyAlignment="1">
      <alignment horizontal="center"/>
    </xf>
    <xf numFmtId="0" fontId="66" fillId="0" borderId="0" xfId="0" applyFont="1" applyBorder="1"/>
    <xf numFmtId="0" fontId="66" fillId="0" borderId="54" xfId="0" applyNumberFormat="1" applyFont="1" applyBorder="1" applyAlignment="1">
      <alignment horizontal="center"/>
    </xf>
    <xf numFmtId="164" fontId="66" fillId="0" borderId="54" xfId="0" applyNumberFormat="1" applyFont="1" applyBorder="1" applyAlignment="1">
      <alignment horizontal="center"/>
    </xf>
    <xf numFmtId="0" fontId="66" fillId="0" borderId="42" xfId="0" applyFont="1" applyBorder="1"/>
    <xf numFmtId="0" fontId="66" fillId="0" borderId="42" xfId="0" applyNumberFormat="1" applyFont="1" applyBorder="1" applyAlignment="1">
      <alignment horizontal="center"/>
    </xf>
    <xf numFmtId="164" fontId="66" fillId="0" borderId="42" xfId="0" applyNumberFormat="1" applyFont="1" applyBorder="1" applyAlignment="1">
      <alignment horizontal="center"/>
    </xf>
    <xf numFmtId="0" fontId="8" fillId="2" borderId="42" xfId="0" applyNumberFormat="1" applyFont="1" applyFill="1" applyBorder="1" applyAlignment="1">
      <alignment horizontal="center"/>
    </xf>
    <xf numFmtId="164" fontId="8" fillId="2" borderId="42" xfId="0" applyNumberFormat="1" applyFont="1" applyFill="1" applyBorder="1" applyAlignment="1">
      <alignment horizontal="center"/>
    </xf>
    <xf numFmtId="164" fontId="0" fillId="0" borderId="0" xfId="0" applyNumberFormat="1"/>
    <xf numFmtId="0" fontId="66" fillId="0" borderId="90" xfId="0" applyFont="1" applyBorder="1" applyAlignment="1">
      <alignment vertical="center"/>
    </xf>
    <xf numFmtId="0" fontId="66" fillId="0" borderId="91" xfId="0" applyFont="1" applyBorder="1" applyAlignment="1">
      <alignment vertical="center"/>
    </xf>
    <xf numFmtId="0" fontId="66" fillId="0" borderId="92" xfId="0" applyFont="1" applyBorder="1" applyAlignment="1">
      <alignment vertical="center"/>
    </xf>
    <xf numFmtId="0" fontId="0" fillId="0" borderId="0" xfId="0" applyBorder="1"/>
    <xf numFmtId="0" fontId="8" fillId="2" borderId="44" xfId="0" applyNumberFormat="1" applyFont="1" applyFill="1" applyBorder="1" applyAlignment="1">
      <alignment horizontal="center"/>
    </xf>
    <xf numFmtId="164" fontId="8" fillId="2" borderId="44" xfId="0" applyNumberFormat="1" applyFont="1" applyFill="1" applyBorder="1" applyAlignment="1">
      <alignment horizontal="center"/>
    </xf>
    <xf numFmtId="0" fontId="17" fillId="0" borderId="0" xfId="0" applyNumberFormat="1" applyFont="1" applyFill="1" applyBorder="1" applyAlignment="1">
      <alignment horizontal="center"/>
    </xf>
    <xf numFmtId="164" fontId="17" fillId="0" borderId="0" xfId="0" applyNumberFormat="1" applyFont="1" applyFill="1" applyBorder="1" applyAlignment="1">
      <alignment horizontal="center"/>
    </xf>
    <xf numFmtId="0" fontId="10" fillId="0" borderId="0" xfId="0" applyFont="1" applyAlignment="1">
      <alignment horizontal="left"/>
    </xf>
    <xf numFmtId="0" fontId="0" fillId="0" borderId="0" xfId="0" applyAlignment="1">
      <alignment horizontal="center"/>
    </xf>
    <xf numFmtId="0" fontId="67" fillId="0" borderId="0" xfId="0" applyFont="1" applyAlignment="1">
      <alignment horizontal="left"/>
    </xf>
    <xf numFmtId="0" fontId="67" fillId="0" borderId="0" xfId="0" applyFont="1"/>
    <xf numFmtId="0" fontId="67" fillId="0" borderId="0" xfId="0" applyFont="1" applyAlignment="1">
      <alignment horizontal="center"/>
    </xf>
    <xf numFmtId="0" fontId="11" fillId="0" borderId="0" xfId="0" applyFont="1" applyAlignment="1">
      <alignment horizontal="left"/>
    </xf>
    <xf numFmtId="0" fontId="0" fillId="0" borderId="0" xfId="0" applyAlignment="1">
      <alignment horizontal="left"/>
    </xf>
    <xf numFmtId="0" fontId="0" fillId="0" borderId="0" xfId="0" applyBorder="1" applyAlignment="1">
      <alignment horizontal="center"/>
    </xf>
    <xf numFmtId="0" fontId="0" fillId="0" borderId="42" xfId="0" applyBorder="1"/>
    <xf numFmtId="0" fontId="66" fillId="0" borderId="42" xfId="0" applyFont="1" applyBorder="1" applyAlignment="1">
      <alignment horizontal="left" vertical="center" wrapText="1"/>
    </xf>
    <xf numFmtId="0" fontId="0" fillId="0" borderId="42" xfId="0" applyBorder="1" applyAlignment="1">
      <alignment horizontal="center"/>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42" xfId="0" applyFont="1" applyBorder="1" applyAlignment="1">
      <alignment horizontal="center" vertical="center" wrapText="1"/>
    </xf>
    <xf numFmtId="0" fontId="16" fillId="0" borderId="42" xfId="0" applyFont="1" applyBorder="1" applyAlignment="1">
      <alignment horizontal="left" vertical="center" wrapText="1"/>
    </xf>
    <xf numFmtId="0" fontId="16" fillId="0" borderId="42" xfId="0" applyNumberFormat="1" applyFont="1" applyBorder="1" applyAlignment="1">
      <alignment horizontal="center" vertical="center" wrapText="1"/>
    </xf>
    <xf numFmtId="164" fontId="16" fillId="0" borderId="42" xfId="0" applyNumberFormat="1" applyFont="1" applyBorder="1" applyAlignment="1">
      <alignment horizontal="center" vertical="center" wrapText="1"/>
    </xf>
    <xf numFmtId="0" fontId="8" fillId="2" borderId="42" xfId="0" applyFont="1" applyFill="1" applyBorder="1" applyAlignment="1">
      <alignment horizontal="center" vertical="center" wrapText="1"/>
    </xf>
    <xf numFmtId="0" fontId="8" fillId="2" borderId="42" xfId="0" applyFont="1" applyFill="1" applyBorder="1" applyAlignment="1">
      <alignment horizontal="left" vertical="center" wrapText="1"/>
    </xf>
    <xf numFmtId="0" fontId="8" fillId="2" borderId="42" xfId="0" applyNumberFormat="1" applyFont="1" applyFill="1" applyBorder="1" applyAlignment="1">
      <alignment horizontal="center" vertical="center" wrapText="1"/>
    </xf>
    <xf numFmtId="164" fontId="8" fillId="2" borderId="42" xfId="0" applyNumberFormat="1" applyFont="1" applyFill="1" applyBorder="1" applyAlignment="1">
      <alignment horizontal="center" vertical="center" wrapText="1"/>
    </xf>
    <xf numFmtId="0" fontId="0" fillId="0" borderId="0" xfId="0" applyBorder="1" applyAlignment="1">
      <alignment horizontal="center" vertical="center" wrapText="1"/>
    </xf>
    <xf numFmtId="0" fontId="66" fillId="0" borderId="0" xfId="0" applyFont="1" applyBorder="1" applyAlignment="1">
      <alignment horizontal="left" vertical="center" wrapText="1"/>
    </xf>
    <xf numFmtId="164" fontId="16" fillId="0" borderId="42" xfId="0" applyNumberFormat="1" applyFont="1" applyBorder="1" applyAlignment="1">
      <alignment horizontal="center" vertical="center"/>
    </xf>
    <xf numFmtId="0" fontId="17" fillId="2" borderId="44" xfId="0" applyFont="1" applyFill="1" applyBorder="1" applyAlignment="1">
      <alignment horizontal="left" vertical="center" wrapText="1"/>
    </xf>
    <xf numFmtId="0" fontId="17" fillId="2" borderId="42" xfId="0" applyFont="1" applyFill="1" applyBorder="1" applyAlignment="1">
      <alignment horizontal="left" vertical="center" wrapText="1"/>
    </xf>
    <xf numFmtId="0" fontId="14" fillId="0" borderId="0" xfId="0" applyFont="1" applyBorder="1"/>
    <xf numFmtId="0" fontId="14" fillId="0" borderId="0" xfId="0" applyFont="1" applyBorder="1" applyAlignment="1">
      <alignment horizontal="center"/>
    </xf>
    <xf numFmtId="0" fontId="6" fillId="0" borderId="0" xfId="0" applyFont="1" applyFill="1" applyBorder="1"/>
    <xf numFmtId="0" fontId="11" fillId="0" borderId="0" xfId="0" applyFont="1" applyFill="1" applyBorder="1"/>
    <xf numFmtId="0" fontId="11" fillId="0" borderId="0" xfId="0" applyFont="1" applyFill="1" applyBorder="1" applyAlignment="1">
      <alignment vertical="center"/>
    </xf>
    <xf numFmtId="0" fontId="11"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6" fillId="0" borderId="0" xfId="0" applyFont="1" applyBorder="1"/>
    <xf numFmtId="0" fontId="6" fillId="0" borderId="0" xfId="317"/>
    <xf numFmtId="0" fontId="21" fillId="2" borderId="7" xfId="317" applyFont="1" applyFill="1" applyBorder="1" applyAlignment="1">
      <alignment horizontal="center" vertical="center" wrapText="1"/>
    </xf>
    <xf numFmtId="0" fontId="21" fillId="2" borderId="78" xfId="317" applyFont="1" applyFill="1" applyBorder="1" applyAlignment="1">
      <alignment horizontal="center" vertical="center" wrapText="1"/>
    </xf>
    <xf numFmtId="0" fontId="8" fillId="2" borderId="7" xfId="317" applyFont="1" applyFill="1" applyBorder="1" applyAlignment="1" applyProtection="1">
      <alignment vertical="center"/>
    </xf>
    <xf numFmtId="1" fontId="8" fillId="2" borderId="7" xfId="317" applyNumberFormat="1" applyFont="1" applyFill="1" applyBorder="1" applyAlignment="1">
      <alignment horizontal="center" vertical="center"/>
    </xf>
    <xf numFmtId="164" fontId="8" fillId="2" borderId="7" xfId="317" applyNumberFormat="1" applyFont="1" applyFill="1" applyBorder="1" applyAlignment="1">
      <alignment horizontal="center" vertical="center"/>
    </xf>
    <xf numFmtId="0" fontId="8" fillId="2" borderId="7" xfId="317" applyFont="1" applyFill="1" applyBorder="1" applyAlignment="1" applyProtection="1">
      <alignment horizontal="center" vertical="center"/>
    </xf>
    <xf numFmtId="164" fontId="8" fillId="2" borderId="7" xfId="317" applyNumberFormat="1" applyFont="1" applyFill="1" applyBorder="1" applyAlignment="1" applyProtection="1">
      <alignment horizontal="center" vertical="center"/>
    </xf>
    <xf numFmtId="1" fontId="8" fillId="2" borderId="7" xfId="317" applyNumberFormat="1" applyFont="1" applyFill="1" applyBorder="1" applyAlignment="1" applyProtection="1">
      <alignment vertical="center"/>
    </xf>
    <xf numFmtId="1" fontId="8" fillId="2" borderId="7" xfId="317" applyNumberFormat="1" applyFont="1" applyFill="1" applyBorder="1" applyAlignment="1" applyProtection="1">
      <alignment horizontal="center" vertical="center"/>
    </xf>
    <xf numFmtId="1" fontId="16" fillId="0" borderId="7" xfId="317" applyNumberFormat="1" applyFont="1" applyFill="1" applyBorder="1" applyAlignment="1" applyProtection="1">
      <alignment vertical="center"/>
      <protection locked="0"/>
    </xf>
    <xf numFmtId="1" fontId="6" fillId="0" borderId="7" xfId="317" applyNumberFormat="1" applyFont="1" applyFill="1" applyBorder="1" applyAlignment="1" applyProtection="1">
      <alignment horizontal="center" vertical="center"/>
      <protection locked="0"/>
    </xf>
    <xf numFmtId="164" fontId="6" fillId="0" borderId="7" xfId="317" applyNumberFormat="1" applyFont="1" applyFill="1" applyBorder="1" applyAlignment="1" applyProtection="1">
      <alignment horizontal="center" vertical="center"/>
      <protection locked="0"/>
    </xf>
    <xf numFmtId="0" fontId="8" fillId="2" borderId="7" xfId="317" applyFont="1" applyFill="1" applyBorder="1" applyAlignment="1">
      <alignment vertical="center"/>
    </xf>
    <xf numFmtId="0" fontId="8" fillId="2" borderId="7" xfId="317" applyFont="1" applyFill="1" applyBorder="1" applyAlignment="1">
      <alignment horizontal="center" vertical="center"/>
    </xf>
    <xf numFmtId="1" fontId="16" fillId="0" borderId="7" xfId="317" applyNumberFormat="1" applyFont="1" applyFill="1" applyBorder="1" applyAlignment="1" applyProtection="1">
      <alignment horizontal="left" vertical="center"/>
      <protection locked="0"/>
    </xf>
    <xf numFmtId="0" fontId="6" fillId="0" borderId="7" xfId="317" applyFill="1" applyBorder="1" applyAlignment="1" applyProtection="1">
      <alignment vertical="center"/>
      <protection locked="0"/>
    </xf>
    <xf numFmtId="0" fontId="6" fillId="0" borderId="7" xfId="317" applyFont="1" applyFill="1" applyBorder="1" applyAlignment="1" applyProtection="1">
      <alignment horizontal="center" vertical="center"/>
      <protection locked="0"/>
    </xf>
    <xf numFmtId="1" fontId="16" fillId="0" borderId="7" xfId="317" applyNumberFormat="1" applyFont="1" applyFill="1" applyBorder="1" applyAlignment="1">
      <alignment vertical="center"/>
    </xf>
    <xf numFmtId="1" fontId="6" fillId="0" borderId="7" xfId="317" applyNumberFormat="1" applyFont="1" applyFill="1" applyBorder="1" applyAlignment="1">
      <alignment horizontal="center" vertical="center"/>
    </xf>
    <xf numFmtId="164" fontId="6" fillId="0" borderId="7" xfId="317" applyNumberFormat="1" applyFont="1" applyFill="1" applyBorder="1" applyAlignment="1">
      <alignment horizontal="center" vertical="center"/>
    </xf>
    <xf numFmtId="0" fontId="10" fillId="0" borderId="0" xfId="317" applyFont="1" applyAlignment="1">
      <alignment vertical="center"/>
    </xf>
    <xf numFmtId="0" fontId="6" fillId="0" borderId="0" xfId="317" applyFont="1" applyFill="1" applyAlignment="1">
      <alignment vertical="center"/>
    </xf>
    <xf numFmtId="0" fontId="8" fillId="2" borderId="42" xfId="0" applyFont="1" applyFill="1" applyBorder="1" applyAlignment="1">
      <alignment horizontal="center" vertical="center"/>
    </xf>
    <xf numFmtId="0" fontId="8" fillId="0" borderId="0" xfId="0" applyFont="1"/>
    <xf numFmtId="0" fontId="16" fillId="0" borderId="0" xfId="0" applyFont="1" applyBorder="1" applyAlignment="1">
      <alignment vertical="center"/>
    </xf>
    <xf numFmtId="0" fontId="16" fillId="0" borderId="0" xfId="0" applyFont="1" applyBorder="1" applyAlignment="1">
      <alignment vertical="center" wrapText="1"/>
    </xf>
    <xf numFmtId="0" fontId="16" fillId="0" borderId="54" xfId="0" applyNumberFormat="1" applyFont="1" applyBorder="1" applyAlignment="1">
      <alignment horizontal="center" vertical="center"/>
    </xf>
    <xf numFmtId="164" fontId="16" fillId="0" borderId="54" xfId="0" applyNumberFormat="1" applyFont="1" applyBorder="1" applyAlignment="1">
      <alignment horizontal="center" vertical="center"/>
    </xf>
    <xf numFmtId="0" fontId="16" fillId="0" borderId="42" xfId="0" applyFont="1" applyBorder="1" applyAlignment="1">
      <alignment vertical="center"/>
    </xf>
    <xf numFmtId="0" fontId="16" fillId="0" borderId="42" xfId="0" applyFont="1" applyBorder="1" applyAlignment="1">
      <alignment vertical="center" wrapText="1"/>
    </xf>
    <xf numFmtId="0" fontId="16" fillId="0" borderId="42" xfId="0" applyFont="1" applyBorder="1" applyAlignment="1">
      <alignment horizontal="center" vertical="center"/>
    </xf>
    <xf numFmtId="0" fontId="8" fillId="2" borderId="42" xfId="0" applyFont="1" applyFill="1" applyBorder="1" applyAlignment="1">
      <alignment vertical="center" wrapText="1"/>
    </xf>
    <xf numFmtId="0" fontId="8" fillId="2" borderId="42" xfId="0" applyNumberFormat="1" applyFont="1" applyFill="1" applyBorder="1" applyAlignment="1">
      <alignment horizontal="center" vertical="center"/>
    </xf>
    <xf numFmtId="164" fontId="8" fillId="2" borderId="42" xfId="0" applyNumberFormat="1" applyFont="1" applyFill="1" applyBorder="1" applyAlignment="1">
      <alignment horizontal="center" vertical="center"/>
    </xf>
    <xf numFmtId="0" fontId="10" fillId="0" borderId="0" xfId="0" applyFont="1" applyFill="1" applyBorder="1"/>
    <xf numFmtId="0" fontId="11" fillId="0" borderId="0" xfId="0" applyFont="1" applyAlignment="1">
      <alignment horizontal="center"/>
    </xf>
    <xf numFmtId="0" fontId="17" fillId="2" borderId="11" xfId="0" applyFont="1" applyFill="1" applyBorder="1" applyAlignment="1">
      <alignment horizontal="center"/>
    </xf>
    <xf numFmtId="0" fontId="17" fillId="2" borderId="42" xfId="0" applyFont="1" applyFill="1" applyBorder="1" applyAlignment="1">
      <alignment horizontal="center"/>
    </xf>
    <xf numFmtId="0" fontId="17" fillId="2" borderId="46" xfId="0" applyFont="1" applyFill="1" applyBorder="1" applyAlignment="1">
      <alignment vertical="center"/>
    </xf>
    <xf numFmtId="0" fontId="0" fillId="0" borderId="16" xfId="0" applyBorder="1"/>
    <xf numFmtId="0" fontId="0" fillId="0" borderId="6" xfId="0" applyBorder="1"/>
    <xf numFmtId="0" fontId="0" fillId="0" borderId="18" xfId="0" applyBorder="1"/>
    <xf numFmtId="0" fontId="70" fillId="61" borderId="46" xfId="0" applyFont="1" applyFill="1" applyBorder="1" applyAlignment="1">
      <alignment vertical="center"/>
    </xf>
    <xf numFmtId="0" fontId="70" fillId="61" borderId="13" xfId="0" applyFont="1" applyFill="1" applyBorder="1" applyAlignment="1">
      <alignment vertical="center"/>
    </xf>
    <xf numFmtId="0" fontId="0" fillId="0" borderId="6" xfId="0" applyBorder="1" applyAlignment="1">
      <alignment horizontal="left"/>
    </xf>
    <xf numFmtId="0" fontId="73" fillId="0" borderId="0" xfId="512" applyNumberFormat="1" applyFont="1" applyFill="1" applyBorder="1" applyAlignment="1" applyProtection="1"/>
    <xf numFmtId="0" fontId="74" fillId="0" borderId="0" xfId="512" applyNumberFormat="1" applyFont="1" applyFill="1" applyBorder="1" applyAlignment="1" applyProtection="1"/>
    <xf numFmtId="3" fontId="75" fillId="61" borderId="11" xfId="0" applyNumberFormat="1" applyFont="1" applyFill="1" applyBorder="1" applyAlignment="1">
      <alignment horizontal="center" vertical="center" wrapText="1"/>
    </xf>
    <xf numFmtId="3" fontId="75" fillId="61" borderId="11" xfId="0" applyNumberFormat="1" applyFont="1" applyFill="1" applyBorder="1" applyAlignment="1">
      <alignment vertical="center" wrapText="1"/>
    </xf>
    <xf numFmtId="1" fontId="22" fillId="61" borderId="22" xfId="0" applyNumberFormat="1" applyFont="1" applyFill="1" applyBorder="1" applyAlignment="1">
      <alignment horizontal="left" wrapText="1" shrinkToFit="1"/>
    </xf>
    <xf numFmtId="3" fontId="22" fillId="61" borderId="22" xfId="0" applyNumberFormat="1" applyFont="1" applyFill="1" applyBorder="1" applyAlignment="1">
      <alignment horizontal="center"/>
    </xf>
    <xf numFmtId="166" fontId="22" fillId="61" borderId="22" xfId="515" applyFont="1" applyFill="1" applyBorder="1" applyAlignment="1">
      <alignment horizontal="center"/>
    </xf>
    <xf numFmtId="166" fontId="22" fillId="61" borderId="22" xfId="515" applyFont="1" applyFill="1" applyBorder="1" applyAlignment="1"/>
    <xf numFmtId="2" fontId="22" fillId="61" borderId="22" xfId="0" applyNumberFormat="1" applyFont="1" applyFill="1" applyBorder="1" applyAlignment="1">
      <alignment horizontal="center"/>
    </xf>
    <xf numFmtId="0" fontId="68" fillId="0" borderId="0" xfId="0" applyFont="1" applyFill="1"/>
    <xf numFmtId="1" fontId="22" fillId="61" borderId="13" xfId="0" applyNumberFormat="1" applyFont="1" applyFill="1" applyBorder="1" applyAlignment="1">
      <alignment horizontal="left" wrapText="1" shrinkToFit="1"/>
    </xf>
    <xf numFmtId="3" fontId="22" fillId="61" borderId="14" xfId="0" applyNumberFormat="1" applyFont="1" applyFill="1" applyBorder="1" applyAlignment="1">
      <alignment horizontal="center"/>
    </xf>
    <xf numFmtId="166" fontId="22" fillId="61" borderId="14" xfId="515" applyFont="1" applyFill="1" applyBorder="1" applyAlignment="1">
      <alignment horizontal="center"/>
    </xf>
    <xf numFmtId="166" fontId="22" fillId="61" borderId="14" xfId="515" applyFont="1" applyFill="1" applyBorder="1" applyAlignment="1"/>
    <xf numFmtId="2" fontId="22" fillId="61" borderId="14" xfId="0" applyNumberFormat="1" applyFont="1" applyFill="1" applyBorder="1" applyAlignment="1">
      <alignment horizontal="center"/>
    </xf>
    <xf numFmtId="3" fontId="22" fillId="61" borderId="15" xfId="0" applyNumberFormat="1" applyFont="1" applyFill="1" applyBorder="1" applyAlignment="1">
      <alignment horizontal="center"/>
    </xf>
    <xf numFmtId="0" fontId="6" fillId="4" borderId="17" xfId="514" applyFont="1" applyFill="1" applyBorder="1" applyAlignment="1">
      <alignment horizontal="left" vertical="center"/>
    </xf>
    <xf numFmtId="3" fontId="0" fillId="4" borderId="17" xfId="0" applyNumberFormat="1" applyFill="1" applyBorder="1" applyAlignment="1">
      <alignment horizontal="center"/>
    </xf>
    <xf numFmtId="3" fontId="0" fillId="4" borderId="17" xfId="0" applyNumberFormat="1" applyFill="1" applyBorder="1" applyAlignment="1"/>
    <xf numFmtId="3" fontId="0" fillId="4" borderId="7" xfId="0" applyNumberFormat="1" applyFill="1" applyBorder="1" applyAlignment="1">
      <alignment horizontal="center"/>
    </xf>
    <xf numFmtId="3" fontId="0" fillId="4" borderId="7" xfId="0" applyNumberFormat="1" applyFill="1" applyBorder="1" applyAlignment="1"/>
    <xf numFmtId="0" fontId="6" fillId="4" borderId="22" xfId="514" applyFont="1" applyFill="1" applyBorder="1" applyAlignment="1">
      <alignment horizontal="left" vertical="center"/>
    </xf>
    <xf numFmtId="3" fontId="0" fillId="4" borderId="19" xfId="0" applyNumberFormat="1" applyFill="1" applyBorder="1" applyAlignment="1">
      <alignment horizontal="center"/>
    </xf>
    <xf numFmtId="3" fontId="0" fillId="4" borderId="19" xfId="0" applyNumberFormat="1" applyFill="1" applyBorder="1" applyAlignment="1"/>
    <xf numFmtId="1" fontId="6" fillId="4" borderId="17" xfId="0" applyNumberFormat="1" applyFont="1" applyFill="1" applyBorder="1" applyAlignment="1">
      <alignment horizontal="left" wrapText="1" shrinkToFit="1"/>
    </xf>
    <xf numFmtId="166" fontId="6" fillId="4" borderId="17" xfId="515" applyFill="1" applyBorder="1" applyAlignment="1">
      <alignment horizontal="center"/>
    </xf>
    <xf numFmtId="166" fontId="6" fillId="4" borderId="17" xfId="515" applyFill="1" applyBorder="1" applyAlignment="1"/>
    <xf numFmtId="2" fontId="0" fillId="4" borderId="17" xfId="0" applyNumberFormat="1" applyFill="1" applyBorder="1" applyAlignment="1">
      <alignment horizontal="center"/>
    </xf>
    <xf numFmtId="1" fontId="6" fillId="4" borderId="7" xfId="0" applyNumberFormat="1" applyFont="1" applyFill="1" applyBorder="1" applyAlignment="1">
      <alignment horizontal="left" wrapText="1" shrinkToFit="1"/>
    </xf>
    <xf numFmtId="166" fontId="6" fillId="4" borderId="7" xfId="515" applyFill="1" applyBorder="1" applyAlignment="1">
      <alignment horizontal="center"/>
    </xf>
    <xf numFmtId="166" fontId="6" fillId="4" borderId="7" xfId="515" applyFill="1" applyBorder="1" applyAlignment="1"/>
    <xf numFmtId="2" fontId="0" fillId="4" borderId="7" xfId="0" applyNumberFormat="1" applyFill="1" applyBorder="1" applyAlignment="1">
      <alignment horizontal="center"/>
    </xf>
    <xf numFmtId="170" fontId="76" fillId="4" borderId="19" xfId="516" applyFont="1" applyFill="1" applyBorder="1" applyAlignment="1">
      <alignment horizontal="left"/>
    </xf>
    <xf numFmtId="166" fontId="6" fillId="4" borderId="19" xfId="515" applyFill="1" applyBorder="1" applyAlignment="1">
      <alignment horizontal="center"/>
    </xf>
    <xf numFmtId="166" fontId="6" fillId="4" borderId="19" xfId="515" applyFill="1" applyBorder="1" applyAlignment="1"/>
    <xf numFmtId="2" fontId="0" fillId="4" borderId="19" xfId="0" applyNumberFormat="1" applyFill="1" applyBorder="1" applyAlignment="1">
      <alignment horizontal="center"/>
    </xf>
    <xf numFmtId="0" fontId="0" fillId="4" borderId="22" xfId="0" applyFill="1" applyBorder="1" applyAlignment="1">
      <alignment horizontal="left"/>
    </xf>
    <xf numFmtId="1" fontId="6" fillId="4" borderId="19" xfId="0" applyNumberFormat="1" applyFont="1" applyFill="1" applyBorder="1" applyAlignment="1">
      <alignment horizontal="left" wrapText="1" shrinkToFit="1"/>
    </xf>
    <xf numFmtId="170" fontId="76" fillId="4" borderId="7" xfId="516" applyFont="1" applyFill="1" applyBorder="1" applyAlignment="1">
      <alignment horizontal="left"/>
    </xf>
    <xf numFmtId="0" fontId="0" fillId="4" borderId="7" xfId="0" applyFill="1" applyBorder="1" applyAlignment="1">
      <alignment horizontal="left"/>
    </xf>
    <xf numFmtId="170" fontId="76" fillId="4" borderId="95" xfId="516" applyFont="1" applyFill="1" applyBorder="1" applyAlignment="1">
      <alignment horizontal="left"/>
    </xf>
    <xf numFmtId="1" fontId="6" fillId="4" borderId="11" xfId="0" applyNumberFormat="1" applyFont="1" applyFill="1" applyBorder="1" applyAlignment="1">
      <alignment horizontal="left" wrapText="1" shrinkToFit="1"/>
    </xf>
    <xf numFmtId="3" fontId="0" fillId="4" borderId="11" xfId="0" applyNumberFormat="1" applyFill="1" applyBorder="1" applyAlignment="1">
      <alignment horizontal="center"/>
    </xf>
    <xf numFmtId="166" fontId="6" fillId="4" borderId="11" xfId="515" applyFill="1" applyBorder="1" applyAlignment="1">
      <alignment horizontal="center"/>
    </xf>
    <xf numFmtId="166" fontId="6" fillId="4" borderId="11" xfId="515" applyFill="1" applyBorder="1" applyAlignment="1"/>
    <xf numFmtId="2" fontId="0" fillId="4" borderId="11" xfId="0" applyNumberFormat="1" applyFill="1" applyBorder="1" applyAlignment="1">
      <alignment horizontal="center"/>
    </xf>
    <xf numFmtId="0" fontId="0" fillId="4" borderId="0" xfId="0" applyFill="1"/>
    <xf numFmtId="0" fontId="0" fillId="4" borderId="0" xfId="0" applyFill="1" applyAlignment="1">
      <alignment horizontal="left"/>
    </xf>
    <xf numFmtId="0" fontId="6" fillId="0" borderId="0" xfId="513" applyFont="1"/>
    <xf numFmtId="0" fontId="73" fillId="0" borderId="0" xfId="316" applyFont="1" applyFill="1" applyBorder="1"/>
    <xf numFmtId="0" fontId="11" fillId="0" borderId="0" xfId="513" applyFont="1"/>
    <xf numFmtId="0" fontId="6" fillId="0" borderId="0" xfId="0" applyFont="1"/>
    <xf numFmtId="0" fontId="78" fillId="0" borderId="0" xfId="517" applyFont="1"/>
    <xf numFmtId="0" fontId="2" fillId="0" borderId="0" xfId="517"/>
    <xf numFmtId="0" fontId="81" fillId="61" borderId="89" xfId="517" applyFont="1" applyFill="1" applyBorder="1" applyAlignment="1">
      <alignment horizontal="center" vertical="center"/>
    </xf>
    <xf numFmtId="0" fontId="80" fillId="61" borderId="89" xfId="517" applyFont="1" applyFill="1" applyBorder="1" applyAlignment="1">
      <alignment horizontal="center" vertical="center"/>
    </xf>
    <xf numFmtId="0" fontId="81" fillId="61" borderId="89" xfId="517" applyFont="1" applyFill="1" applyBorder="1" applyAlignment="1">
      <alignment horizontal="left" vertical="center"/>
    </xf>
    <xf numFmtId="0" fontId="81" fillId="61" borderId="79" xfId="517" applyFont="1" applyFill="1" applyBorder="1" applyAlignment="1">
      <alignment horizontal="center" vertical="center" wrapText="1"/>
    </xf>
    <xf numFmtId="0" fontId="64" fillId="4" borderId="0" xfId="517" applyFont="1" applyFill="1" applyBorder="1" applyAlignment="1">
      <alignment horizontal="left"/>
    </xf>
    <xf numFmtId="0" fontId="64" fillId="4" borderId="0" xfId="517" applyNumberFormat="1" applyFont="1" applyFill="1" applyBorder="1" applyAlignment="1">
      <alignment horizontal="center"/>
    </xf>
    <xf numFmtId="9" fontId="64" fillId="4" borderId="0" xfId="517" applyNumberFormat="1" applyFont="1" applyFill="1" applyBorder="1" applyAlignment="1">
      <alignment horizontal="center"/>
    </xf>
    <xf numFmtId="0" fontId="64" fillId="4" borderId="0" xfId="517" applyFont="1" applyFill="1" applyAlignment="1">
      <alignment horizontal="left"/>
    </xf>
    <xf numFmtId="0" fontId="64" fillId="4" borderId="0" xfId="517" applyNumberFormat="1" applyFont="1" applyFill="1" applyAlignment="1">
      <alignment horizontal="center"/>
    </xf>
    <xf numFmtId="169" fontId="64" fillId="4" borderId="0" xfId="517" applyNumberFormat="1" applyFont="1" applyFill="1" applyAlignment="1">
      <alignment horizontal="center"/>
    </xf>
    <xf numFmtId="0" fontId="10" fillId="4" borderId="0" xfId="517" applyFont="1" applyFill="1" applyBorder="1" applyAlignment="1">
      <alignment horizontal="left" vertical="center"/>
    </xf>
    <xf numFmtId="3" fontId="6" fillId="4" borderId="0" xfId="517" applyNumberFormat="1" applyFont="1" applyFill="1" applyBorder="1" applyAlignment="1">
      <alignment horizontal="center" vertical="center"/>
    </xf>
    <xf numFmtId="3" fontId="6" fillId="4" borderId="50" xfId="517" applyNumberFormat="1" applyFont="1" applyFill="1" applyBorder="1" applyAlignment="1">
      <alignment horizontal="center" vertical="center"/>
    </xf>
    <xf numFmtId="0" fontId="81" fillId="61" borderId="7" xfId="517" applyFont="1" applyFill="1" applyBorder="1" applyAlignment="1">
      <alignment horizontal="center" vertical="center" wrapText="1"/>
    </xf>
    <xf numFmtId="0" fontId="80" fillId="62" borderId="0" xfId="517" applyFont="1" applyFill="1" applyBorder="1" applyAlignment="1">
      <alignment horizontal="center" vertical="center"/>
    </xf>
    <xf numFmtId="0" fontId="80" fillId="62" borderId="0" xfId="517" applyFont="1" applyFill="1" applyAlignment="1">
      <alignment horizontal="center" vertical="center"/>
    </xf>
    <xf numFmtId="0" fontId="80" fillId="61" borderId="0" xfId="517" applyFont="1" applyFill="1" applyAlignment="1">
      <alignment horizontal="center" vertical="center"/>
    </xf>
    <xf numFmtId="0" fontId="80" fillId="61" borderId="0" xfId="517" applyFont="1" applyFill="1" applyAlignment="1">
      <alignment horizontal="left" vertical="center"/>
    </xf>
    <xf numFmtId="0" fontId="80" fillId="62" borderId="0" xfId="517" applyFont="1" applyFill="1" applyAlignment="1">
      <alignment vertical="center"/>
    </xf>
    <xf numFmtId="9" fontId="64" fillId="4" borderId="0" xfId="517" applyNumberFormat="1" applyFont="1" applyFill="1" applyAlignment="1">
      <alignment horizontal="center"/>
    </xf>
    <xf numFmtId="0" fontId="6" fillId="4" borderId="0" xfId="517" applyFont="1" applyFill="1" applyBorder="1" applyAlignment="1">
      <alignment horizontal="center" vertical="center"/>
    </xf>
    <xf numFmtId="0" fontId="81" fillId="61" borderId="79" xfId="517" applyFont="1" applyFill="1" applyBorder="1" applyAlignment="1">
      <alignment vertical="center"/>
    </xf>
    <xf numFmtId="0" fontId="81" fillId="61" borderId="7" xfId="517" applyFont="1" applyFill="1" applyBorder="1" applyAlignment="1">
      <alignment horizontal="center" vertical="center"/>
    </xf>
    <xf numFmtId="0" fontId="78" fillId="4" borderId="0" xfId="517" applyFont="1" applyFill="1" applyBorder="1" applyAlignment="1">
      <alignment horizontal="left"/>
    </xf>
    <xf numFmtId="0" fontId="78" fillId="4" borderId="0" xfId="517" applyNumberFormat="1" applyFont="1" applyFill="1" applyBorder="1" applyAlignment="1">
      <alignment horizontal="center" vertical="center"/>
    </xf>
    <xf numFmtId="169" fontId="78" fillId="4" borderId="0" xfId="517" applyNumberFormat="1" applyFont="1" applyFill="1" applyBorder="1" applyAlignment="1">
      <alignment horizontal="center" vertical="center"/>
    </xf>
    <xf numFmtId="0" fontId="78" fillId="4" borderId="0" xfId="517" applyNumberFormat="1" applyFont="1" applyFill="1" applyAlignment="1">
      <alignment horizontal="center"/>
    </xf>
    <xf numFmtId="169" fontId="78" fillId="4" borderId="0" xfId="517" applyNumberFormat="1" applyFont="1" applyFill="1" applyAlignment="1">
      <alignment horizontal="center"/>
    </xf>
    <xf numFmtId="0" fontId="78" fillId="4" borderId="0" xfId="517" applyFont="1" applyFill="1" applyBorder="1" applyAlignment="1">
      <alignment horizontal="left" vertical="center"/>
    </xf>
    <xf numFmtId="0" fontId="78" fillId="4" borderId="0" xfId="517" applyNumberFormat="1" applyFont="1" applyFill="1" applyBorder="1" applyAlignment="1">
      <alignment horizontal="center"/>
    </xf>
    <xf numFmtId="164" fontId="78" fillId="4" borderId="0" xfId="517" applyNumberFormat="1" applyFont="1" applyFill="1" applyBorder="1" applyAlignment="1">
      <alignment horizontal="center"/>
    </xf>
    <xf numFmtId="169" fontId="78" fillId="4" borderId="0" xfId="517" applyNumberFormat="1" applyFont="1" applyFill="1" applyBorder="1" applyAlignment="1">
      <alignment horizontal="center"/>
    </xf>
    <xf numFmtId="0" fontId="80" fillId="62" borderId="0" xfId="517" applyFont="1" applyFill="1" applyBorder="1" applyAlignment="1">
      <alignment horizontal="center"/>
    </xf>
    <xf numFmtId="169" fontId="6" fillId="4" borderId="0" xfId="517" applyNumberFormat="1" applyFont="1" applyFill="1" applyBorder="1" applyAlignment="1">
      <alignment horizontal="center" vertical="center"/>
    </xf>
    <xf numFmtId="169" fontId="64" fillId="4" borderId="0" xfId="517" applyNumberFormat="1" applyFont="1" applyFill="1" applyBorder="1" applyAlignment="1">
      <alignment horizontal="center" vertical="center"/>
    </xf>
    <xf numFmtId="169" fontId="64" fillId="4" borderId="50" xfId="517" applyNumberFormat="1" applyFont="1" applyFill="1" applyBorder="1" applyAlignment="1">
      <alignment horizontal="center" vertical="center"/>
    </xf>
    <xf numFmtId="169" fontId="10" fillId="4" borderId="0" xfId="517" applyNumberFormat="1" applyFont="1" applyFill="1" applyBorder="1" applyAlignment="1">
      <alignment horizontal="center"/>
    </xf>
    <xf numFmtId="0" fontId="11" fillId="0" borderId="7" xfId="517" applyFont="1" applyBorder="1" applyAlignment="1">
      <alignment horizontal="left"/>
    </xf>
    <xf numFmtId="3" fontId="11" fillId="0" borderId="7" xfId="517" applyNumberFormat="1" applyFont="1" applyBorder="1" applyAlignment="1">
      <alignment horizontal="center"/>
    </xf>
    <xf numFmtId="9" fontId="78" fillId="4" borderId="0" xfId="517" applyNumberFormat="1" applyFont="1" applyFill="1" applyBorder="1" applyAlignment="1">
      <alignment horizontal="center"/>
    </xf>
    <xf numFmtId="9" fontId="78" fillId="4" borderId="0" xfId="517" applyNumberFormat="1" applyFont="1" applyFill="1" applyBorder="1" applyAlignment="1">
      <alignment horizontal="center" vertical="center"/>
    </xf>
    <xf numFmtId="0" fontId="10" fillId="4" borderId="54" xfId="517" applyFont="1" applyFill="1" applyBorder="1" applyAlignment="1">
      <alignment horizontal="left" vertical="center"/>
    </xf>
    <xf numFmtId="3" fontId="6" fillId="4" borderId="54" xfId="517" applyNumberFormat="1" applyFont="1" applyFill="1" applyBorder="1" applyAlignment="1">
      <alignment horizontal="center" vertical="center"/>
    </xf>
    <xf numFmtId="3" fontId="6" fillId="4" borderId="55" xfId="517" applyNumberFormat="1" applyFont="1" applyFill="1" applyBorder="1" applyAlignment="1">
      <alignment horizontal="center" vertical="center"/>
    </xf>
    <xf numFmtId="0" fontId="64" fillId="0" borderId="7" xfId="517" applyFont="1" applyBorder="1" applyAlignment="1">
      <alignment horizontal="left"/>
    </xf>
    <xf numFmtId="3" fontId="64" fillId="0" borderId="7" xfId="517" applyNumberFormat="1" applyFont="1" applyBorder="1" applyAlignment="1">
      <alignment horizontal="center"/>
    </xf>
    <xf numFmtId="0" fontId="64" fillId="4" borderId="0" xfId="517" applyNumberFormat="1" applyFont="1" applyFill="1" applyBorder="1" applyAlignment="1">
      <alignment horizontal="center" vertical="center"/>
    </xf>
    <xf numFmtId="9" fontId="64" fillId="4" borderId="0" xfId="517" applyNumberFormat="1" applyFont="1" applyFill="1" applyBorder="1" applyAlignment="1">
      <alignment horizontal="center" vertical="center"/>
    </xf>
    <xf numFmtId="0" fontId="22" fillId="61" borderId="89" xfId="517" applyFont="1" applyFill="1" applyBorder="1" applyAlignment="1">
      <alignment horizontal="center" vertical="center"/>
    </xf>
    <xf numFmtId="0" fontId="22" fillId="61" borderId="79" xfId="517" applyFont="1" applyFill="1" applyBorder="1" applyAlignment="1">
      <alignment horizontal="center" vertical="center" wrapText="1"/>
    </xf>
    <xf numFmtId="0" fontId="80" fillId="62" borderId="0" xfId="517" applyFont="1" applyFill="1" applyBorder="1" applyAlignment="1">
      <alignment horizontal="left"/>
    </xf>
    <xf numFmtId="0" fontId="80" fillId="62" borderId="0" xfId="517" applyNumberFormat="1" applyFont="1" applyFill="1" applyBorder="1" applyAlignment="1">
      <alignment horizontal="center"/>
    </xf>
    <xf numFmtId="169" fontId="80" fillId="62" borderId="0" xfId="517" applyNumberFormat="1" applyFont="1" applyFill="1" applyBorder="1" applyAlignment="1">
      <alignment horizontal="center"/>
    </xf>
    <xf numFmtId="169" fontId="77" fillId="4" borderId="0" xfId="517" applyNumberFormat="1" applyFont="1" applyFill="1" applyBorder="1" applyAlignment="1">
      <alignment horizontal="center" vertical="center"/>
    </xf>
    <xf numFmtId="169" fontId="77" fillId="4" borderId="50" xfId="517" applyNumberFormat="1" applyFont="1" applyFill="1" applyBorder="1" applyAlignment="1">
      <alignment horizontal="center" vertical="center"/>
    </xf>
    <xf numFmtId="0" fontId="78" fillId="4" borderId="0" xfId="517" applyFont="1" applyFill="1" applyAlignment="1">
      <alignment horizontal="left"/>
    </xf>
    <xf numFmtId="0" fontId="80" fillId="61" borderId="0" xfId="517" applyFont="1" applyFill="1" applyBorder="1" applyAlignment="1">
      <alignment horizontal="left"/>
    </xf>
    <xf numFmtId="164" fontId="80" fillId="61" borderId="0" xfId="517" applyNumberFormat="1" applyFont="1" applyFill="1" applyBorder="1" applyAlignment="1">
      <alignment horizontal="center"/>
    </xf>
    <xf numFmtId="0" fontId="81" fillId="61" borderId="7" xfId="517" applyFont="1" applyFill="1" applyBorder="1" applyAlignment="1">
      <alignment horizontal="left"/>
    </xf>
    <xf numFmtId="3" fontId="81" fillId="61" borderId="7" xfId="517" applyNumberFormat="1" applyFont="1" applyFill="1" applyBorder="1" applyAlignment="1">
      <alignment horizontal="center"/>
    </xf>
    <xf numFmtId="9" fontId="80" fillId="62" borderId="0" xfId="517" applyNumberFormat="1" applyFont="1" applyFill="1" applyBorder="1" applyAlignment="1">
      <alignment horizontal="center"/>
    </xf>
    <xf numFmtId="0" fontId="82" fillId="61" borderId="0" xfId="517" applyFont="1" applyFill="1" applyAlignment="1">
      <alignment horizontal="left"/>
    </xf>
    <xf numFmtId="0" fontId="80" fillId="62" borderId="0" xfId="517" applyNumberFormat="1" applyFont="1" applyFill="1" applyBorder="1" applyAlignment="1">
      <alignment horizontal="center" vertical="center"/>
    </xf>
    <xf numFmtId="9" fontId="80" fillId="62" borderId="0" xfId="517" applyNumberFormat="1" applyFont="1" applyFill="1" applyBorder="1" applyAlignment="1">
      <alignment horizontal="center" vertical="center"/>
    </xf>
    <xf numFmtId="0" fontId="78" fillId="4" borderId="0" xfId="517" applyNumberFormat="1" applyFont="1" applyFill="1" applyAlignment="1">
      <alignment horizontal="center" vertical="center"/>
    </xf>
    <xf numFmtId="169" fontId="78" fillId="4" borderId="0" xfId="517" applyNumberFormat="1" applyFont="1" applyFill="1" applyAlignment="1">
      <alignment horizontal="center" vertical="center"/>
    </xf>
    <xf numFmtId="0" fontId="78" fillId="61" borderId="0" xfId="517" applyFont="1" applyFill="1" applyAlignment="1">
      <alignment horizontal="left"/>
    </xf>
    <xf numFmtId="0" fontId="78" fillId="61" borderId="0" xfId="517" applyFont="1" applyFill="1"/>
    <xf numFmtId="0" fontId="80" fillId="62" borderId="96" xfId="517" applyFont="1" applyFill="1" applyBorder="1" applyAlignment="1">
      <alignment horizontal="left"/>
    </xf>
    <xf numFmtId="0" fontId="80" fillId="62" borderId="96" xfId="517" applyNumberFormat="1" applyFont="1" applyFill="1" applyBorder="1" applyAlignment="1">
      <alignment horizontal="center" vertical="center"/>
    </xf>
    <xf numFmtId="169" fontId="80" fillId="62" borderId="96" xfId="517" applyNumberFormat="1" applyFont="1" applyFill="1" applyBorder="1" applyAlignment="1">
      <alignment horizontal="center" vertical="center"/>
    </xf>
    <xf numFmtId="169" fontId="14" fillId="4" borderId="0" xfId="517" applyNumberFormat="1" applyFont="1" applyFill="1" applyBorder="1" applyAlignment="1">
      <alignment horizontal="center" vertical="center"/>
    </xf>
    <xf numFmtId="169" fontId="14" fillId="4" borderId="50" xfId="517" applyNumberFormat="1" applyFont="1" applyFill="1" applyBorder="1" applyAlignment="1">
      <alignment horizontal="center" vertical="center"/>
    </xf>
    <xf numFmtId="3" fontId="14" fillId="4" borderId="50" xfId="517" applyNumberFormat="1" applyFont="1" applyFill="1" applyBorder="1" applyAlignment="1">
      <alignment horizontal="center" vertical="center"/>
    </xf>
    <xf numFmtId="0" fontId="22" fillId="61" borderId="7" xfId="517" applyFont="1" applyFill="1" applyBorder="1" applyAlignment="1">
      <alignment horizontal="left" wrapText="1"/>
    </xf>
    <xf numFmtId="3" fontId="22" fillId="61" borderId="7" xfId="517" applyNumberFormat="1" applyFont="1" applyFill="1" applyBorder="1" applyAlignment="1">
      <alignment horizontal="center" vertical="center"/>
    </xf>
    <xf numFmtId="0" fontId="82" fillId="4" borderId="0" xfId="517" applyFont="1" applyFill="1"/>
    <xf numFmtId="0" fontId="22" fillId="61" borderId="89" xfId="517" applyFont="1" applyFill="1" applyBorder="1" applyAlignment="1">
      <alignment horizontal="left"/>
    </xf>
    <xf numFmtId="0" fontId="71" fillId="61" borderId="89" xfId="517" applyFont="1" applyFill="1" applyBorder="1" applyAlignment="1">
      <alignment horizontal="center"/>
    </xf>
    <xf numFmtId="169" fontId="71" fillId="61" borderId="89" xfId="517" applyNumberFormat="1" applyFont="1" applyFill="1" applyBorder="1" applyAlignment="1">
      <alignment horizontal="center"/>
    </xf>
    <xf numFmtId="9" fontId="71" fillId="61" borderId="89" xfId="517" applyNumberFormat="1" applyFont="1" applyFill="1" applyBorder="1" applyAlignment="1">
      <alignment horizontal="center"/>
    </xf>
    <xf numFmtId="0" fontId="22" fillId="61" borderId="0" xfId="517" applyFont="1" applyFill="1" applyAlignment="1">
      <alignment horizontal="left" vertical="center"/>
    </xf>
    <xf numFmtId="169" fontId="80" fillId="61" borderId="0" xfId="517" applyNumberFormat="1" applyFont="1" applyFill="1" applyAlignment="1">
      <alignment horizontal="center" vertical="center"/>
    </xf>
    <xf numFmtId="0" fontId="10" fillId="61" borderId="0" xfId="517" applyFont="1" applyFill="1" applyBorder="1" applyAlignment="1">
      <alignment horizontal="left" vertical="center"/>
    </xf>
    <xf numFmtId="3" fontId="6" fillId="61" borderId="0" xfId="517" applyNumberFormat="1" applyFont="1" applyFill="1" applyBorder="1" applyAlignment="1">
      <alignment horizontal="center" vertical="center"/>
    </xf>
    <xf numFmtId="3" fontId="6" fillId="61" borderId="50" xfId="517" applyNumberFormat="1" applyFont="1" applyFill="1" applyBorder="1" applyAlignment="1">
      <alignment horizontal="center" vertical="center"/>
    </xf>
    <xf numFmtId="3" fontId="22" fillId="61" borderId="7" xfId="517" applyNumberFormat="1" applyFont="1" applyFill="1" applyBorder="1" applyAlignment="1">
      <alignment horizontal="center"/>
    </xf>
    <xf numFmtId="0" fontId="64" fillId="0" borderId="7" xfId="517" applyFont="1" applyBorder="1"/>
    <xf numFmtId="0" fontId="70" fillId="62" borderId="0" xfId="517" applyFont="1" applyFill="1" applyAlignment="1">
      <alignment horizontal="left"/>
    </xf>
    <xf numFmtId="0" fontId="80" fillId="62" borderId="0" xfId="517" applyNumberFormat="1" applyFont="1" applyFill="1" applyAlignment="1">
      <alignment horizontal="center" vertical="center"/>
    </xf>
    <xf numFmtId="169" fontId="80" fillId="62" borderId="0" xfId="517" applyNumberFormat="1" applyFont="1" applyFill="1" applyAlignment="1">
      <alignment horizontal="center" vertical="center"/>
    </xf>
    <xf numFmtId="9" fontId="80" fillId="62" borderId="0" xfId="517" applyNumberFormat="1" applyFont="1" applyFill="1" applyAlignment="1">
      <alignment horizontal="center" vertical="center"/>
    </xf>
    <xf numFmtId="0" fontId="22" fillId="61" borderId="7" xfId="517" applyFont="1" applyFill="1" applyBorder="1" applyAlignment="1">
      <alignment horizontal="left"/>
    </xf>
    <xf numFmtId="0" fontId="22" fillId="61" borderId="7" xfId="517" applyFont="1" applyFill="1" applyBorder="1" applyAlignment="1">
      <alignment horizontal="center" vertical="center" wrapText="1"/>
    </xf>
    <xf numFmtId="0" fontId="84" fillId="0" borderId="22" xfId="517" applyFont="1" applyFill="1" applyBorder="1" applyAlignment="1">
      <alignment horizontal="left"/>
    </xf>
    <xf numFmtId="0" fontId="84" fillId="4" borderId="0" xfId="517" applyFont="1" applyFill="1" applyAlignment="1">
      <alignment horizontal="left"/>
    </xf>
    <xf numFmtId="0" fontId="80" fillId="62" borderId="42" xfId="517" applyFont="1" applyFill="1" applyBorder="1" applyAlignment="1">
      <alignment horizontal="center" vertical="center" wrapText="1"/>
    </xf>
    <xf numFmtId="0" fontId="80" fillId="61" borderId="42" xfId="517" applyFont="1" applyFill="1" applyBorder="1" applyAlignment="1">
      <alignment horizontal="center"/>
    </xf>
    <xf numFmtId="0" fontId="80" fillId="62" borderId="42" xfId="517" applyFont="1" applyFill="1" applyBorder="1" applyAlignment="1">
      <alignment horizontal="left" vertical="center" wrapText="1"/>
    </xf>
    <xf numFmtId="0" fontId="64" fillId="4" borderId="42" xfId="517" applyFont="1" applyFill="1" applyBorder="1" applyAlignment="1">
      <alignment horizontal="left"/>
    </xf>
    <xf numFmtId="0" fontId="64" fillId="4" borderId="42" xfId="517" applyNumberFormat="1" applyFont="1" applyFill="1" applyBorder="1" applyAlignment="1">
      <alignment horizontal="center"/>
    </xf>
    <xf numFmtId="9" fontId="64" fillId="4" borderId="42" xfId="517" applyNumberFormat="1" applyFont="1" applyFill="1" applyBorder="1" applyAlignment="1">
      <alignment horizontal="center"/>
    </xf>
    <xf numFmtId="0" fontId="80" fillId="62" borderId="42" xfId="517" applyFont="1" applyFill="1" applyBorder="1" applyAlignment="1">
      <alignment horizontal="left"/>
    </xf>
    <xf numFmtId="0" fontId="80" fillId="62" borderId="42" xfId="517" applyNumberFormat="1" applyFont="1" applyFill="1" applyBorder="1" applyAlignment="1">
      <alignment horizontal="center"/>
    </xf>
    <xf numFmtId="9" fontId="80" fillId="62" borderId="42" xfId="517" applyNumberFormat="1" applyFont="1" applyFill="1" applyBorder="1" applyAlignment="1">
      <alignment horizontal="center"/>
    </xf>
    <xf numFmtId="0" fontId="80" fillId="61" borderId="42" xfId="517" applyFont="1" applyFill="1" applyBorder="1" applyAlignment="1">
      <alignment horizontal="center" vertical="center" wrapText="1"/>
    </xf>
    <xf numFmtId="0" fontId="80" fillId="62" borderId="44" xfId="517" applyFont="1" applyFill="1" applyBorder="1" applyAlignment="1">
      <alignment horizontal="left" vertical="center" wrapText="1"/>
    </xf>
    <xf numFmtId="0" fontId="80" fillId="62" borderId="44" xfId="517" applyFont="1" applyFill="1" applyBorder="1" applyAlignment="1">
      <alignment horizontal="center" vertical="center" wrapText="1"/>
    </xf>
    <xf numFmtId="0" fontId="22" fillId="62" borderId="42" xfId="517" applyFont="1" applyFill="1" applyBorder="1" applyAlignment="1">
      <alignment horizontal="center"/>
    </xf>
    <xf numFmtId="169" fontId="64" fillId="4" borderId="42" xfId="517" applyNumberFormat="1" applyFont="1" applyFill="1" applyBorder="1" applyAlignment="1">
      <alignment horizontal="center"/>
    </xf>
    <xf numFmtId="0" fontId="82" fillId="61" borderId="44" xfId="517" applyFont="1" applyFill="1" applyBorder="1" applyAlignment="1">
      <alignment horizontal="left"/>
    </xf>
    <xf numFmtId="0" fontId="80" fillId="62" borderId="44" xfId="517" applyNumberFormat="1" applyFont="1" applyFill="1" applyBorder="1" applyAlignment="1">
      <alignment horizontal="center"/>
    </xf>
    <xf numFmtId="9" fontId="80" fillId="62" borderId="44" xfId="517" applyNumberFormat="1" applyFont="1" applyFill="1" applyBorder="1" applyAlignment="1">
      <alignment horizontal="center"/>
    </xf>
    <xf numFmtId="169" fontId="80" fillId="62" borderId="44" xfId="517" applyNumberFormat="1" applyFont="1" applyFill="1" applyBorder="1" applyAlignment="1">
      <alignment horizontal="center"/>
    </xf>
    <xf numFmtId="0" fontId="22" fillId="62" borderId="42" xfId="517" applyFont="1" applyFill="1" applyBorder="1" applyAlignment="1">
      <alignment horizontal="center" vertical="center"/>
    </xf>
    <xf numFmtId="0" fontId="80" fillId="62" borderId="44" xfId="517" applyFont="1" applyFill="1" applyBorder="1" applyAlignment="1">
      <alignment horizontal="left"/>
    </xf>
    <xf numFmtId="0" fontId="81" fillId="61" borderId="42" xfId="517" applyFont="1" applyFill="1" applyBorder="1" applyAlignment="1">
      <alignment horizontal="center" vertical="center"/>
    </xf>
    <xf numFmtId="0" fontId="80" fillId="61" borderId="42" xfId="517" applyFont="1" applyFill="1" applyBorder="1" applyAlignment="1">
      <alignment horizontal="center" vertical="center"/>
    </xf>
    <xf numFmtId="0" fontId="22" fillId="61" borderId="42" xfId="517" applyFont="1" applyFill="1" applyBorder="1" applyAlignment="1">
      <alignment horizontal="left"/>
    </xf>
    <xf numFmtId="0" fontId="71" fillId="61" borderId="42" xfId="517" applyFont="1" applyFill="1" applyBorder="1" applyAlignment="1">
      <alignment horizontal="center"/>
    </xf>
    <xf numFmtId="169" fontId="71" fillId="61" borderId="42" xfId="517" applyNumberFormat="1" applyFont="1" applyFill="1" applyBorder="1" applyAlignment="1">
      <alignment horizontal="center"/>
    </xf>
    <xf numFmtId="0" fontId="71" fillId="61" borderId="42" xfId="517" applyFont="1" applyFill="1" applyBorder="1" applyAlignment="1">
      <alignment horizontal="left"/>
    </xf>
    <xf numFmtId="0" fontId="64" fillId="4" borderId="44" xfId="517" applyFont="1" applyFill="1" applyBorder="1" applyAlignment="1">
      <alignment horizontal="left"/>
    </xf>
    <xf numFmtId="0" fontId="64" fillId="4" borderId="44" xfId="517" applyNumberFormat="1" applyFont="1" applyFill="1" applyBorder="1" applyAlignment="1">
      <alignment horizontal="center"/>
    </xf>
    <xf numFmtId="169" fontId="64" fillId="4" borderId="44" xfId="517" applyNumberFormat="1" applyFont="1" applyFill="1" applyBorder="1" applyAlignment="1">
      <alignment horizontal="center"/>
    </xf>
    <xf numFmtId="0" fontId="11" fillId="0" borderId="0" xfId="28" applyFont="1" applyAlignment="1">
      <alignment vertical="center"/>
    </xf>
    <xf numFmtId="0" fontId="2" fillId="0" borderId="0" xfId="28" applyFont="1"/>
    <xf numFmtId="0" fontId="2" fillId="0" borderId="0" xfId="28" applyFont="1" applyAlignment="1">
      <alignment horizontal="center"/>
    </xf>
    <xf numFmtId="0" fontId="11" fillId="0" borderId="0" xfId="28" applyFont="1" applyFill="1" applyAlignment="1">
      <alignment vertical="center"/>
    </xf>
    <xf numFmtId="0" fontId="16" fillId="0" borderId="0" xfId="28" applyFont="1"/>
    <xf numFmtId="0" fontId="11" fillId="0" borderId="0" xfId="29" applyFont="1" applyFill="1" applyBorder="1" applyAlignment="1">
      <alignment vertical="center"/>
    </xf>
    <xf numFmtId="3" fontId="4" fillId="0" borderId="17" xfId="62" applyNumberFormat="1" applyBorder="1" applyAlignment="1">
      <alignment horizontal="center"/>
    </xf>
    <xf numFmtId="4" fontId="4" fillId="0" borderId="17" xfId="62" applyNumberFormat="1" applyBorder="1" applyAlignment="1">
      <alignment horizontal="center"/>
    </xf>
    <xf numFmtId="3" fontId="4" fillId="0" borderId="21" xfId="62" applyNumberFormat="1" applyBorder="1" applyAlignment="1">
      <alignment horizontal="center"/>
    </xf>
    <xf numFmtId="3" fontId="4" fillId="0" borderId="7" xfId="62" applyNumberFormat="1" applyBorder="1" applyAlignment="1">
      <alignment horizontal="center"/>
    </xf>
    <xf numFmtId="4" fontId="4" fillId="0" borderId="7" xfId="62" applyNumberFormat="1" applyBorder="1" applyAlignment="1">
      <alignment horizontal="center"/>
    </xf>
    <xf numFmtId="3" fontId="4" fillId="0" borderId="8" xfId="62" applyNumberFormat="1" applyBorder="1" applyAlignment="1">
      <alignment horizontal="center"/>
    </xf>
    <xf numFmtId="3" fontId="4" fillId="0" borderId="19" xfId="62" applyNumberFormat="1" applyBorder="1" applyAlignment="1">
      <alignment horizontal="center"/>
    </xf>
    <xf numFmtId="4" fontId="4" fillId="0" borderId="19" xfId="62" applyNumberFormat="1" applyBorder="1" applyAlignment="1">
      <alignment horizontal="center"/>
    </xf>
    <xf numFmtId="3" fontId="4" fillId="0" borderId="20" xfId="62" applyNumberFormat="1" applyBorder="1" applyAlignment="1">
      <alignment horizontal="center"/>
    </xf>
    <xf numFmtId="3" fontId="4" fillId="0" borderId="11" xfId="62" applyNumberFormat="1" applyBorder="1" applyAlignment="1">
      <alignment horizontal="center"/>
    </xf>
    <xf numFmtId="4" fontId="4" fillId="0" borderId="11" xfId="62" applyNumberFormat="1" applyBorder="1" applyAlignment="1">
      <alignment horizontal="center"/>
    </xf>
    <xf numFmtId="3" fontId="4" fillId="0" borderId="12" xfId="62" applyNumberFormat="1" applyBorder="1" applyAlignment="1">
      <alignment horizontal="center"/>
    </xf>
    <xf numFmtId="0" fontId="34" fillId="37" borderId="68" xfId="62" applyFont="1" applyFill="1" applyBorder="1" applyAlignment="1">
      <alignment horizontal="center" vertical="center" wrapText="1"/>
    </xf>
    <xf numFmtId="3" fontId="4" fillId="0" borderId="73" xfId="62" applyNumberFormat="1" applyBorder="1" applyAlignment="1">
      <alignment horizontal="center"/>
    </xf>
    <xf numFmtId="4" fontId="4" fillId="0" borderId="73" xfId="62" applyNumberFormat="1" applyBorder="1" applyAlignment="1">
      <alignment horizontal="center"/>
    </xf>
    <xf numFmtId="3" fontId="4" fillId="0" borderId="74" xfId="62" applyNumberFormat="1" applyBorder="1" applyAlignment="1">
      <alignment horizontal="center"/>
    </xf>
    <xf numFmtId="3" fontId="34" fillId="38" borderId="7" xfId="62" applyNumberFormat="1" applyFont="1" applyFill="1" applyBorder="1" applyAlignment="1">
      <alignment horizontal="center"/>
    </xf>
    <xf numFmtId="4" fontId="34" fillId="38" borderId="7" xfId="62" applyNumberFormat="1" applyFont="1" applyFill="1" applyBorder="1" applyAlignment="1">
      <alignment horizontal="center"/>
    </xf>
    <xf numFmtId="3" fontId="34" fillId="38" borderId="8" xfId="62" applyNumberFormat="1" applyFont="1" applyFill="1" applyBorder="1" applyAlignment="1">
      <alignment horizontal="center"/>
    </xf>
    <xf numFmtId="3" fontId="34" fillId="38" borderId="64" xfId="62" applyNumberFormat="1" applyFont="1" applyFill="1" applyBorder="1" applyAlignment="1">
      <alignment horizontal="center"/>
    </xf>
    <xf numFmtId="4" fontId="34" fillId="38" borderId="64" xfId="62" applyNumberFormat="1" applyFont="1" applyFill="1" applyBorder="1" applyAlignment="1">
      <alignment horizontal="center"/>
    </xf>
    <xf numFmtId="3" fontId="34" fillId="38" borderId="65" xfId="62" applyNumberFormat="1" applyFont="1" applyFill="1" applyBorder="1" applyAlignment="1">
      <alignment horizontal="center"/>
    </xf>
    <xf numFmtId="3" fontId="34" fillId="38" borderId="70" xfId="62" applyNumberFormat="1" applyFont="1" applyFill="1" applyBorder="1" applyAlignment="1">
      <alignment horizontal="center"/>
    </xf>
    <xf numFmtId="4" fontId="34" fillId="38" borderId="70" xfId="62" applyNumberFormat="1" applyFont="1" applyFill="1" applyBorder="1" applyAlignment="1">
      <alignment horizontal="center"/>
    </xf>
    <xf numFmtId="3" fontId="34" fillId="38" borderId="71" xfId="62" applyNumberFormat="1" applyFont="1" applyFill="1" applyBorder="1" applyAlignment="1">
      <alignment horizontal="center"/>
    </xf>
    <xf numFmtId="0" fontId="4" fillId="0" borderId="7" xfId="62" applyBorder="1" applyAlignment="1">
      <alignment horizontal="center"/>
    </xf>
    <xf numFmtId="0" fontId="4" fillId="0" borderId="8" xfId="62" applyBorder="1" applyAlignment="1">
      <alignment horizontal="center"/>
    </xf>
    <xf numFmtId="0" fontId="34" fillId="38" borderId="97" xfId="62" applyFont="1" applyFill="1" applyBorder="1" applyAlignment="1">
      <alignment horizontal="left" vertical="center" wrapText="1"/>
    </xf>
    <xf numFmtId="0" fontId="34" fillId="38" borderId="98" xfId="62" applyFont="1" applyFill="1" applyBorder="1"/>
    <xf numFmtId="3" fontId="34" fillId="38" borderId="98" xfId="62" applyNumberFormat="1" applyFont="1" applyFill="1" applyBorder="1" applyAlignment="1">
      <alignment horizontal="center" vertical="center" wrapText="1"/>
    </xf>
    <xf numFmtId="14" fontId="11" fillId="0" borderId="0" xfId="73" applyNumberFormat="1" applyFont="1" applyAlignment="1">
      <alignment horizontal="left" vertical="center"/>
    </xf>
    <xf numFmtId="0" fontId="8" fillId="2" borderId="42"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8" fillId="2" borderId="7" xfId="73" applyFont="1" applyFill="1" applyBorder="1" applyAlignment="1">
      <alignment horizontal="center" vertical="center"/>
    </xf>
    <xf numFmtId="0" fontId="8" fillId="2" borderId="7" xfId="73" applyFont="1" applyFill="1" applyBorder="1" applyAlignment="1">
      <alignment horizontal="center" vertical="center" wrapText="1"/>
    </xf>
    <xf numFmtId="0" fontId="8" fillId="2" borderId="32" xfId="316" applyFont="1" applyFill="1" applyBorder="1" applyAlignment="1">
      <alignment horizontal="center" vertical="center"/>
    </xf>
    <xf numFmtId="3" fontId="8" fillId="2" borderId="28" xfId="513" applyNumberFormat="1" applyFont="1" applyFill="1" applyBorder="1" applyAlignment="1">
      <alignment horizontal="center" vertical="center"/>
    </xf>
    <xf numFmtId="3" fontId="8" fillId="2" borderId="29" xfId="513" applyNumberFormat="1" applyFont="1" applyFill="1" applyBorder="1" applyAlignment="1">
      <alignment horizontal="center" vertical="center"/>
    </xf>
    <xf numFmtId="0" fontId="6" fillId="0" borderId="16" xfId="513" applyFont="1" applyBorder="1" applyAlignment="1">
      <alignment vertical="center"/>
    </xf>
    <xf numFmtId="0" fontId="13" fillId="0" borderId="6" xfId="316" applyFont="1" applyFill="1" applyBorder="1" applyAlignment="1">
      <alignment vertical="center"/>
    </xf>
    <xf numFmtId="0" fontId="13" fillId="0" borderId="18" xfId="316" applyFont="1" applyFill="1" applyBorder="1" applyAlignment="1">
      <alignment vertical="center"/>
    </xf>
    <xf numFmtId="0" fontId="8" fillId="2" borderId="13" xfId="316" applyFont="1" applyFill="1" applyBorder="1" applyAlignment="1">
      <alignment vertical="center"/>
    </xf>
    <xf numFmtId="0" fontId="13" fillId="0" borderId="16" xfId="316" applyFont="1" applyFill="1" applyBorder="1" applyAlignment="1">
      <alignment vertical="center"/>
    </xf>
    <xf numFmtId="0" fontId="13" fillId="0" borderId="16" xfId="316" applyFont="1" applyBorder="1" applyAlignment="1">
      <alignment vertical="center"/>
    </xf>
    <xf numFmtId="0" fontId="13" fillId="0" borderId="6" xfId="316" applyFont="1" applyBorder="1" applyAlignment="1">
      <alignment vertical="center"/>
    </xf>
    <xf numFmtId="3" fontId="22" fillId="61" borderId="45" xfId="0" applyNumberFormat="1" applyFont="1" applyFill="1" applyBorder="1" applyAlignment="1">
      <alignment horizontal="center"/>
    </xf>
    <xf numFmtId="0" fontId="0" fillId="0" borderId="17" xfId="0" applyBorder="1" applyAlignment="1">
      <alignment horizontal="center"/>
    </xf>
    <xf numFmtId="3" fontId="0" fillId="0" borderId="17" xfId="0" applyNumberFormat="1" applyBorder="1" applyAlignment="1">
      <alignment horizontal="center"/>
    </xf>
    <xf numFmtId="3" fontId="0" fillId="0" borderId="21" xfId="0" applyNumberForma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0" fillId="0" borderId="7" xfId="0" applyBorder="1" applyAlignment="1">
      <alignment horizontal="center"/>
    </xf>
    <xf numFmtId="0" fontId="0" fillId="0" borderId="19" xfId="0" applyBorder="1" applyAlignment="1">
      <alignment horizontal="center"/>
    </xf>
    <xf numFmtId="3" fontId="0" fillId="0" borderId="19" xfId="0" applyNumberFormat="1" applyBorder="1" applyAlignment="1">
      <alignment horizontal="center"/>
    </xf>
    <xf numFmtId="3" fontId="0" fillId="0" borderId="20" xfId="0" applyNumberFormat="1" applyBorder="1" applyAlignment="1">
      <alignment horizontal="center"/>
    </xf>
    <xf numFmtId="0" fontId="22" fillId="61" borderId="14" xfId="0" applyFont="1" applyFill="1" applyBorder="1" applyAlignment="1">
      <alignment horizontal="center"/>
    </xf>
    <xf numFmtId="3" fontId="6" fillId="0" borderId="17" xfId="0" applyNumberFormat="1" applyFont="1" applyBorder="1" applyAlignment="1">
      <alignment horizontal="center"/>
    </xf>
    <xf numFmtId="3" fontId="6" fillId="0" borderId="21" xfId="0" applyNumberFormat="1" applyFont="1" applyBorder="1" applyAlignment="1">
      <alignment horizontal="center"/>
    </xf>
    <xf numFmtId="3" fontId="6" fillId="0" borderId="7" xfId="0" applyNumberFormat="1" applyFont="1" applyBorder="1" applyAlignment="1">
      <alignment horizontal="center"/>
    </xf>
    <xf numFmtId="3" fontId="6" fillId="0" borderId="8" xfId="0" applyNumberFormat="1" applyFont="1" applyBorder="1" applyAlignment="1">
      <alignment horizontal="center"/>
    </xf>
    <xf numFmtId="3" fontId="6" fillId="0" borderId="19" xfId="0" applyNumberFormat="1" applyFont="1" applyBorder="1" applyAlignment="1">
      <alignment horizontal="center"/>
    </xf>
    <xf numFmtId="3" fontId="6" fillId="0" borderId="20" xfId="0" applyNumberFormat="1" applyFont="1" applyBorder="1" applyAlignment="1">
      <alignment horizontal="center"/>
    </xf>
    <xf numFmtId="1" fontId="9" fillId="0" borderId="10" xfId="0" applyNumberFormat="1" applyFont="1" applyFill="1" applyBorder="1" applyAlignment="1" applyProtection="1">
      <alignment vertical="center"/>
      <protection locked="0"/>
    </xf>
    <xf numFmtId="1" fontId="9" fillId="0" borderId="11" xfId="0" applyNumberFormat="1" applyFont="1" applyFill="1" applyBorder="1" applyAlignment="1" applyProtection="1">
      <alignment horizontal="center" vertical="center"/>
      <protection locked="0"/>
    </xf>
    <xf numFmtId="1" fontId="9" fillId="0" borderId="11" xfId="0" quotePrefix="1" applyNumberFormat="1" applyFont="1" applyFill="1" applyBorder="1" applyAlignment="1" applyProtection="1">
      <alignment horizontal="center" vertical="center"/>
      <protection locked="0"/>
    </xf>
    <xf numFmtId="164" fontId="9" fillId="0" borderId="11" xfId="0" applyNumberFormat="1" applyFont="1" applyFill="1" applyBorder="1" applyAlignment="1" applyProtection="1">
      <alignment horizontal="center" vertical="center"/>
      <protection locked="0"/>
    </xf>
    <xf numFmtId="1" fontId="9" fillId="0" borderId="11" xfId="0" applyNumberFormat="1" applyFont="1" applyFill="1" applyBorder="1" applyAlignment="1">
      <alignment horizontal="center" vertical="center"/>
    </xf>
    <xf numFmtId="49" fontId="20" fillId="38" borderId="11" xfId="0" applyNumberFormat="1" applyFont="1" applyFill="1" applyBorder="1" applyAlignment="1">
      <alignment horizontal="center" vertical="center" textRotation="90" wrapText="1"/>
    </xf>
    <xf numFmtId="169" fontId="20" fillId="38" borderId="11" xfId="0" applyNumberFormat="1" applyFont="1" applyFill="1" applyBorder="1" applyAlignment="1">
      <alignment horizontal="center" vertical="center" wrapText="1"/>
    </xf>
    <xf numFmtId="0" fontId="20" fillId="38" borderId="28" xfId="0" applyFont="1" applyFill="1" applyBorder="1" applyAlignment="1">
      <alignment vertical="center" wrapText="1"/>
    </xf>
    <xf numFmtId="0" fontId="20" fillId="38" borderId="57" xfId="0" applyFont="1" applyFill="1" applyBorder="1" applyAlignment="1">
      <alignment vertical="center" wrapText="1"/>
    </xf>
    <xf numFmtId="169" fontId="20" fillId="38" borderId="57" xfId="0" applyNumberFormat="1" applyFont="1" applyFill="1" applyBorder="1" applyAlignment="1">
      <alignment horizontal="right" vertical="center" wrapText="1"/>
    </xf>
    <xf numFmtId="169" fontId="11" fillId="36" borderId="0" xfId="0" applyNumberFormat="1" applyFont="1" applyFill="1" applyBorder="1" applyAlignment="1">
      <alignment horizontal="right" vertical="center" wrapText="1"/>
    </xf>
    <xf numFmtId="0" fontId="10" fillId="36" borderId="28" xfId="0" applyFont="1" applyFill="1" applyBorder="1" applyAlignment="1">
      <alignment vertical="center" wrapText="1"/>
    </xf>
    <xf numFmtId="0" fontId="10" fillId="36" borderId="57" xfId="0" applyFont="1" applyFill="1" applyBorder="1" applyAlignment="1">
      <alignment vertical="center" wrapText="1"/>
    </xf>
    <xf numFmtId="3" fontId="11" fillId="36" borderId="57" xfId="0" applyNumberFormat="1" applyFont="1" applyFill="1" applyBorder="1" applyAlignment="1">
      <alignment horizontal="right" vertical="center" wrapText="1"/>
    </xf>
    <xf numFmtId="169" fontId="11" fillId="36" borderId="57" xfId="0" applyNumberFormat="1" applyFont="1" applyFill="1" applyBorder="1" applyAlignment="1">
      <alignment horizontal="right" vertical="center" wrapText="1"/>
    </xf>
    <xf numFmtId="169" fontId="11" fillId="36" borderId="42" xfId="0" applyNumberFormat="1" applyFont="1" applyFill="1" applyBorder="1" applyAlignment="1">
      <alignment horizontal="right" vertical="center" wrapText="1"/>
    </xf>
    <xf numFmtId="3" fontId="11" fillId="36" borderId="28" xfId="0" applyNumberFormat="1" applyFont="1" applyFill="1" applyBorder="1" applyAlignment="1">
      <alignment horizontal="right" vertical="center" wrapText="1"/>
    </xf>
    <xf numFmtId="0" fontId="44" fillId="0" borderId="0" xfId="72" applyFont="1" applyAlignment="1">
      <alignment horizontal="center"/>
    </xf>
    <xf numFmtId="0" fontId="34" fillId="37" borderId="7" xfId="62" applyFont="1" applyFill="1" applyBorder="1" applyAlignment="1">
      <alignment horizontal="left" vertical="center" wrapText="1"/>
    </xf>
    <xf numFmtId="0" fontId="34" fillId="38" borderId="7" xfId="62" applyFont="1" applyFill="1" applyBorder="1" applyAlignment="1">
      <alignment horizontal="left"/>
    </xf>
    <xf numFmtId="0" fontId="34" fillId="38" borderId="66" xfId="62" applyFont="1" applyFill="1" applyBorder="1" applyAlignment="1">
      <alignment horizontal="left"/>
    </xf>
    <xf numFmtId="3" fontId="34" fillId="38" borderId="67" xfId="62" applyNumberFormat="1" applyFont="1" applyFill="1" applyBorder="1" applyAlignment="1">
      <alignment horizontal="center"/>
    </xf>
    <xf numFmtId="4" fontId="34" fillId="38" borderId="67" xfId="62" applyNumberFormat="1" applyFont="1" applyFill="1" applyBorder="1" applyAlignment="1">
      <alignment horizontal="center"/>
    </xf>
    <xf numFmtId="3" fontId="34" fillId="38" borderId="68" xfId="62" applyNumberFormat="1" applyFont="1" applyFill="1" applyBorder="1" applyAlignment="1">
      <alignment horizontal="center"/>
    </xf>
    <xf numFmtId="0" fontId="6" fillId="0" borderId="17" xfId="73" applyBorder="1"/>
    <xf numFmtId="0" fontId="6" fillId="0" borderId="17" xfId="73" applyNumberFormat="1" applyFill="1" applyBorder="1" applyAlignment="1">
      <alignment horizontal="center"/>
    </xf>
    <xf numFmtId="164" fontId="6" fillId="0" borderId="17" xfId="73" applyNumberFormat="1" applyFill="1" applyBorder="1" applyAlignment="1">
      <alignment horizontal="center"/>
    </xf>
    <xf numFmtId="0" fontId="6" fillId="0" borderId="17" xfId="73" applyFill="1" applyBorder="1" applyAlignment="1">
      <alignment horizontal="center"/>
    </xf>
    <xf numFmtId="0" fontId="20" fillId="2" borderId="8" xfId="73" applyFont="1" applyFill="1" applyBorder="1" applyAlignment="1">
      <alignment horizontal="center" vertical="center" wrapText="1"/>
    </xf>
    <xf numFmtId="164" fontId="8" fillId="2" borderId="8" xfId="73" applyNumberFormat="1" applyFont="1" applyFill="1" applyBorder="1" applyAlignment="1">
      <alignment horizontal="center"/>
    </xf>
    <xf numFmtId="0" fontId="8" fillId="2" borderId="11" xfId="73" applyNumberFormat="1" applyFont="1" applyFill="1" applyBorder="1" applyAlignment="1">
      <alignment horizontal="center"/>
    </xf>
    <xf numFmtId="164" fontId="8" fillId="2" borderId="11" xfId="73" applyNumberFormat="1" applyFont="1" applyFill="1" applyBorder="1" applyAlignment="1">
      <alignment horizontal="center"/>
    </xf>
    <xf numFmtId="0" fontId="8" fillId="2" borderId="11" xfId="73" applyFont="1" applyFill="1" applyBorder="1" applyAlignment="1">
      <alignment horizontal="center"/>
    </xf>
    <xf numFmtId="164" fontId="8" fillId="2" borderId="12" xfId="73" applyNumberFormat="1" applyFont="1" applyFill="1" applyBorder="1" applyAlignment="1">
      <alignment horizontal="center"/>
    </xf>
    <xf numFmtId="0" fontId="6" fillId="0" borderId="19" xfId="73" applyBorder="1"/>
    <xf numFmtId="0" fontId="6" fillId="0" borderId="19" xfId="73" applyNumberFormat="1" applyFill="1" applyBorder="1" applyAlignment="1">
      <alignment horizontal="center"/>
    </xf>
    <xf numFmtId="164" fontId="6" fillId="0" borderId="19" xfId="73" applyNumberFormat="1" applyFill="1" applyBorder="1" applyAlignment="1">
      <alignment horizontal="center"/>
    </xf>
    <xf numFmtId="0" fontId="6" fillId="0" borderId="19" xfId="73" applyFill="1" applyBorder="1" applyAlignment="1">
      <alignment horizontal="center"/>
    </xf>
    <xf numFmtId="0" fontId="8" fillId="2" borderId="13" xfId="73" applyFont="1" applyFill="1" applyBorder="1" applyAlignment="1">
      <alignment horizontal="left" vertical="center"/>
    </xf>
    <xf numFmtId="0" fontId="8" fillId="2" borderId="14" xfId="73" applyFont="1" applyFill="1" applyBorder="1" applyAlignment="1">
      <alignment horizontal="left"/>
    </xf>
    <xf numFmtId="0" fontId="8" fillId="2" borderId="14" xfId="73" applyNumberFormat="1" applyFont="1" applyFill="1" applyBorder="1" applyAlignment="1">
      <alignment horizontal="center"/>
    </xf>
    <xf numFmtId="164" fontId="8" fillId="2" borderId="14" xfId="73" applyNumberFormat="1" applyFont="1" applyFill="1" applyBorder="1" applyAlignment="1">
      <alignment horizontal="center"/>
    </xf>
    <xf numFmtId="0" fontId="8" fillId="2" borderId="14" xfId="73" applyFont="1" applyFill="1" applyBorder="1" applyAlignment="1">
      <alignment horizontal="center"/>
    </xf>
    <xf numFmtId="164" fontId="8" fillId="2" borderId="15" xfId="73" applyNumberFormat="1" applyFont="1" applyFill="1" applyBorder="1" applyAlignment="1">
      <alignment horizontal="center"/>
    </xf>
    <xf numFmtId="0" fontId="6" fillId="4" borderId="0" xfId="73" applyFill="1" applyAlignment="1">
      <alignment horizontal="center"/>
    </xf>
    <xf numFmtId="0" fontId="16" fillId="4" borderId="0" xfId="73" applyFont="1" applyFill="1" applyBorder="1"/>
    <xf numFmtId="0" fontId="6" fillId="4" borderId="0" xfId="73" applyFont="1" applyFill="1" applyBorder="1"/>
    <xf numFmtId="0" fontId="8" fillId="2" borderId="28" xfId="511" applyFont="1" applyFill="1" applyBorder="1" applyAlignment="1">
      <alignment horizontal="center" vertical="center" wrapText="1"/>
    </xf>
    <xf numFmtId="0" fontId="8" fillId="2" borderId="57" xfId="511" applyFont="1" applyFill="1" applyBorder="1" applyAlignment="1">
      <alignment horizontal="center" vertical="center" wrapText="1"/>
    </xf>
    <xf numFmtId="0" fontId="8" fillId="2" borderId="42" xfId="511" applyFont="1" applyFill="1" applyBorder="1" applyAlignment="1">
      <alignment horizontal="center" vertical="center" wrapText="1"/>
    </xf>
    <xf numFmtId="0" fontId="16" fillId="0" borderId="42" xfId="0" applyFont="1" applyFill="1" applyBorder="1" applyAlignment="1">
      <alignment horizontal="center" vertical="center" wrapText="1"/>
    </xf>
    <xf numFmtId="164" fontId="6" fillId="0" borderId="42" xfId="0" applyNumberFormat="1" applyFont="1" applyFill="1" applyBorder="1" applyAlignment="1">
      <alignment horizontal="center" vertical="center" wrapText="1"/>
    </xf>
    <xf numFmtId="0" fontId="8" fillId="2" borderId="42" xfId="0" applyFont="1" applyFill="1" applyBorder="1" applyAlignment="1">
      <alignment horizontal="center"/>
    </xf>
    <xf numFmtId="0" fontId="11" fillId="0" borderId="0" xfId="317" applyFont="1" applyAlignment="1">
      <alignment vertical="center"/>
    </xf>
    <xf numFmtId="0" fontId="7" fillId="0" borderId="0" xfId="520" applyFont="1" applyBorder="1" applyAlignment="1">
      <alignment vertical="center"/>
    </xf>
    <xf numFmtId="0" fontId="1" fillId="0" borderId="0" xfId="520" applyBorder="1"/>
    <xf numFmtId="0" fontId="1" fillId="0" borderId="0" xfId="520" applyBorder="1" applyAlignment="1">
      <alignment horizontal="left" indent="2"/>
    </xf>
    <xf numFmtId="0" fontId="34" fillId="61" borderId="60" xfId="520" applyFont="1" applyFill="1" applyBorder="1" applyAlignment="1">
      <alignment horizontal="center" vertical="center"/>
    </xf>
    <xf numFmtId="0" fontId="34" fillId="61" borderId="60" xfId="520" applyFont="1" applyFill="1" applyBorder="1" applyAlignment="1">
      <alignment horizontal="center" vertical="center" wrapText="1"/>
    </xf>
    <xf numFmtId="0" fontId="70" fillId="61" borderId="44" xfId="520" applyFont="1" applyFill="1" applyBorder="1" applyAlignment="1">
      <alignment horizontal="left" vertical="center"/>
    </xf>
    <xf numFmtId="1" fontId="22" fillId="61" borderId="42" xfId="520" applyNumberFormat="1" applyFont="1" applyFill="1" applyBorder="1" applyAlignment="1">
      <alignment horizontal="left" wrapText="1" shrinkToFit="1"/>
    </xf>
    <xf numFmtId="0" fontId="1" fillId="0" borderId="42" xfId="520" applyBorder="1" applyAlignment="1">
      <alignment horizontal="left" indent="2"/>
    </xf>
    <xf numFmtId="171" fontId="34" fillId="61" borderId="42" xfId="520" applyNumberFormat="1" applyFont="1" applyFill="1" applyBorder="1" applyAlignment="1">
      <alignment horizontal="center"/>
    </xf>
    <xf numFmtId="171" fontId="34" fillId="61" borderId="44" xfId="520" applyNumberFormat="1" applyFont="1" applyFill="1" applyBorder="1" applyAlignment="1">
      <alignment horizontal="center"/>
    </xf>
    <xf numFmtId="171" fontId="1" fillId="0" borderId="54" xfId="520" applyNumberFormat="1" applyBorder="1" applyAlignment="1">
      <alignment horizontal="center"/>
    </xf>
    <xf numFmtId="0" fontId="1" fillId="0" borderId="54" xfId="520" applyNumberFormat="1" applyBorder="1" applyAlignment="1">
      <alignment horizontal="center"/>
    </xf>
    <xf numFmtId="171" fontId="1" fillId="0" borderId="42" xfId="520" applyNumberFormat="1" applyBorder="1" applyAlignment="1">
      <alignment horizontal="center"/>
    </xf>
    <xf numFmtId="0" fontId="1" fillId="0" borderId="42" xfId="520" applyNumberFormat="1" applyBorder="1" applyAlignment="1">
      <alignment horizontal="center"/>
    </xf>
    <xf numFmtId="0" fontId="8" fillId="2" borderId="42" xfId="0" applyFont="1" applyFill="1" applyBorder="1" applyAlignment="1">
      <alignment horizontal="center" vertical="center" wrapText="1"/>
    </xf>
    <xf numFmtId="0" fontId="7" fillId="0" borderId="0" xfId="0" applyFont="1" applyBorder="1" applyAlignment="1">
      <alignment horizontal="center" vertical="center" wrapText="1"/>
    </xf>
    <xf numFmtId="0" fontId="17" fillId="2" borderId="90" xfId="0" applyFont="1" applyFill="1" applyBorder="1" applyAlignment="1">
      <alignment horizontal="center" vertical="center" wrapText="1"/>
    </xf>
    <xf numFmtId="0" fontId="17" fillId="2" borderId="91" xfId="0" applyFont="1" applyFill="1" applyBorder="1" applyAlignment="1">
      <alignment horizontal="center" vertical="center" wrapText="1"/>
    </xf>
    <xf numFmtId="0" fontId="17" fillId="2" borderId="92"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17" fillId="2" borderId="79" xfId="0" applyFont="1" applyFill="1" applyBorder="1" applyAlignment="1">
      <alignment horizontal="center" vertical="center" wrapText="1"/>
    </xf>
    <xf numFmtId="0" fontId="17" fillId="2" borderId="78"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1" fillId="0" borderId="60" xfId="0" applyFont="1" applyBorder="1" applyAlignment="1">
      <alignment horizontal="left" wrapText="1"/>
    </xf>
    <xf numFmtId="0" fontId="7" fillId="0" borderId="42" xfId="0" applyFont="1" applyFill="1" applyBorder="1" applyAlignment="1">
      <alignment horizontal="center" vertical="top" wrapText="1"/>
    </xf>
    <xf numFmtId="0" fontId="22" fillId="61" borderId="24" xfId="514" applyFont="1" applyFill="1" applyBorder="1" applyAlignment="1">
      <alignment horizontal="center" vertical="center"/>
    </xf>
    <xf numFmtId="0" fontId="22" fillId="61" borderId="32" xfId="514" applyFont="1" applyFill="1" applyBorder="1" applyAlignment="1">
      <alignment horizontal="center" vertical="center"/>
    </xf>
    <xf numFmtId="3" fontId="75" fillId="61" borderId="30" xfId="0" applyNumberFormat="1" applyFont="1" applyFill="1" applyBorder="1" applyAlignment="1">
      <alignment horizontal="center" vertical="center" wrapText="1"/>
    </xf>
    <xf numFmtId="3" fontId="75" fillId="61" borderId="28" xfId="0" applyNumberFormat="1" applyFont="1" applyFill="1" applyBorder="1" applyAlignment="1">
      <alignment horizontal="center" vertical="center" wrapText="1"/>
    </xf>
    <xf numFmtId="3" fontId="75" fillId="61" borderId="25" xfId="0" applyNumberFormat="1" applyFont="1" applyFill="1" applyBorder="1" applyAlignment="1">
      <alignment horizontal="center" vertical="center"/>
    </xf>
    <xf numFmtId="3" fontId="75" fillId="61" borderId="26" xfId="0" applyNumberFormat="1" applyFont="1" applyFill="1" applyBorder="1" applyAlignment="1">
      <alignment horizontal="center" vertical="center"/>
    </xf>
    <xf numFmtId="3" fontId="75" fillId="61" borderId="25" xfId="0" applyNumberFormat="1" applyFont="1" applyFill="1" applyBorder="1" applyAlignment="1">
      <alignment horizontal="center" vertical="center" wrapText="1"/>
    </xf>
    <xf numFmtId="3" fontId="75" fillId="61" borderId="26" xfId="0" applyNumberFormat="1" applyFont="1" applyFill="1" applyBorder="1" applyAlignment="1">
      <alignment horizontal="center" vertical="center" wrapText="1"/>
    </xf>
    <xf numFmtId="3" fontId="75" fillId="61" borderId="31" xfId="0" applyNumberFormat="1" applyFont="1" applyFill="1" applyBorder="1" applyAlignment="1">
      <alignment horizontal="center" vertical="center" wrapText="1"/>
    </xf>
    <xf numFmtId="3" fontId="75" fillId="61" borderId="29" xfId="0" applyNumberFormat="1" applyFont="1" applyFill="1" applyBorder="1" applyAlignment="1">
      <alignment horizontal="center" vertical="center" wrapText="1"/>
    </xf>
    <xf numFmtId="0" fontId="7" fillId="0" borderId="42" xfId="513" applyFont="1" applyBorder="1" applyAlignment="1">
      <alignment horizontal="center" vertical="center" wrapText="1"/>
    </xf>
    <xf numFmtId="0" fontId="60" fillId="0" borderId="42" xfId="0" applyFont="1" applyBorder="1" applyAlignment="1">
      <alignment horizontal="center" vertical="center" wrapText="1"/>
    </xf>
    <xf numFmtId="0" fontId="8" fillId="2" borderId="24" xfId="316" applyFont="1" applyFill="1" applyBorder="1" applyAlignment="1">
      <alignment horizontal="center" vertical="center"/>
    </xf>
    <xf numFmtId="0" fontId="8" fillId="2" borderId="48" xfId="316" applyFont="1" applyFill="1" applyBorder="1" applyAlignment="1">
      <alignment horizontal="center" vertical="center"/>
    </xf>
    <xf numFmtId="0" fontId="8" fillId="2" borderId="16" xfId="316" applyFont="1" applyFill="1" applyBorder="1" applyAlignment="1">
      <alignment horizontal="center" vertical="center"/>
    </xf>
    <xf numFmtId="0" fontId="8" fillId="2" borderId="30" xfId="513" applyFont="1" applyFill="1" applyBorder="1" applyAlignment="1">
      <alignment horizontal="center" vertical="center"/>
    </xf>
    <xf numFmtId="0" fontId="8" fillId="2" borderId="22" xfId="513" applyFont="1" applyFill="1" applyBorder="1" applyAlignment="1">
      <alignment horizontal="center" vertical="center"/>
    </xf>
    <xf numFmtId="0" fontId="8" fillId="2" borderId="17" xfId="513" applyFont="1" applyFill="1" applyBorder="1" applyAlignment="1">
      <alignment horizontal="center" vertical="center"/>
    </xf>
    <xf numFmtId="3" fontId="8" fillId="2" borderId="3" xfId="513" applyNumberFormat="1" applyFont="1" applyFill="1" applyBorder="1" applyAlignment="1" applyProtection="1">
      <alignment horizontal="center" vertical="center"/>
    </xf>
    <xf numFmtId="3" fontId="8" fillId="2" borderId="4" xfId="513" applyNumberFormat="1" applyFont="1" applyFill="1" applyBorder="1" applyAlignment="1" applyProtection="1">
      <alignment horizontal="center" vertical="center"/>
    </xf>
    <xf numFmtId="3" fontId="8" fillId="2" borderId="7" xfId="513" applyNumberFormat="1" applyFont="1" applyFill="1" applyBorder="1" applyAlignment="1" applyProtection="1">
      <alignment horizontal="center" vertical="center"/>
    </xf>
    <xf numFmtId="3" fontId="8" fillId="2" borderId="8" xfId="513" applyNumberFormat="1" applyFont="1" applyFill="1" applyBorder="1" applyAlignment="1" applyProtection="1">
      <alignment horizontal="center" vertical="center"/>
    </xf>
    <xf numFmtId="3" fontId="8" fillId="2" borderId="7" xfId="513" applyNumberFormat="1" applyFont="1" applyFill="1" applyBorder="1" applyAlignment="1">
      <alignment horizontal="center" vertical="center" wrapText="1"/>
    </xf>
    <xf numFmtId="0" fontId="68" fillId="2" borderId="7" xfId="513" applyFont="1" applyFill="1" applyBorder="1" applyAlignment="1">
      <alignment horizontal="center" vertical="center" wrapText="1"/>
    </xf>
    <xf numFmtId="3" fontId="8" fillId="2" borderId="8" xfId="513" applyNumberFormat="1" applyFont="1" applyFill="1" applyBorder="1" applyAlignment="1">
      <alignment horizontal="center" vertical="center" wrapText="1"/>
    </xf>
    <xf numFmtId="0" fontId="68" fillId="2" borderId="8" xfId="513" applyFont="1" applyFill="1" applyBorder="1" applyAlignment="1">
      <alignment horizontal="center" vertical="center" wrapText="1"/>
    </xf>
    <xf numFmtId="0" fontId="8" fillId="2" borderId="7" xfId="0" applyFont="1" applyFill="1" applyBorder="1" applyAlignment="1">
      <alignment horizontal="center"/>
    </xf>
    <xf numFmtId="0" fontId="7" fillId="0" borderId="0" xfId="28" applyFont="1" applyBorder="1" applyAlignment="1">
      <alignment horizontal="center" vertical="center"/>
    </xf>
    <xf numFmtId="0" fontId="8" fillId="2" borderId="2" xfId="0" applyFont="1" applyFill="1" applyBorder="1" applyAlignment="1">
      <alignment horizontal="center" vertical="center" wrapText="1"/>
    </xf>
    <xf numFmtId="0" fontId="8" fillId="2" borderId="6" xfId="0"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8" fillId="2" borderId="3"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8" xfId="0" applyFont="1" applyFill="1" applyBorder="1" applyAlignment="1">
      <alignment horizontal="center" vertical="center"/>
    </xf>
    <xf numFmtId="0" fontId="7" fillId="0" borderId="0" xfId="28" applyFont="1" applyAlignment="1">
      <alignment horizontal="center" vertical="center" wrapText="1"/>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wrapText="1"/>
    </xf>
    <xf numFmtId="0" fontId="8" fillId="2" borderId="4" xfId="0" applyFont="1" applyFill="1" applyBorder="1" applyAlignment="1">
      <alignment horizontal="center" vertical="center"/>
    </xf>
    <xf numFmtId="0" fontId="7" fillId="0" borderId="0" xfId="17" applyFont="1" applyAlignment="1">
      <alignment horizontal="center" vertical="center" wrapText="1"/>
    </xf>
    <xf numFmtId="0" fontId="8" fillId="2" borderId="24" xfId="0" applyFont="1" applyFill="1" applyBorder="1" applyAlignment="1">
      <alignment horizontal="center" vertical="center" wrapText="1"/>
    </xf>
    <xf numFmtId="0" fontId="8" fillId="2" borderId="16"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26" xfId="0" applyFont="1" applyFill="1" applyBorder="1" applyAlignment="1">
      <alignment horizontal="center" vertical="center"/>
    </xf>
    <xf numFmtId="164" fontId="8" fillId="2" borderId="25" xfId="0" applyNumberFormat="1" applyFont="1" applyFill="1" applyBorder="1" applyAlignment="1">
      <alignment horizontal="center" vertical="center"/>
    </xf>
    <xf numFmtId="164" fontId="8" fillId="2" borderId="26" xfId="0" applyNumberFormat="1" applyFont="1" applyFill="1" applyBorder="1" applyAlignment="1">
      <alignment horizontal="center" vertical="center"/>
    </xf>
    <xf numFmtId="0" fontId="8" fillId="2" borderId="27" xfId="0" applyFont="1" applyFill="1" applyBorder="1" applyAlignment="1">
      <alignment horizontal="center" vertical="center"/>
    </xf>
    <xf numFmtId="0" fontId="17" fillId="2" borderId="27" xfId="0" applyFont="1" applyFill="1" applyBorder="1" applyAlignment="1">
      <alignment horizontal="center" vertical="center" wrapText="1"/>
    </xf>
    <xf numFmtId="0" fontId="8" fillId="2" borderId="8" xfId="0" applyFont="1" applyFill="1" applyBorder="1" applyAlignment="1">
      <alignment horizontal="center"/>
    </xf>
    <xf numFmtId="0" fontId="17" fillId="2" borderId="17" xfId="29" applyFont="1" applyFill="1" applyBorder="1" applyAlignment="1">
      <alignment horizontal="center" vertical="center" wrapText="1"/>
    </xf>
    <xf numFmtId="0" fontId="17" fillId="2" borderId="17" xfId="29" applyFont="1" applyFill="1" applyBorder="1" applyAlignment="1">
      <alignment horizontal="center" vertical="center"/>
    </xf>
    <xf numFmtId="0" fontId="17" fillId="2" borderId="7" xfId="29" applyFont="1" applyFill="1" applyBorder="1" applyAlignment="1">
      <alignment horizontal="center" vertical="center"/>
    </xf>
    <xf numFmtId="0" fontId="17" fillId="2" borderId="21" xfId="29" applyFont="1" applyFill="1" applyBorder="1" applyAlignment="1">
      <alignment horizontal="center" vertical="center"/>
    </xf>
    <xf numFmtId="0" fontId="17" fillId="2" borderId="8" xfId="29" applyFont="1" applyFill="1" applyBorder="1" applyAlignment="1">
      <alignment horizontal="center" vertical="center"/>
    </xf>
    <xf numFmtId="0" fontId="17" fillId="2" borderId="58" xfId="0" applyFont="1" applyFill="1" applyBorder="1" applyAlignment="1">
      <alignment horizontal="center" vertical="center" wrapText="1"/>
    </xf>
    <xf numFmtId="0" fontId="17" fillId="2" borderId="59" xfId="0" applyFont="1" applyFill="1" applyBorder="1" applyAlignment="1">
      <alignment horizontal="center" vertical="center" wrapText="1"/>
    </xf>
    <xf numFmtId="0" fontId="17" fillId="2" borderId="56" xfId="0" applyFont="1" applyFill="1" applyBorder="1" applyAlignment="1">
      <alignment horizontal="center" vertical="center" wrapText="1"/>
    </xf>
    <xf numFmtId="0" fontId="17" fillId="2" borderId="57" xfId="0" applyFont="1" applyFill="1" applyBorder="1" applyAlignment="1">
      <alignment horizontal="center" vertical="center" wrapText="1"/>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49" xfId="29" applyFont="1" applyFill="1" applyBorder="1" applyAlignment="1">
      <alignment horizontal="center" vertical="center"/>
    </xf>
    <xf numFmtId="0" fontId="17" fillId="2" borderId="50" xfId="29" applyFont="1" applyFill="1" applyBorder="1" applyAlignment="1">
      <alignment horizontal="center" vertical="center"/>
    </xf>
    <xf numFmtId="0" fontId="17" fillId="2" borderId="56" xfId="29" applyFont="1" applyFill="1" applyBorder="1" applyAlignment="1">
      <alignment horizontal="center" vertical="center"/>
    </xf>
    <xf numFmtId="0" fontId="17" fillId="2" borderId="57" xfId="29" applyFont="1" applyFill="1" applyBorder="1" applyAlignment="1">
      <alignment horizontal="center" vertical="center"/>
    </xf>
    <xf numFmtId="0" fontId="17" fillId="2" borderId="49" xfId="29" applyFont="1" applyFill="1" applyBorder="1" applyAlignment="1">
      <alignment horizontal="center" vertical="center" wrapText="1"/>
    </xf>
    <xf numFmtId="0" fontId="17" fillId="2" borderId="49" xfId="0" applyFont="1" applyFill="1" applyBorder="1" applyAlignment="1">
      <alignment horizontal="center" vertical="center"/>
    </xf>
    <xf numFmtId="0" fontId="15" fillId="0" borderId="0" xfId="0" applyFont="1" applyBorder="1"/>
    <xf numFmtId="0" fontId="15" fillId="0" borderId="50" xfId="0" applyFont="1" applyBorder="1"/>
    <xf numFmtId="0" fontId="15" fillId="0" borderId="53" xfId="0" applyFont="1" applyBorder="1"/>
    <xf numFmtId="0" fontId="15" fillId="0" borderId="54" xfId="0" applyFont="1" applyBorder="1"/>
    <xf numFmtId="0" fontId="15" fillId="0" borderId="55" xfId="0" applyFont="1" applyBorder="1"/>
    <xf numFmtId="0" fontId="17" fillId="2" borderId="17"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11" xfId="0" applyFont="1" applyFill="1" applyBorder="1" applyAlignment="1">
      <alignment horizontal="center" vertical="center"/>
    </xf>
    <xf numFmtId="0" fontId="17" fillId="2" borderId="17"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58" xfId="0" applyFont="1" applyFill="1" applyBorder="1" applyAlignment="1">
      <alignment horizontal="center" vertical="center"/>
    </xf>
    <xf numFmtId="0" fontId="17" fillId="2" borderId="59" xfId="0" applyFont="1" applyFill="1" applyBorder="1" applyAlignment="1">
      <alignment horizontal="center" vertical="center"/>
    </xf>
    <xf numFmtId="0" fontId="17" fillId="2" borderId="51" xfId="0" applyFont="1" applyFill="1" applyBorder="1" applyAlignment="1">
      <alignment horizontal="center" vertical="center" wrapText="1"/>
    </xf>
    <xf numFmtId="0" fontId="17" fillId="2" borderId="52" xfId="0" applyFont="1" applyFill="1" applyBorder="1" applyAlignment="1">
      <alignment horizontal="center" vertical="center" wrapText="1"/>
    </xf>
    <xf numFmtId="49" fontId="17" fillId="2" borderId="49" xfId="0" applyNumberFormat="1" applyFont="1" applyFill="1" applyBorder="1" applyAlignment="1">
      <alignment horizontal="center" vertical="center"/>
    </xf>
    <xf numFmtId="49" fontId="17" fillId="2" borderId="0" xfId="0" applyNumberFormat="1" applyFont="1" applyFill="1" applyBorder="1" applyAlignment="1">
      <alignment horizontal="center" vertical="center"/>
    </xf>
    <xf numFmtId="49" fontId="17" fillId="2" borderId="50" xfId="0" applyNumberFormat="1" applyFont="1" applyFill="1" applyBorder="1" applyAlignment="1">
      <alignment horizontal="center" vertical="center"/>
    </xf>
    <xf numFmtId="49" fontId="17" fillId="2" borderId="53" xfId="0" applyNumberFormat="1" applyFont="1" applyFill="1" applyBorder="1" applyAlignment="1">
      <alignment horizontal="center" vertical="center"/>
    </xf>
    <xf numFmtId="49" fontId="17" fillId="2" borderId="54" xfId="0" applyNumberFormat="1" applyFont="1" applyFill="1" applyBorder="1" applyAlignment="1">
      <alignment horizontal="center" vertical="center"/>
    </xf>
    <xf numFmtId="49" fontId="17" fillId="2" borderId="55"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42" xfId="0" applyFont="1" applyFill="1" applyBorder="1" applyAlignment="1">
      <alignment horizontal="center" vertical="center" wrapText="1"/>
    </xf>
    <xf numFmtId="0" fontId="39" fillId="0" borderId="42" xfId="0" applyFont="1" applyFill="1" applyBorder="1" applyAlignment="1">
      <alignment horizontal="center" vertical="center" wrapText="1"/>
    </xf>
    <xf numFmtId="0" fontId="0" fillId="0" borderId="42" xfId="0" applyBorder="1" applyAlignment="1">
      <alignment horizontal="center" vertical="center" wrapText="1"/>
    </xf>
    <xf numFmtId="0" fontId="40" fillId="2" borderId="24" xfId="0" applyNumberFormat="1" applyFont="1" applyFill="1" applyBorder="1" applyAlignment="1">
      <alignment horizontal="center" vertical="center"/>
    </xf>
    <xf numFmtId="0" fontId="40" fillId="2" borderId="48" xfId="0" applyNumberFormat="1" applyFont="1" applyFill="1" applyBorder="1" applyAlignment="1">
      <alignment horizontal="center" vertical="center"/>
    </xf>
    <xf numFmtId="0" fontId="40" fillId="2" borderId="32" xfId="0" applyNumberFormat="1" applyFont="1" applyFill="1" applyBorder="1" applyAlignment="1">
      <alignment horizontal="center" vertical="center"/>
    </xf>
    <xf numFmtId="0" fontId="17" fillId="2" borderId="43" xfId="0" applyFont="1" applyFill="1" applyBorder="1" applyAlignment="1">
      <alignment horizontal="center" vertical="center"/>
    </xf>
    <xf numFmtId="0" fontId="17" fillId="2" borderId="44" xfId="0" applyFont="1" applyFill="1" applyBorder="1" applyAlignment="1">
      <alignment horizontal="center" vertical="center"/>
    </xf>
    <xf numFmtId="0" fontId="17" fillId="2" borderId="45" xfId="0" applyFont="1" applyFill="1" applyBorder="1" applyAlignment="1">
      <alignment horizontal="center" vertical="center"/>
    </xf>
    <xf numFmtId="0" fontId="17" fillId="2" borderId="46" xfId="0" applyFont="1" applyFill="1" applyBorder="1" applyAlignment="1">
      <alignment horizontal="center" vertical="center"/>
    </xf>
    <xf numFmtId="0" fontId="17" fillId="2" borderId="47" xfId="0" applyFont="1" applyFill="1" applyBorder="1" applyAlignment="1">
      <alignment horizontal="center" vertical="center"/>
    </xf>
    <xf numFmtId="0" fontId="17" fillId="2" borderId="14" xfId="0" applyFont="1" applyFill="1" applyBorder="1" applyAlignment="1">
      <alignment horizontal="center" vertical="center"/>
    </xf>
    <xf numFmtId="49" fontId="17" fillId="2" borderId="43" xfId="0" applyNumberFormat="1" applyFont="1" applyFill="1" applyBorder="1" applyAlignment="1">
      <alignment horizontal="center" vertical="center"/>
    </xf>
    <xf numFmtId="49" fontId="17" fillId="2" borderId="44" xfId="0" applyNumberFormat="1" applyFont="1" applyFill="1" applyBorder="1" applyAlignment="1">
      <alignment horizontal="center" vertical="center"/>
    </xf>
    <xf numFmtId="49" fontId="17" fillId="2" borderId="45" xfId="0" applyNumberFormat="1" applyFont="1" applyFill="1" applyBorder="1" applyAlignment="1">
      <alignment horizontal="center" vertical="center"/>
    </xf>
    <xf numFmtId="49" fontId="17" fillId="2" borderId="46" xfId="0" applyNumberFormat="1" applyFont="1" applyFill="1" applyBorder="1" applyAlignment="1">
      <alignment horizontal="center" vertical="center"/>
    </xf>
    <xf numFmtId="49" fontId="17" fillId="2" borderId="47" xfId="0" applyNumberFormat="1" applyFont="1" applyFill="1" applyBorder="1" applyAlignment="1">
      <alignment horizontal="center" vertical="center"/>
    </xf>
    <xf numFmtId="0" fontId="20" fillId="38" borderId="3" xfId="0" applyFont="1" applyFill="1" applyBorder="1" applyAlignment="1">
      <alignment horizontal="center" vertical="center" wrapText="1"/>
    </xf>
    <xf numFmtId="0" fontId="11" fillId="3" borderId="0" xfId="0" applyFont="1" applyFill="1" applyAlignment="1">
      <alignment horizontal="left" wrapText="1"/>
    </xf>
    <xf numFmtId="0" fontId="11" fillId="3" borderId="0" xfId="0" applyFont="1" applyFill="1" applyBorder="1" applyAlignment="1">
      <alignment horizontal="left" wrapText="1"/>
    </xf>
    <xf numFmtId="0" fontId="7" fillId="0" borderId="42" xfId="0" applyFont="1" applyBorder="1" applyAlignment="1">
      <alignment horizontal="center" vertical="center" wrapText="1"/>
    </xf>
    <xf numFmtId="0" fontId="20" fillId="38" borderId="11" xfId="0" applyFont="1" applyFill="1" applyBorder="1" applyAlignment="1">
      <alignment horizontal="center" vertical="center" wrapText="1"/>
    </xf>
    <xf numFmtId="0" fontId="20" fillId="38" borderId="2" xfId="0" applyFont="1" applyFill="1" applyBorder="1" applyAlignment="1">
      <alignment vertical="center" wrapText="1"/>
    </xf>
    <xf numFmtId="0" fontId="20" fillId="38" borderId="10" xfId="0" applyFont="1" applyFill="1" applyBorder="1" applyAlignment="1">
      <alignment vertical="center" wrapText="1"/>
    </xf>
    <xf numFmtId="0" fontId="4" fillId="0" borderId="18" xfId="62" applyBorder="1" applyAlignment="1">
      <alignment horizontal="center" vertical="center" wrapText="1"/>
    </xf>
    <xf numFmtId="0" fontId="4" fillId="0" borderId="48" xfId="62" applyBorder="1" applyAlignment="1">
      <alignment horizontal="center" vertical="center" wrapText="1"/>
    </xf>
    <xf numFmtId="0" fontId="4" fillId="0" borderId="16" xfId="62" applyBorder="1" applyAlignment="1">
      <alignment horizontal="center" vertical="center" wrapText="1"/>
    </xf>
    <xf numFmtId="0" fontId="4" fillId="0" borderId="72" xfId="62" applyBorder="1" applyAlignment="1">
      <alignment horizontal="center" vertical="center" wrapText="1"/>
    </xf>
    <xf numFmtId="0" fontId="4" fillId="0" borderId="66" xfId="62" applyBorder="1" applyAlignment="1">
      <alignment horizontal="center" vertical="center" wrapText="1"/>
    </xf>
    <xf numFmtId="0" fontId="4" fillId="0" borderId="6" xfId="62" applyBorder="1" applyAlignment="1">
      <alignment horizontal="center" vertical="center" wrapText="1"/>
    </xf>
    <xf numFmtId="0" fontId="41" fillId="0" borderId="0" xfId="62" applyFont="1" applyBorder="1" applyAlignment="1">
      <alignment horizontal="center" vertical="center" wrapText="1"/>
    </xf>
    <xf numFmtId="0" fontId="34" fillId="37" borderId="60" xfId="62" applyFont="1" applyFill="1" applyBorder="1" applyAlignment="1">
      <alignment horizontal="center" vertical="center" wrapText="1"/>
    </xf>
    <xf numFmtId="0" fontId="4" fillId="0" borderId="42" xfId="62" applyBorder="1" applyAlignment="1">
      <alignment horizontal="center" vertical="center" wrapText="1"/>
    </xf>
    <xf numFmtId="0" fontId="34" fillId="37" borderId="30" xfId="62" applyFont="1" applyFill="1" applyBorder="1" applyAlignment="1">
      <alignment horizontal="center" vertical="center" wrapText="1"/>
    </xf>
    <xf numFmtId="0" fontId="4" fillId="0" borderId="28" xfId="62" applyBorder="1" applyAlignment="1">
      <alignment horizontal="center" vertical="center" wrapText="1"/>
    </xf>
    <xf numFmtId="0" fontId="34" fillId="37" borderId="51" xfId="62" applyFont="1" applyFill="1" applyBorder="1" applyAlignment="1">
      <alignment horizontal="center" vertical="center" wrapText="1"/>
    </xf>
    <xf numFmtId="0" fontId="4" fillId="0" borderId="56" xfId="62" applyBorder="1" applyAlignment="1">
      <alignment horizontal="center" vertical="center" wrapText="1"/>
    </xf>
    <xf numFmtId="0" fontId="42" fillId="38" borderId="61" xfId="62" applyFont="1" applyFill="1" applyBorder="1" applyAlignment="1">
      <alignment horizontal="center" vertical="center" wrapText="1"/>
    </xf>
    <xf numFmtId="0" fontId="38" fillId="38" borderId="62" xfId="62" applyFont="1" applyFill="1" applyBorder="1" applyAlignment="1">
      <alignment horizontal="center" vertical="center" wrapText="1"/>
    </xf>
    <xf numFmtId="0" fontId="42" fillId="38" borderId="62" xfId="62" applyFont="1" applyFill="1" applyBorder="1" applyAlignment="1">
      <alignment horizontal="center" vertical="center" wrapText="1"/>
    </xf>
    <xf numFmtId="0" fontId="34" fillId="37" borderId="0" xfId="62" applyFont="1" applyFill="1" applyBorder="1" applyAlignment="1">
      <alignment horizontal="center" vertical="center" wrapText="1"/>
    </xf>
    <xf numFmtId="0" fontId="34" fillId="37" borderId="22" xfId="62" applyFont="1" applyFill="1" applyBorder="1" applyAlignment="1">
      <alignment horizontal="center" vertical="center" wrapText="1"/>
    </xf>
    <xf numFmtId="0" fontId="34" fillId="37" borderId="49" xfId="62" applyFont="1" applyFill="1" applyBorder="1" applyAlignment="1">
      <alignment horizontal="center" vertical="center" wrapText="1"/>
    </xf>
    <xf numFmtId="0" fontId="42" fillId="38" borderId="99" xfId="62" applyFont="1" applyFill="1" applyBorder="1" applyAlignment="1">
      <alignment horizontal="center" vertical="center" wrapText="1"/>
    </xf>
    <xf numFmtId="0" fontId="38" fillId="38" borderId="76" xfId="62" applyFont="1" applyFill="1" applyBorder="1" applyAlignment="1">
      <alignment horizontal="center" vertical="center" wrapText="1"/>
    </xf>
    <xf numFmtId="0" fontId="42" fillId="38" borderId="76" xfId="62" applyFont="1" applyFill="1" applyBorder="1" applyAlignment="1">
      <alignment horizontal="center" vertical="center" wrapText="1"/>
    </xf>
    <xf numFmtId="0" fontId="44" fillId="0" borderId="42" xfId="72" applyFont="1" applyBorder="1" applyAlignment="1">
      <alignment horizontal="center" vertical="center" wrapText="1"/>
    </xf>
    <xf numFmtId="0" fontId="4" fillId="0" borderId="18" xfId="62" applyBorder="1" applyAlignment="1">
      <alignment horizontal="left" vertical="center" wrapText="1"/>
    </xf>
    <xf numFmtId="0" fontId="4" fillId="0" borderId="48" xfId="62" applyBorder="1" applyAlignment="1">
      <alignment horizontal="left" vertical="center" wrapText="1"/>
    </xf>
    <xf numFmtId="0" fontId="4" fillId="0" borderId="16" xfId="62" applyBorder="1" applyAlignment="1">
      <alignment horizontal="left" vertical="center" wrapText="1"/>
    </xf>
    <xf numFmtId="0" fontId="4" fillId="0" borderId="6" xfId="62" applyBorder="1" applyAlignment="1">
      <alignment horizontal="left" vertical="center" wrapText="1"/>
    </xf>
    <xf numFmtId="0" fontId="4" fillId="0" borderId="75" xfId="62" applyBorder="1" applyAlignment="1">
      <alignment horizontal="left" vertical="center" wrapText="1"/>
    </xf>
    <xf numFmtId="0" fontId="4" fillId="0" borderId="7" xfId="62" applyBorder="1" applyAlignment="1">
      <alignment horizontal="left" vertical="center" wrapText="1"/>
    </xf>
    <xf numFmtId="0" fontId="4" fillId="0" borderId="10" xfId="62" applyBorder="1" applyAlignment="1">
      <alignment horizontal="left" vertical="center" wrapText="1"/>
    </xf>
    <xf numFmtId="0" fontId="34" fillId="37" borderId="60" xfId="62" applyFont="1" applyFill="1" applyBorder="1" applyAlignment="1">
      <alignment horizontal="left" vertical="center" wrapText="1"/>
    </xf>
    <xf numFmtId="0" fontId="4" fillId="0" borderId="42" xfId="62" applyBorder="1" applyAlignment="1">
      <alignment horizontal="left" vertical="center" wrapText="1"/>
    </xf>
    <xf numFmtId="0" fontId="34" fillId="37" borderId="52" xfId="62" applyFont="1" applyFill="1" applyBorder="1" applyAlignment="1">
      <alignment horizontal="center" vertical="center" wrapText="1"/>
    </xf>
    <xf numFmtId="0" fontId="4" fillId="0" borderId="57" xfId="62" applyBorder="1" applyAlignment="1">
      <alignment horizontal="center" vertical="center" wrapText="1"/>
    </xf>
    <xf numFmtId="0" fontId="4" fillId="0" borderId="24" xfId="62" applyBorder="1" applyAlignment="1">
      <alignment horizontal="left" vertical="center" wrapText="1"/>
    </xf>
    <xf numFmtId="0" fontId="34" fillId="38" borderId="42" xfId="62" applyFont="1" applyFill="1" applyBorder="1" applyAlignment="1">
      <alignment horizontal="center" vertical="center" wrapText="1"/>
    </xf>
    <xf numFmtId="0" fontId="4" fillId="0" borderId="76" xfId="62" applyBorder="1" applyAlignment="1">
      <alignment horizontal="center" vertical="center" wrapText="1"/>
    </xf>
    <xf numFmtId="0" fontId="34" fillId="38" borderId="62" xfId="62" applyFont="1" applyFill="1" applyBorder="1" applyAlignment="1">
      <alignment horizontal="center" vertical="center" wrapText="1"/>
    </xf>
    <xf numFmtId="0" fontId="34" fillId="37" borderId="42" xfId="62" applyFont="1" applyFill="1" applyBorder="1" applyAlignment="1">
      <alignment horizontal="center" vertical="center" wrapText="1"/>
    </xf>
    <xf numFmtId="0" fontId="4" fillId="0" borderId="42" xfId="62" applyFont="1" applyBorder="1" applyAlignment="1">
      <alignment horizontal="center" vertical="center" wrapText="1"/>
    </xf>
    <xf numFmtId="0" fontId="7" fillId="0" borderId="42" xfId="73" applyFont="1" applyFill="1" applyBorder="1" applyAlignment="1">
      <alignment horizontal="left" vertical="center"/>
    </xf>
    <xf numFmtId="0" fontId="8" fillId="2" borderId="2" xfId="73" applyFont="1" applyFill="1" applyBorder="1" applyAlignment="1">
      <alignment horizontal="center" vertical="center"/>
    </xf>
    <xf numFmtId="0" fontId="8" fillId="2" borderId="6" xfId="73" applyFont="1" applyFill="1" applyBorder="1" applyAlignment="1">
      <alignment horizontal="center" vertical="center"/>
    </xf>
    <xf numFmtId="0" fontId="8" fillId="2" borderId="3" xfId="73" applyFont="1" applyFill="1" applyBorder="1" applyAlignment="1">
      <alignment horizontal="center" vertical="center"/>
    </xf>
    <xf numFmtId="0" fontId="8" fillId="2" borderId="7" xfId="73" applyFont="1" applyFill="1" applyBorder="1" applyAlignment="1">
      <alignment horizontal="center" vertical="center"/>
    </xf>
    <xf numFmtId="0" fontId="8" fillId="2" borderId="3" xfId="73" applyFont="1" applyFill="1" applyBorder="1" applyAlignment="1">
      <alignment horizontal="center" vertical="center" wrapText="1"/>
    </xf>
    <xf numFmtId="0" fontId="6" fillId="0" borderId="17" xfId="73" applyBorder="1" applyAlignment="1">
      <alignment horizontal="left" vertical="center"/>
    </xf>
    <xf numFmtId="0" fontId="6" fillId="0" borderId="7" xfId="73" applyBorder="1" applyAlignment="1">
      <alignment horizontal="left" vertical="center"/>
    </xf>
    <xf numFmtId="0" fontId="6" fillId="0" borderId="19" xfId="73" applyBorder="1" applyAlignment="1">
      <alignment horizontal="left" vertical="center"/>
    </xf>
    <xf numFmtId="0" fontId="8" fillId="2" borderId="4" xfId="73" applyFont="1" applyFill="1" applyBorder="1" applyAlignment="1">
      <alignment horizontal="center" vertical="center" wrapText="1"/>
    </xf>
    <xf numFmtId="0" fontId="8" fillId="2" borderId="5" xfId="73" applyFont="1" applyFill="1" applyBorder="1" applyAlignment="1">
      <alignment horizontal="left" vertical="center"/>
    </xf>
    <xf numFmtId="0" fontId="8" fillId="2" borderId="79" xfId="73" applyFont="1" applyFill="1" applyBorder="1" applyAlignment="1">
      <alignment horizontal="left" vertical="center"/>
    </xf>
    <xf numFmtId="0" fontId="8" fillId="2" borderId="10" xfId="73" applyFont="1" applyFill="1" applyBorder="1" applyAlignment="1">
      <alignment horizontal="left"/>
    </xf>
    <xf numFmtId="0" fontId="8" fillId="2" borderId="11" xfId="73" applyFont="1" applyFill="1" applyBorder="1" applyAlignment="1">
      <alignment horizontal="left"/>
    </xf>
    <xf numFmtId="0" fontId="11" fillId="0" borderId="0" xfId="73" applyFont="1" applyFill="1" applyBorder="1" applyAlignment="1">
      <alignment horizontal="left" vertical="center" wrapText="1"/>
    </xf>
    <xf numFmtId="0" fontId="14" fillId="0" borderId="7" xfId="73" applyFont="1" applyBorder="1" applyAlignment="1">
      <alignment horizontal="left"/>
    </xf>
    <xf numFmtId="0" fontId="10" fillId="0" borderId="0" xfId="73" applyFont="1" applyFill="1" applyBorder="1" applyAlignment="1">
      <alignment horizontal="left" vertical="center" wrapText="1"/>
    </xf>
    <xf numFmtId="0" fontId="6" fillId="0" borderId="88" xfId="0" quotePrefix="1" applyFont="1" applyFill="1" applyBorder="1" applyAlignment="1">
      <alignment horizontal="left" vertical="center" wrapText="1"/>
    </xf>
    <xf numFmtId="0" fontId="6" fillId="0" borderId="54" xfId="0" applyFont="1" applyFill="1" applyBorder="1" applyAlignment="1">
      <alignment horizontal="left" vertical="center" wrapText="1"/>
    </xf>
    <xf numFmtId="0" fontId="7" fillId="0" borderId="42" xfId="317" applyFont="1" applyFill="1" applyBorder="1" applyAlignment="1">
      <alignment horizontal="center" vertical="center"/>
    </xf>
    <xf numFmtId="0" fontId="6" fillId="0" borderId="0" xfId="0" quotePrefix="1" applyFont="1" applyFill="1" applyBorder="1" applyAlignment="1">
      <alignment horizontal="left" vertical="center" wrapText="1"/>
    </xf>
    <xf numFmtId="0" fontId="6" fillId="0" borderId="88" xfId="0" applyFont="1" applyFill="1" applyBorder="1" applyAlignment="1">
      <alignment horizontal="left" vertical="center" wrapText="1"/>
    </xf>
    <xf numFmtId="0" fontId="6" fillId="0" borderId="54" xfId="0" quotePrefix="1" applyFont="1" applyFill="1" applyBorder="1" applyAlignment="1">
      <alignment horizontal="left" vertical="center" wrapText="1"/>
    </xf>
    <xf numFmtId="0" fontId="65" fillId="0" borderId="88" xfId="109" quotePrefix="1" applyFont="1" applyFill="1" applyBorder="1" applyAlignment="1" applyProtection="1">
      <alignment horizontal="left" vertical="center" wrapText="1"/>
    </xf>
    <xf numFmtId="0" fontId="65" fillId="0" borderId="54" xfId="109" applyFont="1" applyFill="1" applyBorder="1" applyAlignment="1" applyProtection="1">
      <alignment horizontal="left" vertical="center" wrapText="1"/>
    </xf>
    <xf numFmtId="0" fontId="11" fillId="0" borderId="0" xfId="317" applyFont="1" applyFill="1" applyBorder="1" applyAlignment="1">
      <alignment horizontal="left" vertical="center" wrapText="1"/>
    </xf>
    <xf numFmtId="0" fontId="6" fillId="0" borderId="42" xfId="0" applyFont="1" applyFill="1" applyBorder="1" applyAlignment="1">
      <alignment horizontal="left" vertical="center" wrapText="1"/>
    </xf>
    <xf numFmtId="0" fontId="10" fillId="0" borderId="0" xfId="317" applyFont="1" applyFill="1" applyBorder="1" applyAlignment="1">
      <alignment horizontal="left" vertical="center" wrapText="1"/>
    </xf>
    <xf numFmtId="0" fontId="66" fillId="0" borderId="0" xfId="0" applyFont="1" applyBorder="1" applyAlignment="1">
      <alignment horizontal="left" vertical="center"/>
    </xf>
    <xf numFmtId="0" fontId="66" fillId="0" borderId="42" xfId="0" applyFont="1" applyBorder="1" applyAlignment="1">
      <alignment horizontal="left" vertical="center"/>
    </xf>
    <xf numFmtId="0" fontId="8" fillId="2" borderId="92" xfId="0" applyFont="1" applyFill="1" applyBorder="1" applyAlignment="1">
      <alignment horizontal="left"/>
    </xf>
    <xf numFmtId="0" fontId="8" fillId="2" borderId="42" xfId="0" applyFont="1" applyFill="1" applyBorder="1" applyAlignment="1">
      <alignment horizontal="left"/>
    </xf>
    <xf numFmtId="0" fontId="8" fillId="2" borderId="46" xfId="0" applyFont="1" applyFill="1" applyBorder="1" applyAlignment="1">
      <alignment horizontal="left"/>
    </xf>
    <xf numFmtId="0" fontId="8" fillId="2" borderId="44" xfId="0" applyFont="1" applyFill="1" applyBorder="1" applyAlignment="1">
      <alignment horizontal="left"/>
    </xf>
    <xf numFmtId="0" fontId="10"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6" fillId="0" borderId="90" xfId="0" applyFont="1" applyBorder="1" applyAlignment="1">
      <alignment horizontal="left" vertical="center"/>
    </xf>
    <xf numFmtId="0" fontId="66" fillId="0" borderId="91" xfId="0" applyFont="1" applyBorder="1" applyAlignment="1">
      <alignment horizontal="left" vertical="center"/>
    </xf>
    <xf numFmtId="0" fontId="66" fillId="0" borderId="92" xfId="0" applyFont="1" applyBorder="1" applyAlignment="1">
      <alignment horizontal="left" vertical="center"/>
    </xf>
    <xf numFmtId="0" fontId="8" fillId="2" borderId="92" xfId="0" applyFont="1" applyFill="1" applyBorder="1" applyAlignment="1">
      <alignment horizontal="left" vertical="center"/>
    </xf>
    <xf numFmtId="0" fontId="8" fillId="2" borderId="42" xfId="0" applyFont="1" applyFill="1" applyBorder="1" applyAlignment="1">
      <alignment horizontal="left" vertical="center"/>
    </xf>
    <xf numFmtId="0" fontId="66" fillId="0" borderId="90" xfId="0" applyFont="1" applyBorder="1" applyAlignment="1">
      <alignment horizontal="left" vertical="center"/>
    </xf>
    <xf numFmtId="0" fontId="8" fillId="2" borderId="46" xfId="0" applyFont="1" applyFill="1" applyBorder="1" applyAlignment="1">
      <alignment horizontal="left" vertical="center"/>
    </xf>
    <xf numFmtId="0" fontId="8" fillId="2" borderId="44" xfId="0" applyFont="1" applyFill="1" applyBorder="1" applyAlignment="1">
      <alignment horizontal="left" vertical="center"/>
    </xf>
    <xf numFmtId="0" fontId="8" fillId="2" borderId="62" xfId="0" applyFont="1" applyFill="1" applyBorder="1" applyAlignment="1">
      <alignment horizontal="center" vertical="center" wrapText="1"/>
    </xf>
    <xf numFmtId="49" fontId="8" fillId="2" borderId="78" xfId="317" applyNumberFormat="1" applyFont="1" applyFill="1" applyBorder="1" applyAlignment="1">
      <alignment horizontal="center" vertical="center"/>
    </xf>
    <xf numFmtId="49" fontId="8" fillId="2" borderId="79" xfId="317" applyNumberFormat="1" applyFont="1" applyFill="1" applyBorder="1" applyAlignment="1">
      <alignment horizontal="center" vertical="center"/>
    </xf>
    <xf numFmtId="164" fontId="7" fillId="0" borderId="0" xfId="346" quotePrefix="1" applyNumberFormat="1" applyFont="1" applyFill="1" applyAlignment="1">
      <alignment horizontal="center" vertical="center"/>
    </xf>
    <xf numFmtId="0" fontId="8" fillId="2" borderId="50" xfId="317" applyFont="1" applyFill="1" applyBorder="1" applyAlignment="1">
      <alignment horizontal="center" vertical="center" wrapText="1"/>
    </xf>
    <xf numFmtId="0" fontId="8" fillId="2" borderId="50" xfId="317" applyFont="1" applyFill="1" applyBorder="1" applyAlignment="1">
      <alignment horizontal="center" vertical="center"/>
    </xf>
    <xf numFmtId="0" fontId="8" fillId="2" borderId="55" xfId="317" applyFont="1" applyFill="1" applyBorder="1" applyAlignment="1">
      <alignment horizontal="center" vertical="center"/>
    </xf>
    <xf numFmtId="0" fontId="8" fillId="2" borderId="93" xfId="317" applyFont="1" applyFill="1" applyBorder="1" applyAlignment="1">
      <alignment horizontal="center" vertical="center" wrapText="1"/>
    </xf>
    <xf numFmtId="0" fontId="8" fillId="2" borderId="94" xfId="317" applyFont="1" applyFill="1" applyBorder="1" applyAlignment="1">
      <alignment horizontal="center" vertical="center" wrapText="1"/>
    </xf>
    <xf numFmtId="0" fontId="8" fillId="2" borderId="53" xfId="317" applyFont="1" applyFill="1" applyBorder="1" applyAlignment="1">
      <alignment horizontal="center" vertical="center" wrapText="1"/>
    </xf>
    <xf numFmtId="0" fontId="8" fillId="2" borderId="55" xfId="317" applyFont="1" applyFill="1" applyBorder="1" applyAlignment="1">
      <alignment horizontal="center" vertical="center" wrapText="1"/>
    </xf>
    <xf numFmtId="0" fontId="8" fillId="2" borderId="78" xfId="317" applyFont="1" applyFill="1" applyBorder="1" applyAlignment="1">
      <alignment horizontal="center" vertical="center"/>
    </xf>
    <xf numFmtId="0" fontId="8" fillId="2" borderId="89" xfId="317" applyFont="1" applyFill="1" applyBorder="1" applyAlignment="1">
      <alignment horizontal="center" vertical="center"/>
    </xf>
    <xf numFmtId="0" fontId="8" fillId="2" borderId="7" xfId="317" applyFont="1" applyFill="1" applyBorder="1" applyAlignment="1">
      <alignment horizontal="center" vertical="center" wrapText="1"/>
    </xf>
    <xf numFmtId="0" fontId="8" fillId="2" borderId="79" xfId="317" applyFont="1" applyFill="1" applyBorder="1" applyAlignment="1">
      <alignment horizontal="center" vertical="center"/>
    </xf>
    <xf numFmtId="49" fontId="8" fillId="2" borderId="89" xfId="317" applyNumberFormat="1" applyFont="1" applyFill="1" applyBorder="1" applyAlignment="1">
      <alignment horizontal="center" vertical="center"/>
    </xf>
    <xf numFmtId="0" fontId="14" fillId="0" borderId="42" xfId="0" applyFont="1" applyBorder="1" applyAlignment="1">
      <alignment horizontal="center" vertical="center" wrapText="1"/>
    </xf>
    <xf numFmtId="0" fontId="7" fillId="0" borderId="42" xfId="520" applyFont="1" applyBorder="1" applyAlignment="1">
      <alignment horizontal="center" vertical="center" wrapText="1"/>
    </xf>
    <xf numFmtId="0" fontId="17" fillId="2" borderId="60" xfId="520" applyFont="1" applyFill="1" applyBorder="1" applyAlignment="1">
      <alignment horizontal="center" vertical="center"/>
    </xf>
    <xf numFmtId="0" fontId="17" fillId="2" borderId="42" xfId="520" applyFont="1" applyFill="1" applyBorder="1" applyAlignment="1">
      <alignment horizontal="center" vertical="center"/>
    </xf>
    <xf numFmtId="0" fontId="73" fillId="0" borderId="0" xfId="316" applyFont="1" applyFill="1" applyBorder="1" applyAlignment="1">
      <alignment horizontal="left" vertical="top" wrapText="1"/>
    </xf>
    <xf numFmtId="0" fontId="22" fillId="61" borderId="19" xfId="517" applyFont="1" applyFill="1" applyBorder="1" applyAlignment="1">
      <alignment horizontal="center" vertical="center" textRotation="90"/>
    </xf>
    <xf numFmtId="0" fontId="22" fillId="61" borderId="22" xfId="517" applyFont="1" applyFill="1" applyBorder="1" applyAlignment="1">
      <alignment horizontal="center" vertical="center" textRotation="90"/>
    </xf>
    <xf numFmtId="0" fontId="22" fillId="61" borderId="17" xfId="517" applyFont="1" applyFill="1" applyBorder="1" applyAlignment="1">
      <alignment horizontal="center" vertical="center" textRotation="90"/>
    </xf>
    <xf numFmtId="0" fontId="83" fillId="0" borderId="42" xfId="517" applyFont="1" applyBorder="1" applyAlignment="1">
      <alignment horizontal="center" vertical="center" wrapText="1"/>
    </xf>
    <xf numFmtId="0" fontId="22" fillId="61" borderId="60" xfId="517" applyFont="1" applyFill="1" applyBorder="1" applyAlignment="1">
      <alignment horizontal="center" vertical="center"/>
    </xf>
    <xf numFmtId="0" fontId="22" fillId="61" borderId="42" xfId="517" applyFont="1" applyFill="1" applyBorder="1" applyAlignment="1">
      <alignment horizontal="center" vertical="center"/>
    </xf>
    <xf numFmtId="0" fontId="22" fillId="62" borderId="77" xfId="517" applyFont="1" applyFill="1" applyBorder="1" applyAlignment="1">
      <alignment horizontal="center" vertical="center" wrapText="1"/>
    </xf>
    <xf numFmtId="0" fontId="22" fillId="62" borderId="77" xfId="517" applyFont="1" applyFill="1" applyBorder="1" applyAlignment="1">
      <alignment horizontal="center" vertical="center"/>
    </xf>
    <xf numFmtId="0" fontId="22" fillId="62" borderId="60" xfId="517" applyFont="1" applyFill="1" applyBorder="1" applyAlignment="1">
      <alignment horizontal="center" vertical="center"/>
    </xf>
    <xf numFmtId="0" fontId="70" fillId="61" borderId="0" xfId="517" applyFont="1" applyFill="1" applyAlignment="1">
      <alignment horizontal="center" vertical="center"/>
    </xf>
    <xf numFmtId="0" fontId="80" fillId="62" borderId="0" xfId="517" applyFont="1" applyFill="1" applyAlignment="1">
      <alignment horizontal="center" vertical="center" wrapText="1"/>
    </xf>
    <xf numFmtId="0" fontId="80" fillId="62" borderId="0" xfId="517" applyFont="1" applyFill="1" applyAlignment="1">
      <alignment horizontal="center" vertical="center"/>
    </xf>
    <xf numFmtId="0" fontId="80" fillId="61" borderId="0" xfId="517" applyFont="1" applyFill="1" applyAlignment="1">
      <alignment horizontal="center" vertical="center"/>
    </xf>
    <xf numFmtId="0" fontId="80" fillId="61" borderId="88" xfId="517" applyFont="1" applyFill="1" applyBorder="1" applyAlignment="1">
      <alignment horizontal="center" vertical="center"/>
    </xf>
    <xf numFmtId="0" fontId="80" fillId="61" borderId="54" xfId="517" applyFont="1" applyFill="1" applyBorder="1" applyAlignment="1">
      <alignment horizontal="center" vertical="center"/>
    </xf>
    <xf numFmtId="0" fontId="80" fillId="62" borderId="0" xfId="517" applyFont="1" applyFill="1" applyBorder="1" applyAlignment="1">
      <alignment horizontal="center"/>
    </xf>
    <xf numFmtId="0" fontId="80" fillId="61" borderId="0" xfId="517" applyFont="1" applyFill="1" applyBorder="1" applyAlignment="1">
      <alignment horizontal="center" vertical="center"/>
    </xf>
    <xf numFmtId="0" fontId="80" fillId="62" borderId="88" xfId="517" applyFont="1" applyFill="1" applyBorder="1" applyAlignment="1">
      <alignment horizontal="center" vertical="center"/>
    </xf>
    <xf numFmtId="0" fontId="14" fillId="0" borderId="0" xfId="29" applyFont="1" applyBorder="1" applyAlignment="1">
      <alignment horizontal="center" vertical="center" wrapText="1"/>
    </xf>
    <xf numFmtId="0" fontId="14" fillId="0" borderId="54" xfId="29" applyFont="1" applyBorder="1" applyAlignment="1">
      <alignment horizontal="center" vertical="center" wrapText="1"/>
    </xf>
    <xf numFmtId="0" fontId="22" fillId="61" borderId="77" xfId="517" applyFont="1" applyFill="1" applyBorder="1" applyAlignment="1">
      <alignment horizontal="center" vertical="center"/>
    </xf>
    <xf numFmtId="0" fontId="80" fillId="61" borderId="19" xfId="517" applyFont="1" applyFill="1" applyBorder="1" applyAlignment="1">
      <alignment horizontal="center" vertical="center" wrapText="1"/>
    </xf>
    <xf numFmtId="0" fontId="80" fillId="61" borderId="17" xfId="517" applyFont="1" applyFill="1" applyBorder="1" applyAlignment="1">
      <alignment horizontal="center" vertical="center" wrapText="1"/>
    </xf>
    <xf numFmtId="0" fontId="22" fillId="61" borderId="78" xfId="517" applyFont="1" applyFill="1" applyBorder="1" applyAlignment="1">
      <alignment horizontal="center" vertical="center"/>
    </xf>
    <xf numFmtId="0" fontId="22" fillId="61" borderId="89" xfId="517" applyFont="1" applyFill="1" applyBorder="1" applyAlignment="1">
      <alignment horizontal="center" vertical="center"/>
    </xf>
    <xf numFmtId="0" fontId="22" fillId="61" borderId="79" xfId="517" applyFont="1" applyFill="1" applyBorder="1" applyAlignment="1">
      <alignment horizontal="center" vertical="center"/>
    </xf>
    <xf numFmtId="0" fontId="69" fillId="0" borderId="0" xfId="29" applyFont="1" applyBorder="1" applyAlignment="1">
      <alignment horizontal="center" vertical="center" wrapText="1"/>
    </xf>
    <xf numFmtId="0" fontId="80" fillId="61" borderId="77" xfId="517" applyFont="1" applyFill="1" applyBorder="1" applyAlignment="1">
      <alignment horizontal="center" vertical="center"/>
    </xf>
    <xf numFmtId="0" fontId="80" fillId="62" borderId="0" xfId="517" applyFont="1" applyFill="1" applyAlignment="1">
      <alignment horizontal="center"/>
    </xf>
    <xf numFmtId="0" fontId="64" fillId="0" borderId="54" xfId="517" applyFont="1" applyBorder="1" applyAlignment="1">
      <alignment horizontal="center" vertical="center" wrapText="1"/>
    </xf>
    <xf numFmtId="0" fontId="77" fillId="0" borderId="42" xfId="517" applyFont="1" applyBorder="1" applyAlignment="1">
      <alignment horizontal="center" vertical="center" wrapText="1"/>
    </xf>
    <xf numFmtId="0" fontId="79" fillId="0" borderId="42" xfId="517" applyFont="1" applyBorder="1" applyAlignment="1">
      <alignment horizontal="center" vertical="center" wrapText="1"/>
    </xf>
    <xf numFmtId="0" fontId="77" fillId="0" borderId="54" xfId="517" applyFont="1" applyBorder="1" applyAlignment="1">
      <alignment horizontal="center" vertical="center" wrapText="1"/>
    </xf>
  </cellXfs>
  <cellStyles count="521">
    <cellStyle name="#.##0,00" xfId="74"/>
    <cellStyle name="_CONTRATACION_ANTIOQUIA_14122009" xfId="1"/>
    <cellStyle name="_ESTADISTICAS DE AGOSTO DE 2009" xfId="2"/>
    <cellStyle name="20% - Accent1" xfId="75"/>
    <cellStyle name="20% - Accent2" xfId="76"/>
    <cellStyle name="20% - Accent3" xfId="77"/>
    <cellStyle name="20% - Accent4" xfId="78"/>
    <cellStyle name="20% - Accent5" xfId="79"/>
    <cellStyle name="20% - Accent6" xfId="80"/>
    <cellStyle name="20% - Énfasis1 2" xfId="30"/>
    <cellStyle name="20% - Énfasis2 2" xfId="31"/>
    <cellStyle name="20% - Énfasis3 2" xfId="32"/>
    <cellStyle name="20% - Énfasis4 2" xfId="33"/>
    <cellStyle name="20% - Énfasis5 2" xfId="34"/>
    <cellStyle name="20% - Énfasis6 2" xfId="35"/>
    <cellStyle name="40% - Accent1" xfId="81"/>
    <cellStyle name="40% - Accent2" xfId="82"/>
    <cellStyle name="40% - Accent3" xfId="83"/>
    <cellStyle name="40% - Accent4" xfId="84"/>
    <cellStyle name="40% - Accent5" xfId="85"/>
    <cellStyle name="40% - Accent6" xfId="86"/>
    <cellStyle name="40% - Énfasis1 2" xfId="36"/>
    <cellStyle name="40% - Énfasis2 2" xfId="37"/>
    <cellStyle name="40% - Énfasis3 2" xfId="38"/>
    <cellStyle name="40% - Énfasis4 2" xfId="39"/>
    <cellStyle name="40% - Énfasis5 2" xfId="40"/>
    <cellStyle name="40% - Énfasis6 2" xfId="41"/>
    <cellStyle name="60% - Accent1" xfId="87"/>
    <cellStyle name="60% - Accent2" xfId="88"/>
    <cellStyle name="60% - Accent3" xfId="89"/>
    <cellStyle name="60% - Accent4" xfId="90"/>
    <cellStyle name="60% - Accent5" xfId="91"/>
    <cellStyle name="60% - Accent6" xfId="92"/>
    <cellStyle name="60% - Énfasis1 2" xfId="42"/>
    <cellStyle name="60% - Énfasis2 2" xfId="43"/>
    <cellStyle name="60% - Énfasis3 2" xfId="44"/>
    <cellStyle name="60% - Énfasis4 2" xfId="45"/>
    <cellStyle name="60% - Énfasis5 2" xfId="46"/>
    <cellStyle name="60% - Énfasis6 2" xfId="47"/>
    <cellStyle name="Accent1" xfId="93"/>
    <cellStyle name="Accent2" xfId="94"/>
    <cellStyle name="Accent3" xfId="95"/>
    <cellStyle name="Accent4" xfId="96"/>
    <cellStyle name="Accent5" xfId="97"/>
    <cellStyle name="Accent6" xfId="98"/>
    <cellStyle name="Bad" xfId="99"/>
    <cellStyle name="Buena 2" xfId="48"/>
    <cellStyle name="Calculation" xfId="100"/>
    <cellStyle name="Cálculo 2" xfId="49"/>
    <cellStyle name="Celda de comprobación 2" xfId="50"/>
    <cellStyle name="Celda vinculada 2" xfId="51"/>
    <cellStyle name="Check Cell" xfId="101"/>
    <cellStyle name="Encabezado 4 2" xfId="52"/>
    <cellStyle name="Énfasis1 2" xfId="53"/>
    <cellStyle name="Énfasis2 2" xfId="54"/>
    <cellStyle name="Énfasis3 2" xfId="55"/>
    <cellStyle name="Énfasis4 2" xfId="56"/>
    <cellStyle name="Énfasis5 2" xfId="57"/>
    <cellStyle name="Énfasis6 2" xfId="58"/>
    <cellStyle name="Entrada 2" xfId="59"/>
    <cellStyle name="Estilo 1" xfId="3"/>
    <cellStyle name="Euro" xfId="4"/>
    <cellStyle name="Euro 2" xfId="102"/>
    <cellStyle name="Explanatory Text" xfId="103"/>
    <cellStyle name="Good" xfId="104"/>
    <cellStyle name="Heading 1" xfId="105"/>
    <cellStyle name="Heading 2" xfId="106"/>
    <cellStyle name="Heading 3" xfId="107"/>
    <cellStyle name="Heading 4" xfId="108"/>
    <cellStyle name="Hipervínculo_ENTREGA INDICADORES MACROPROBLEMA ENERO A DICIEMBRE DEFINITIVO SSSA" xfId="109"/>
    <cellStyle name="Incorrecto 2" xfId="60"/>
    <cellStyle name="Input" xfId="110"/>
    <cellStyle name="Linked Cell" xfId="111"/>
    <cellStyle name="Millares 2" xfId="5"/>
    <cellStyle name="Millares 2 10" xfId="112"/>
    <cellStyle name="Millares 2 11" xfId="113"/>
    <cellStyle name="Millares 2 12" xfId="114"/>
    <cellStyle name="Millares 2 13" xfId="115"/>
    <cellStyle name="Millares 2 14" xfId="116"/>
    <cellStyle name="Millares 2 15" xfId="117"/>
    <cellStyle name="Millares 2 16" xfId="118"/>
    <cellStyle name="Millares 2 17" xfId="119"/>
    <cellStyle name="Millares 2 18" xfId="120"/>
    <cellStyle name="Millares 2 19" xfId="121"/>
    <cellStyle name="Millares 2 2" xfId="122"/>
    <cellStyle name="Millares 2 20" xfId="123"/>
    <cellStyle name="Millares 2 21" xfId="124"/>
    <cellStyle name="Millares 2 22" xfId="125"/>
    <cellStyle name="Millares 2 23" xfId="126"/>
    <cellStyle name="Millares 2 24" xfId="127"/>
    <cellStyle name="Millares 2 25" xfId="128"/>
    <cellStyle name="Millares 2 26" xfId="129"/>
    <cellStyle name="Millares 2 27" xfId="515"/>
    <cellStyle name="Millares 2 3" xfId="130"/>
    <cellStyle name="Millares 2 4" xfId="131"/>
    <cellStyle name="Millares 2 5" xfId="132"/>
    <cellStyle name="Millares 2 6" xfId="133"/>
    <cellStyle name="Millares 2 7" xfId="134"/>
    <cellStyle name="Millares 2 8" xfId="135"/>
    <cellStyle name="Millares 2 9" xfId="136"/>
    <cellStyle name="Millares 2_COMPARATIVO FACTURACION 2011 CORREGIDO" xfId="137"/>
    <cellStyle name="Millares 3" xfId="138"/>
    <cellStyle name="Millares 3 10" xfId="139"/>
    <cellStyle name="Millares 3 11" xfId="140"/>
    <cellStyle name="Millares 3 12" xfId="141"/>
    <cellStyle name="Millares 3 13" xfId="142"/>
    <cellStyle name="Millares 3 14" xfId="143"/>
    <cellStyle name="Millares 3 15" xfId="144"/>
    <cellStyle name="Millares 3 16" xfId="145"/>
    <cellStyle name="Millares 3 17" xfId="146"/>
    <cellStyle name="Millares 3 18" xfId="147"/>
    <cellStyle name="Millares 3 19" xfId="148"/>
    <cellStyle name="Millares 3 2" xfId="149"/>
    <cellStyle name="Millares 3 20" xfId="150"/>
    <cellStyle name="Millares 3 21" xfId="151"/>
    <cellStyle name="Millares 3 22" xfId="152"/>
    <cellStyle name="Millares 3 23" xfId="153"/>
    <cellStyle name="Millares 3 24" xfId="154"/>
    <cellStyle name="Millares 3 25" xfId="155"/>
    <cellStyle name="Millares 3 26" xfId="156"/>
    <cellStyle name="Millares 3 3" xfId="157"/>
    <cellStyle name="Millares 3 4" xfId="158"/>
    <cellStyle name="Millares 3 5" xfId="159"/>
    <cellStyle name="Millares 3 6" xfId="160"/>
    <cellStyle name="Millares 3 7" xfId="161"/>
    <cellStyle name="Millares 3 8" xfId="162"/>
    <cellStyle name="Millares 3 9" xfId="163"/>
    <cellStyle name="Millares 4" xfId="164"/>
    <cellStyle name="Millares 4 10" xfId="165"/>
    <cellStyle name="Millares 4 11" xfId="166"/>
    <cellStyle name="Millares 4 12" xfId="167"/>
    <cellStyle name="Millares 4 13" xfId="168"/>
    <cellStyle name="Millares 4 14" xfId="169"/>
    <cellStyle name="Millares 4 15" xfId="170"/>
    <cellStyle name="Millares 4 16" xfId="171"/>
    <cellStyle name="Millares 4 17" xfId="172"/>
    <cellStyle name="Millares 4 18" xfId="173"/>
    <cellStyle name="Millares 4 19" xfId="174"/>
    <cellStyle name="Millares 4 2" xfId="175"/>
    <cellStyle name="Millares 4 20" xfId="176"/>
    <cellStyle name="Millares 4 21" xfId="177"/>
    <cellStyle name="Millares 4 22" xfId="178"/>
    <cellStyle name="Millares 4 23" xfId="179"/>
    <cellStyle name="Millares 4 24" xfId="180"/>
    <cellStyle name="Millares 4 25" xfId="181"/>
    <cellStyle name="Millares 4 26" xfId="182"/>
    <cellStyle name="Millares 4 3" xfId="183"/>
    <cellStyle name="Millares 4 4" xfId="184"/>
    <cellStyle name="Millares 4 5" xfId="185"/>
    <cellStyle name="Millares 4 6" xfId="186"/>
    <cellStyle name="Millares 4 7" xfId="187"/>
    <cellStyle name="Millares 4 8" xfId="188"/>
    <cellStyle name="Millares 4 9" xfId="189"/>
    <cellStyle name="Millares 5" xfId="190"/>
    <cellStyle name="Millares 5 10" xfId="191"/>
    <cellStyle name="Millares 5 11" xfId="192"/>
    <cellStyle name="Millares 5 12" xfId="193"/>
    <cellStyle name="Millares 5 13" xfId="194"/>
    <cellStyle name="Millares 5 14" xfId="195"/>
    <cellStyle name="Millares 5 15" xfId="196"/>
    <cellStyle name="Millares 5 16" xfId="197"/>
    <cellStyle name="Millares 5 17" xfId="198"/>
    <cellStyle name="Millares 5 18" xfId="199"/>
    <cellStyle name="Millares 5 19" xfId="200"/>
    <cellStyle name="Millares 5 2" xfId="201"/>
    <cellStyle name="Millares 5 20" xfId="202"/>
    <cellStyle name="Millares 5 21" xfId="203"/>
    <cellStyle name="Millares 5 22" xfId="204"/>
    <cellStyle name="Millares 5 23" xfId="205"/>
    <cellStyle name="Millares 5 24" xfId="206"/>
    <cellStyle name="Millares 5 25" xfId="207"/>
    <cellStyle name="Millares 5 26" xfId="208"/>
    <cellStyle name="Millares 5 3" xfId="209"/>
    <cellStyle name="Millares 5 4" xfId="210"/>
    <cellStyle name="Millares 5 5" xfId="211"/>
    <cellStyle name="Millares 5 6" xfId="212"/>
    <cellStyle name="Millares 5 7" xfId="213"/>
    <cellStyle name="Millares 5 8" xfId="214"/>
    <cellStyle name="Millares 5 9" xfId="215"/>
    <cellStyle name="Millares 6" xfId="216"/>
    <cellStyle name="Millares 6 10" xfId="217"/>
    <cellStyle name="Millares 6 11" xfId="218"/>
    <cellStyle name="Millares 6 12" xfId="219"/>
    <cellStyle name="Millares 6 13" xfId="220"/>
    <cellStyle name="Millares 6 14" xfId="221"/>
    <cellStyle name="Millares 6 15" xfId="222"/>
    <cellStyle name="Millares 6 16" xfId="223"/>
    <cellStyle name="Millares 6 17" xfId="224"/>
    <cellStyle name="Millares 6 18" xfId="225"/>
    <cellStyle name="Millares 6 19" xfId="226"/>
    <cellStyle name="Millares 6 2" xfId="227"/>
    <cellStyle name="Millares 6 20" xfId="228"/>
    <cellStyle name="Millares 6 21" xfId="229"/>
    <cellStyle name="Millares 6 22" xfId="230"/>
    <cellStyle name="Millares 6 23" xfId="231"/>
    <cellStyle name="Millares 6 24" xfId="232"/>
    <cellStyle name="Millares 6 25" xfId="233"/>
    <cellStyle name="Millares 6 26" xfId="234"/>
    <cellStyle name="Millares 6 3" xfId="235"/>
    <cellStyle name="Millares 6 4" xfId="236"/>
    <cellStyle name="Millares 6 5" xfId="237"/>
    <cellStyle name="Millares 6 6" xfId="238"/>
    <cellStyle name="Millares 6 7" xfId="239"/>
    <cellStyle name="Millares 6 8" xfId="240"/>
    <cellStyle name="Millares 6 9" xfId="241"/>
    <cellStyle name="Millares 8" xfId="242"/>
    <cellStyle name="Millares 8 10" xfId="243"/>
    <cellStyle name="Millares 8 11" xfId="244"/>
    <cellStyle name="Millares 8 12" xfId="245"/>
    <cellStyle name="Millares 8 13" xfId="246"/>
    <cellStyle name="Millares 8 14" xfId="247"/>
    <cellStyle name="Millares 8 15" xfId="248"/>
    <cellStyle name="Millares 8 16" xfId="249"/>
    <cellStyle name="Millares 8 17" xfId="250"/>
    <cellStyle name="Millares 8 18" xfId="251"/>
    <cellStyle name="Millares 8 19" xfId="252"/>
    <cellStyle name="Millares 8 2" xfId="253"/>
    <cellStyle name="Millares 8 20" xfId="254"/>
    <cellStyle name="Millares 8 21" xfId="255"/>
    <cellStyle name="Millares 8 22" xfId="256"/>
    <cellStyle name="Millares 8 23" xfId="257"/>
    <cellStyle name="Millares 8 24" xfId="258"/>
    <cellStyle name="Millares 8 25" xfId="259"/>
    <cellStyle name="Millares 8 26" xfId="260"/>
    <cellStyle name="Millares 8 3" xfId="261"/>
    <cellStyle name="Millares 8 4" xfId="262"/>
    <cellStyle name="Millares 8 5" xfId="263"/>
    <cellStyle name="Millares 8 6" xfId="264"/>
    <cellStyle name="Millares 8 7" xfId="265"/>
    <cellStyle name="Millares 8 8" xfId="266"/>
    <cellStyle name="Millares 8 9" xfId="267"/>
    <cellStyle name="Moneda 10" xfId="268"/>
    <cellStyle name="Moneda 11" xfId="269"/>
    <cellStyle name="Moneda 12" xfId="270"/>
    <cellStyle name="Moneda 13" xfId="271"/>
    <cellStyle name="Moneda 14" xfId="272"/>
    <cellStyle name="Moneda 15" xfId="273"/>
    <cellStyle name="Moneda 16" xfId="274"/>
    <cellStyle name="Moneda 17" xfId="275"/>
    <cellStyle name="Moneda 18" xfId="276"/>
    <cellStyle name="Moneda 19" xfId="277"/>
    <cellStyle name="Moneda 2" xfId="6"/>
    <cellStyle name="Moneda 20" xfId="278"/>
    <cellStyle name="Moneda 21" xfId="279"/>
    <cellStyle name="Moneda 22" xfId="280"/>
    <cellStyle name="Moneda 23" xfId="281"/>
    <cellStyle name="Moneda 24" xfId="282"/>
    <cellStyle name="Moneda 25" xfId="283"/>
    <cellStyle name="Moneda 26" xfId="284"/>
    <cellStyle name="Moneda 27" xfId="285"/>
    <cellStyle name="Moneda 28" xfId="286"/>
    <cellStyle name="Moneda 29" xfId="287"/>
    <cellStyle name="Moneda 3" xfId="288"/>
    <cellStyle name="Moneda 4" xfId="289"/>
    <cellStyle name="Moneda 5" xfId="290"/>
    <cellStyle name="Moneda 6" xfId="291"/>
    <cellStyle name="Moneda 7" xfId="292"/>
    <cellStyle name="Moneda 8" xfId="293"/>
    <cellStyle name="Moneda 9" xfId="294"/>
    <cellStyle name="Neutral 2" xfId="61"/>
    <cellStyle name="Normal" xfId="0" builtinId="0"/>
    <cellStyle name="Normal 10" xfId="7"/>
    <cellStyle name="Normal 10 2" xfId="295"/>
    <cellStyle name="Normal 10 3" xfId="296"/>
    <cellStyle name="Normal 10_ABRIL 2011 DEFUNCIONES (15-06-2011)" xfId="297"/>
    <cellStyle name="Normal 11" xfId="8"/>
    <cellStyle name="Normal 11 2" xfId="298"/>
    <cellStyle name="Normal 11_defunciones 2011(13-04-2011)" xfId="299"/>
    <cellStyle name="Normal 12" xfId="9"/>
    <cellStyle name="Normal 12 2" xfId="300"/>
    <cellStyle name="Normal 12_defunciones 2011(13-04-2011)" xfId="301"/>
    <cellStyle name="Normal 13" xfId="10"/>
    <cellStyle name="Normal 13 2" xfId="302"/>
    <cellStyle name="Normal 13_ABRIL 2011 DEFUNCIONES (15-06-2011)" xfId="303"/>
    <cellStyle name="Normal 14" xfId="11"/>
    <cellStyle name="Normal 14 2" xfId="304"/>
    <cellStyle name="Normal 14_defunciones 2011(13-04-2011)" xfId="305"/>
    <cellStyle name="Normal 15" xfId="12"/>
    <cellStyle name="Normal 15 2" xfId="306"/>
    <cellStyle name="Normal 15_defunciones 2011(13-04-2011)" xfId="307"/>
    <cellStyle name="Normal 16" xfId="13"/>
    <cellStyle name="Normal 16 2" xfId="308"/>
    <cellStyle name="Normal 16_defunciones 2011(13-04-2011)" xfId="309"/>
    <cellStyle name="Normal 17" xfId="14"/>
    <cellStyle name="Normal 17 2" xfId="310"/>
    <cellStyle name="Normal 17_defunciones 2011(13-04-2011)" xfId="311"/>
    <cellStyle name="Normal 18" xfId="15"/>
    <cellStyle name="Normal 18 2" xfId="312"/>
    <cellStyle name="Normal 18_defunciones 2011(13-04-2011)" xfId="313"/>
    <cellStyle name="Normal 19" xfId="16"/>
    <cellStyle name="Normal 19 2" xfId="314"/>
    <cellStyle name="Normal 19_defunciones 2011(13-04-2011)" xfId="315"/>
    <cellStyle name="Normal 2" xfId="17"/>
    <cellStyle name="Normal 2 2" xfId="29"/>
    <cellStyle name="Normal 2 2 2" xfId="316"/>
    <cellStyle name="Normal 2 2 3" xfId="516"/>
    <cellStyle name="Normal 2 3" xfId="317"/>
    <cellStyle name="Normal 2 4" xfId="518"/>
    <cellStyle name="Normal 2 5" xfId="519"/>
    <cellStyle name="Normal 2_ABRIL 2011 DEFUNCIONES (15-06-2011)" xfId="318"/>
    <cellStyle name="Normal 2_COMPARATIVO FACTURACION 2011 CORREGIDO" xfId="73"/>
    <cellStyle name="Normal 20" xfId="18"/>
    <cellStyle name="Normal 20 2" xfId="319"/>
    <cellStyle name="Normal 20_defunciones 2011(13-04-2011)" xfId="320"/>
    <cellStyle name="Normal 21" xfId="19"/>
    <cellStyle name="Normal 21 2" xfId="321"/>
    <cellStyle name="Normal 21_defunciones 2011(13-04-2011)" xfId="322"/>
    <cellStyle name="Normal 22" xfId="20"/>
    <cellStyle name="Normal 22 2" xfId="323"/>
    <cellStyle name="Normal 22_defunciones 2011(13-04-2011)" xfId="324"/>
    <cellStyle name="Normal 23" xfId="21"/>
    <cellStyle name="Normal 23 2" xfId="325"/>
    <cellStyle name="Normal 23_defunciones 2011(13-04-2011)" xfId="326"/>
    <cellStyle name="Normal 24" xfId="62"/>
    <cellStyle name="Normal 24 2" xfId="511"/>
    <cellStyle name="Normal 25" xfId="327"/>
    <cellStyle name="Normal 26" xfId="328"/>
    <cellStyle name="Normal 26 2" xfId="329"/>
    <cellStyle name="Normal 27" xfId="330"/>
    <cellStyle name="Normal 28" xfId="331"/>
    <cellStyle name="Normal 29" xfId="517"/>
    <cellStyle name="Normal 3" xfId="28"/>
    <cellStyle name="Normal 3 2" xfId="332"/>
    <cellStyle name="Normal 3 3" xfId="520"/>
    <cellStyle name="Normal 4" xfId="22"/>
    <cellStyle name="Normal 4 2" xfId="72"/>
    <cellStyle name="Normal 4 2 2" xfId="333"/>
    <cellStyle name="Normal 4 3" xfId="334"/>
    <cellStyle name="Normal 4_defunciones 2011(13-04-2011)" xfId="335"/>
    <cellStyle name="Normal 5" xfId="23"/>
    <cellStyle name="Normal 5 2" xfId="336"/>
    <cellStyle name="Normal 5_defunciones 2011(13-04-2011)" xfId="337"/>
    <cellStyle name="Normal 6" xfId="24"/>
    <cellStyle name="Normal 6 2" xfId="338"/>
    <cellStyle name="Normal 6_defunciones 2011(13-04-2011)" xfId="339"/>
    <cellStyle name="Normal 7" xfId="25"/>
    <cellStyle name="Normal 7 2" xfId="340"/>
    <cellStyle name="Normal 7_defunciones 2011(13-04-2011)" xfId="341"/>
    <cellStyle name="Normal 8" xfId="26"/>
    <cellStyle name="Normal 8 2" xfId="342"/>
    <cellStyle name="Normal 8_defunciones 2011(13-04-2011)" xfId="343"/>
    <cellStyle name="Normal 9" xfId="27"/>
    <cellStyle name="Normal 9 2" xfId="344"/>
    <cellStyle name="Normal 9_defunciones 2011(13-04-2011)" xfId="345"/>
    <cellStyle name="Normal_Hoja1" xfId="513"/>
    <cellStyle name="Normal_MAYO 2007 SISBEN" xfId="514"/>
    <cellStyle name="Normal_PROST 95-2006" xfId="346"/>
    <cellStyle name="Normal_rpt_listadosubedadmunicipio 31 12 2010" xfId="512"/>
    <cellStyle name="Notas 10" xfId="347"/>
    <cellStyle name="Notas 100" xfId="348"/>
    <cellStyle name="Notas 101" xfId="349"/>
    <cellStyle name="Notas 102" xfId="350"/>
    <cellStyle name="Notas 103" xfId="351"/>
    <cellStyle name="Notas 104" xfId="352"/>
    <cellStyle name="Notas 105" xfId="353"/>
    <cellStyle name="Notas 106" xfId="354"/>
    <cellStyle name="Notas 107" xfId="355"/>
    <cellStyle name="Notas 108" xfId="356"/>
    <cellStyle name="Notas 109" xfId="357"/>
    <cellStyle name="Notas 11" xfId="358"/>
    <cellStyle name="Notas 110" xfId="359"/>
    <cellStyle name="Notas 111" xfId="360"/>
    <cellStyle name="Notas 112" xfId="361"/>
    <cellStyle name="Notas 113" xfId="362"/>
    <cellStyle name="Notas 114" xfId="363"/>
    <cellStyle name="Notas 115" xfId="364"/>
    <cellStyle name="Notas 116" xfId="365"/>
    <cellStyle name="Notas 117" xfId="366"/>
    <cellStyle name="Notas 118" xfId="367"/>
    <cellStyle name="Notas 119" xfId="368"/>
    <cellStyle name="Notas 12" xfId="369"/>
    <cellStyle name="Notas 120" xfId="370"/>
    <cellStyle name="Notas 121" xfId="371"/>
    <cellStyle name="Notas 122" xfId="372"/>
    <cellStyle name="Notas 123" xfId="373"/>
    <cellStyle name="Notas 124" xfId="374"/>
    <cellStyle name="Notas 125" xfId="375"/>
    <cellStyle name="Notas 126" xfId="376"/>
    <cellStyle name="Notas 127" xfId="377"/>
    <cellStyle name="Notas 128" xfId="378"/>
    <cellStyle name="Notas 129" xfId="379"/>
    <cellStyle name="Notas 13" xfId="380"/>
    <cellStyle name="Notas 130" xfId="381"/>
    <cellStyle name="Notas 131" xfId="382"/>
    <cellStyle name="Notas 132" xfId="383"/>
    <cellStyle name="Notas 133" xfId="384"/>
    <cellStyle name="Notas 134" xfId="385"/>
    <cellStyle name="Notas 135" xfId="386"/>
    <cellStyle name="Notas 136" xfId="387"/>
    <cellStyle name="Notas 137" xfId="388"/>
    <cellStyle name="Notas 138" xfId="389"/>
    <cellStyle name="Notas 139" xfId="390"/>
    <cellStyle name="Notas 14" xfId="391"/>
    <cellStyle name="Notas 140" xfId="392"/>
    <cellStyle name="Notas 141" xfId="393"/>
    <cellStyle name="Notas 142" xfId="394"/>
    <cellStyle name="Notas 143" xfId="395"/>
    <cellStyle name="Notas 144" xfId="396"/>
    <cellStyle name="Notas 145" xfId="397"/>
    <cellStyle name="Notas 146" xfId="398"/>
    <cellStyle name="Notas 147" xfId="399"/>
    <cellStyle name="Notas 148" xfId="400"/>
    <cellStyle name="Notas 149" xfId="401"/>
    <cellStyle name="Notas 15" xfId="402"/>
    <cellStyle name="Notas 150" xfId="403"/>
    <cellStyle name="Notas 151" xfId="404"/>
    <cellStyle name="Notas 152" xfId="405"/>
    <cellStyle name="Notas 153" xfId="406"/>
    <cellStyle name="Notas 154" xfId="407"/>
    <cellStyle name="Notas 155" xfId="408"/>
    <cellStyle name="Notas 156" xfId="409"/>
    <cellStyle name="Notas 157" xfId="410"/>
    <cellStyle name="Notas 158" xfId="411"/>
    <cellStyle name="Notas 16" xfId="412"/>
    <cellStyle name="Notas 17" xfId="413"/>
    <cellStyle name="Notas 18" xfId="414"/>
    <cellStyle name="Notas 19" xfId="415"/>
    <cellStyle name="Notas 2" xfId="63"/>
    <cellStyle name="Notas 2 2" xfId="416"/>
    <cellStyle name="Notas 2 3" xfId="417"/>
    <cellStyle name="Notas 2_ENTREGA 10 primeras Antioquia a 105" xfId="418"/>
    <cellStyle name="Notas 20" xfId="419"/>
    <cellStyle name="Notas 21" xfId="420"/>
    <cellStyle name="Notas 22" xfId="421"/>
    <cellStyle name="Notas 23" xfId="422"/>
    <cellStyle name="Notas 24" xfId="423"/>
    <cellStyle name="Notas 25" xfId="424"/>
    <cellStyle name="Notas 26" xfId="425"/>
    <cellStyle name="Notas 27" xfId="426"/>
    <cellStyle name="Notas 28" xfId="427"/>
    <cellStyle name="Notas 29" xfId="428"/>
    <cellStyle name="Notas 3" xfId="429"/>
    <cellStyle name="Notas 30" xfId="430"/>
    <cellStyle name="Notas 31" xfId="431"/>
    <cellStyle name="Notas 32" xfId="432"/>
    <cellStyle name="Notas 33" xfId="433"/>
    <cellStyle name="Notas 34" xfId="434"/>
    <cellStyle name="Notas 35" xfId="435"/>
    <cellStyle name="Notas 36" xfId="436"/>
    <cellStyle name="Notas 37" xfId="437"/>
    <cellStyle name="Notas 38" xfId="438"/>
    <cellStyle name="Notas 39" xfId="439"/>
    <cellStyle name="Notas 4" xfId="440"/>
    <cellStyle name="Notas 40" xfId="441"/>
    <cellStyle name="Notas 41" xfId="442"/>
    <cellStyle name="Notas 42" xfId="443"/>
    <cellStyle name="Notas 43" xfId="444"/>
    <cellStyle name="Notas 44" xfId="445"/>
    <cellStyle name="Notas 45" xfId="446"/>
    <cellStyle name="Notas 46" xfId="447"/>
    <cellStyle name="Notas 47" xfId="448"/>
    <cellStyle name="Notas 48" xfId="449"/>
    <cellStyle name="Notas 49" xfId="450"/>
    <cellStyle name="Notas 5" xfId="451"/>
    <cellStyle name="Notas 50" xfId="452"/>
    <cellStyle name="Notas 51" xfId="453"/>
    <cellStyle name="Notas 52" xfId="454"/>
    <cellStyle name="Notas 53" xfId="455"/>
    <cellStyle name="Notas 54" xfId="456"/>
    <cellStyle name="Notas 55" xfId="457"/>
    <cellStyle name="Notas 56" xfId="458"/>
    <cellStyle name="Notas 57" xfId="459"/>
    <cellStyle name="Notas 58" xfId="460"/>
    <cellStyle name="Notas 59" xfId="461"/>
    <cellStyle name="Notas 6" xfId="462"/>
    <cellStyle name="Notas 60" xfId="463"/>
    <cellStyle name="Notas 61" xfId="464"/>
    <cellStyle name="Notas 62" xfId="465"/>
    <cellStyle name="Notas 63" xfId="466"/>
    <cellStyle name="Notas 64" xfId="467"/>
    <cellStyle name="Notas 65" xfId="468"/>
    <cellStyle name="Notas 66" xfId="469"/>
    <cellStyle name="Notas 67" xfId="470"/>
    <cellStyle name="Notas 68" xfId="471"/>
    <cellStyle name="Notas 69" xfId="472"/>
    <cellStyle name="Notas 7" xfId="473"/>
    <cellStyle name="Notas 70" xfId="474"/>
    <cellStyle name="Notas 71" xfId="475"/>
    <cellStyle name="Notas 72" xfId="476"/>
    <cellStyle name="Notas 73" xfId="477"/>
    <cellStyle name="Notas 74" xfId="478"/>
    <cellStyle name="Notas 75" xfId="479"/>
    <cellStyle name="Notas 76" xfId="480"/>
    <cellStyle name="Notas 77" xfId="481"/>
    <cellStyle name="Notas 78" xfId="482"/>
    <cellStyle name="Notas 79" xfId="483"/>
    <cellStyle name="Notas 8" xfId="484"/>
    <cellStyle name="Notas 80" xfId="485"/>
    <cellStyle name="Notas 81" xfId="486"/>
    <cellStyle name="Notas 82" xfId="487"/>
    <cellStyle name="Notas 83" xfId="488"/>
    <cellStyle name="Notas 84" xfId="489"/>
    <cellStyle name="Notas 85" xfId="490"/>
    <cellStyle name="Notas 86" xfId="491"/>
    <cellStyle name="Notas 87" xfId="492"/>
    <cellStyle name="Notas 88" xfId="493"/>
    <cellStyle name="Notas 89" xfId="494"/>
    <cellStyle name="Notas 9" xfId="495"/>
    <cellStyle name="Notas 90" xfId="496"/>
    <cellStyle name="Notas 91" xfId="497"/>
    <cellStyle name="Notas 92" xfId="498"/>
    <cellStyle name="Notas 93" xfId="499"/>
    <cellStyle name="Notas 94" xfId="500"/>
    <cellStyle name="Notas 95" xfId="501"/>
    <cellStyle name="Notas 96" xfId="502"/>
    <cellStyle name="Notas 97" xfId="503"/>
    <cellStyle name="Notas 98" xfId="504"/>
    <cellStyle name="Notas 99" xfId="505"/>
    <cellStyle name="Note" xfId="506"/>
    <cellStyle name="Output" xfId="507"/>
    <cellStyle name="Porcentual 2" xfId="508"/>
    <cellStyle name="Salida 2" xfId="64"/>
    <cellStyle name="Texto de advertencia 2" xfId="65"/>
    <cellStyle name="Texto explicativo 2" xfId="66"/>
    <cellStyle name="Title" xfId="509"/>
    <cellStyle name="Título 1 2" xfId="67"/>
    <cellStyle name="Título 2 2" xfId="68"/>
    <cellStyle name="Título 3 2" xfId="69"/>
    <cellStyle name="Título 4" xfId="70"/>
    <cellStyle name="Total 2" xfId="71"/>
    <cellStyle name="Warning Text" xfId="510"/>
  </cellStyles>
  <dxfs count="21">
    <dxf>
      <font>
        <b/>
        <i val="0"/>
        <condense val="0"/>
        <extend val="0"/>
        <color indexed="51"/>
      </font>
    </dxf>
    <dxf>
      <font>
        <b/>
        <i val="0"/>
        <condense val="0"/>
        <extend val="0"/>
        <color indexed="17"/>
      </font>
    </dxf>
    <dxf>
      <font>
        <b/>
        <i val="0"/>
        <condense val="0"/>
        <extend val="0"/>
        <color indexed="10"/>
      </font>
    </dxf>
    <dxf>
      <font>
        <condense val="0"/>
        <extend val="0"/>
        <color indexed="9"/>
      </font>
    </dxf>
    <dxf>
      <font>
        <condense val="0"/>
        <extend val="0"/>
        <color auto="1"/>
      </font>
    </dxf>
    <dxf>
      <font>
        <condense val="0"/>
        <extend val="0"/>
        <color auto="1"/>
      </font>
    </dxf>
    <dxf>
      <font>
        <condense val="0"/>
        <extend val="0"/>
        <color auto="1"/>
      </font>
    </dxf>
    <dxf>
      <font>
        <condense val="0"/>
        <extend val="0"/>
        <color indexed="9"/>
      </font>
    </dxf>
    <dxf>
      <font>
        <condense val="0"/>
        <extend val="0"/>
        <color auto="1"/>
      </font>
    </dxf>
    <dxf>
      <font>
        <condense val="0"/>
        <extend val="0"/>
        <color indexed="9"/>
      </font>
    </dxf>
    <dxf>
      <font>
        <condense val="0"/>
        <extend val="0"/>
        <color indexed="9"/>
      </font>
    </dxf>
    <dxf>
      <font>
        <condense val="0"/>
        <extend val="0"/>
        <color indexed="9"/>
      </font>
    </dxf>
    <dxf>
      <font>
        <condense val="0"/>
        <extend val="0"/>
        <color auto="1"/>
      </font>
    </dxf>
    <dxf>
      <font>
        <condense val="0"/>
        <extend val="0"/>
        <color indexed="9"/>
      </font>
    </dxf>
    <dxf>
      <font>
        <condense val="0"/>
        <extend val="0"/>
        <color auto="1"/>
      </font>
    </dxf>
    <dxf>
      <font>
        <condense val="0"/>
        <extend val="0"/>
        <color auto="1"/>
      </font>
    </dxf>
    <dxf>
      <font>
        <condense val="0"/>
        <extend val="0"/>
        <color indexed="9"/>
      </font>
    </dxf>
    <dxf>
      <font>
        <condense val="0"/>
        <extend val="0"/>
        <color auto="1"/>
      </font>
    </dxf>
    <dxf>
      <font>
        <condense val="0"/>
        <extend val="0"/>
        <color indexed="9"/>
      </font>
    </dxf>
    <dxf>
      <font>
        <condense val="0"/>
        <extend val="0"/>
        <color auto="1"/>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dssa.media.vcb.com.co/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RTALIDAD/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defabr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DOWS\TEMP\defabr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image" Target="../media/image1.jpeg"/></Relationships>
</file>

<file path=xl/worksheets/_rels/sheet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5"/>
  <sheetViews>
    <sheetView showGridLines="0" tabSelected="1" workbookViewId="0">
      <selection activeCell="A2" sqref="A2:J2"/>
    </sheetView>
  </sheetViews>
  <sheetFormatPr baseColWidth="10" defaultRowHeight="12.75"/>
  <cols>
    <col min="1" max="1" width="23.7109375" customWidth="1"/>
    <col min="2" max="2" width="10.42578125" customWidth="1"/>
    <col min="3" max="3" width="11.28515625" customWidth="1"/>
  </cols>
  <sheetData>
    <row r="1" spans="1:10" ht="22.5" customHeight="1" thickBot="1">
      <c r="A1" s="819" t="s">
        <v>1691</v>
      </c>
      <c r="B1" s="819"/>
      <c r="C1" s="819"/>
      <c r="D1" s="819"/>
      <c r="E1" s="819"/>
      <c r="F1" s="819"/>
      <c r="G1" s="819"/>
      <c r="H1" s="819"/>
      <c r="I1" s="819"/>
      <c r="J1" s="819"/>
    </row>
    <row r="2" spans="1:10" ht="46.5" customHeight="1" thickBot="1">
      <c r="A2" s="820" t="s">
        <v>1692</v>
      </c>
      <c r="B2" s="820"/>
      <c r="C2" s="820"/>
      <c r="D2" s="820"/>
      <c r="E2" s="820"/>
      <c r="F2" s="820"/>
      <c r="G2" s="820"/>
      <c r="H2" s="820"/>
      <c r="I2" s="820"/>
      <c r="J2" s="820"/>
    </row>
    <row r="3" spans="1:10" ht="37.5" customHeight="1">
      <c r="A3" s="821" t="s">
        <v>1693</v>
      </c>
      <c r="B3" s="824" t="s">
        <v>1694</v>
      </c>
      <c r="C3" s="824"/>
      <c r="D3" s="824"/>
      <c r="E3" s="824"/>
      <c r="F3" s="825" t="s">
        <v>1695</v>
      </c>
      <c r="G3" s="826"/>
      <c r="H3" s="824" t="s">
        <v>1696</v>
      </c>
      <c r="I3" s="824"/>
      <c r="J3" s="830" t="s">
        <v>1697</v>
      </c>
    </row>
    <row r="4" spans="1:10" ht="12.75" customHeight="1">
      <c r="A4" s="822"/>
      <c r="B4" s="829" t="s">
        <v>1698</v>
      </c>
      <c r="C4" s="829"/>
      <c r="D4" s="829"/>
      <c r="E4" s="829"/>
      <c r="F4" s="827"/>
      <c r="G4" s="828"/>
      <c r="H4" s="829"/>
      <c r="I4" s="829"/>
      <c r="J4" s="831"/>
    </row>
    <row r="5" spans="1:10" ht="23.25" customHeight="1" thickBot="1">
      <c r="A5" s="823"/>
      <c r="B5" s="495">
        <v>0</v>
      </c>
      <c r="C5" s="495">
        <v>1</v>
      </c>
      <c r="D5" s="495">
        <v>2</v>
      </c>
      <c r="E5" s="495">
        <v>3</v>
      </c>
      <c r="F5" s="496" t="s">
        <v>416</v>
      </c>
      <c r="G5" s="496" t="s">
        <v>417</v>
      </c>
      <c r="H5" s="495" t="s">
        <v>415</v>
      </c>
      <c r="I5" s="495" t="s">
        <v>187</v>
      </c>
      <c r="J5" s="832"/>
    </row>
    <row r="6" spans="1:10" ht="19.5" customHeight="1" thickBot="1">
      <c r="A6" s="497" t="s">
        <v>13</v>
      </c>
      <c r="B6" s="515">
        <f>+B17+B24+B31+B42+B60+B79+B103+B128+B140</f>
        <v>183116</v>
      </c>
      <c r="C6" s="515">
        <f t="shared" ref="C6:I6" si="0">+C17+C24+C31+C42+C60+C79+C103+C128+C140</f>
        <v>1234580</v>
      </c>
      <c r="D6" s="515">
        <f t="shared" si="0"/>
        <v>799026</v>
      </c>
      <c r="E6" s="515">
        <f t="shared" si="0"/>
        <v>119892</v>
      </c>
      <c r="F6" s="734">
        <f t="shared" si="0"/>
        <v>1110725</v>
      </c>
      <c r="G6" s="515">
        <f t="shared" si="0"/>
        <v>1225889</v>
      </c>
      <c r="H6" s="515">
        <f t="shared" si="0"/>
        <v>1569249</v>
      </c>
      <c r="I6" s="515">
        <f t="shared" si="0"/>
        <v>767365</v>
      </c>
      <c r="J6" s="519">
        <f>+I6+H6</f>
        <v>2336614</v>
      </c>
    </row>
    <row r="7" spans="1:10">
      <c r="A7" s="498" t="s">
        <v>395</v>
      </c>
      <c r="B7" s="735">
        <v>492</v>
      </c>
      <c r="C7" s="736">
        <v>4806</v>
      </c>
      <c r="D7" s="736">
        <v>12547</v>
      </c>
      <c r="E7" s="735">
        <v>649</v>
      </c>
      <c r="F7" s="736">
        <v>8590</v>
      </c>
      <c r="G7" s="736">
        <v>9904</v>
      </c>
      <c r="H7" s="736">
        <v>7537</v>
      </c>
      <c r="I7" s="736">
        <v>10957</v>
      </c>
      <c r="J7" s="737">
        <f t="shared" ref="J7:J70" si="1">+I7+H7</f>
        <v>18494</v>
      </c>
    </row>
    <row r="8" spans="1:10">
      <c r="A8" s="499" t="s">
        <v>396</v>
      </c>
      <c r="B8" s="738">
        <v>7211</v>
      </c>
      <c r="C8" s="738">
        <v>46157</v>
      </c>
      <c r="D8" s="738">
        <v>39819</v>
      </c>
      <c r="E8" s="738">
        <v>2641</v>
      </c>
      <c r="F8" s="738">
        <v>42555</v>
      </c>
      <c r="G8" s="738">
        <v>53273</v>
      </c>
      <c r="H8" s="738">
        <v>93443</v>
      </c>
      <c r="I8" s="738">
        <v>2385</v>
      </c>
      <c r="J8" s="739">
        <f t="shared" si="1"/>
        <v>95828</v>
      </c>
    </row>
    <row r="9" spans="1:10">
      <c r="A9" s="499" t="s">
        <v>397</v>
      </c>
      <c r="B9" s="740">
        <v>422</v>
      </c>
      <c r="C9" s="738">
        <v>5692</v>
      </c>
      <c r="D9" s="738">
        <v>10998</v>
      </c>
      <c r="E9" s="740">
        <v>342</v>
      </c>
      <c r="F9" s="738">
        <v>7725</v>
      </c>
      <c r="G9" s="738">
        <v>9729</v>
      </c>
      <c r="H9" s="738">
        <v>15509</v>
      </c>
      <c r="I9" s="738">
        <v>1945</v>
      </c>
      <c r="J9" s="739">
        <f t="shared" si="1"/>
        <v>17454</v>
      </c>
    </row>
    <row r="10" spans="1:10">
      <c r="A10" s="499" t="s">
        <v>398</v>
      </c>
      <c r="B10" s="740">
        <v>831</v>
      </c>
      <c r="C10" s="738">
        <v>3076</v>
      </c>
      <c r="D10" s="738">
        <v>11879</v>
      </c>
      <c r="E10" s="740">
        <v>698</v>
      </c>
      <c r="F10" s="738">
        <v>7482</v>
      </c>
      <c r="G10" s="738">
        <v>9002</v>
      </c>
      <c r="H10" s="738">
        <v>11840</v>
      </c>
      <c r="I10" s="738">
        <v>4644</v>
      </c>
      <c r="J10" s="739">
        <f t="shared" si="1"/>
        <v>16484</v>
      </c>
    </row>
    <row r="11" spans="1:10">
      <c r="A11" s="499" t="s">
        <v>399</v>
      </c>
      <c r="B11" s="740">
        <v>987</v>
      </c>
      <c r="C11" s="738">
        <v>3007</v>
      </c>
      <c r="D11" s="738">
        <v>12127</v>
      </c>
      <c r="E11" s="738">
        <v>2126</v>
      </c>
      <c r="F11" s="738">
        <v>8357</v>
      </c>
      <c r="G11" s="738">
        <v>9890</v>
      </c>
      <c r="H11" s="738">
        <v>17850</v>
      </c>
      <c r="I11" s="740">
        <v>397</v>
      </c>
      <c r="J11" s="739">
        <f t="shared" si="1"/>
        <v>18247</v>
      </c>
    </row>
    <row r="12" spans="1:10">
      <c r="A12" s="499" t="s">
        <v>400</v>
      </c>
      <c r="B12" s="740">
        <v>316</v>
      </c>
      <c r="C12" s="738">
        <v>2673</v>
      </c>
      <c r="D12" s="738">
        <v>9326</v>
      </c>
      <c r="E12" s="740">
        <v>172</v>
      </c>
      <c r="F12" s="738">
        <v>5783</v>
      </c>
      <c r="G12" s="738">
        <v>6704</v>
      </c>
      <c r="H12" s="738">
        <v>6520</v>
      </c>
      <c r="I12" s="738">
        <v>5967</v>
      </c>
      <c r="J12" s="739">
        <f t="shared" si="1"/>
        <v>12487</v>
      </c>
    </row>
    <row r="13" spans="1:10">
      <c r="A13" s="499" t="s">
        <v>401</v>
      </c>
      <c r="B13" s="738">
        <v>2674</v>
      </c>
      <c r="C13" s="738">
        <v>10857</v>
      </c>
      <c r="D13" s="738">
        <v>30309</v>
      </c>
      <c r="E13" s="738">
        <v>7118</v>
      </c>
      <c r="F13" s="738">
        <v>22915</v>
      </c>
      <c r="G13" s="738">
        <v>28043</v>
      </c>
      <c r="H13" s="738">
        <v>50505</v>
      </c>
      <c r="I13" s="740">
        <v>453</v>
      </c>
      <c r="J13" s="739">
        <f t="shared" si="1"/>
        <v>50958</v>
      </c>
    </row>
    <row r="14" spans="1:10">
      <c r="A14" s="499" t="s">
        <v>402</v>
      </c>
      <c r="B14" s="740">
        <v>843</v>
      </c>
      <c r="C14" s="738">
        <v>3042</v>
      </c>
      <c r="D14" s="738">
        <v>6763</v>
      </c>
      <c r="E14" s="740">
        <v>689</v>
      </c>
      <c r="F14" s="738">
        <v>5282</v>
      </c>
      <c r="G14" s="738">
        <v>6055</v>
      </c>
      <c r="H14" s="738">
        <v>10850</v>
      </c>
      <c r="I14" s="740">
        <v>487</v>
      </c>
      <c r="J14" s="739">
        <f t="shared" si="1"/>
        <v>11337</v>
      </c>
    </row>
    <row r="15" spans="1:10">
      <c r="A15" s="499" t="s">
        <v>394</v>
      </c>
      <c r="B15" s="738">
        <v>62371</v>
      </c>
      <c r="C15" s="738">
        <v>199499</v>
      </c>
      <c r="D15" s="738">
        <v>243528</v>
      </c>
      <c r="E15" s="738">
        <v>75992</v>
      </c>
      <c r="F15" s="738">
        <v>261760</v>
      </c>
      <c r="G15" s="738">
        <v>319630</v>
      </c>
      <c r="H15" s="738">
        <v>573373</v>
      </c>
      <c r="I15" s="738">
        <v>8017</v>
      </c>
      <c r="J15" s="739">
        <f t="shared" si="1"/>
        <v>581390</v>
      </c>
    </row>
    <row r="16" spans="1:10" ht="13.5" thickBot="1">
      <c r="A16" s="500" t="s">
        <v>403</v>
      </c>
      <c r="B16" s="741">
        <v>88</v>
      </c>
      <c r="C16" s="741">
        <v>758</v>
      </c>
      <c r="D16" s="742">
        <v>3815</v>
      </c>
      <c r="E16" s="741">
        <v>302</v>
      </c>
      <c r="F16" s="742">
        <v>2318</v>
      </c>
      <c r="G16" s="742">
        <v>2645</v>
      </c>
      <c r="H16" s="742">
        <v>4896</v>
      </c>
      <c r="I16" s="741">
        <v>67</v>
      </c>
      <c r="J16" s="743">
        <f t="shared" si="1"/>
        <v>4963</v>
      </c>
    </row>
    <row r="17" spans="1:10" ht="13.5" thickBot="1">
      <c r="A17" s="501" t="s">
        <v>137</v>
      </c>
      <c r="B17" s="744">
        <f t="shared" ref="B17:I17" si="2">SUBTOTAL(9,B7:B16)</f>
        <v>76235</v>
      </c>
      <c r="C17" s="744">
        <f t="shared" si="2"/>
        <v>279567</v>
      </c>
      <c r="D17" s="515">
        <f t="shared" si="2"/>
        <v>381111</v>
      </c>
      <c r="E17" s="744">
        <f t="shared" si="2"/>
        <v>90729</v>
      </c>
      <c r="F17" s="515">
        <f t="shared" si="2"/>
        <v>372767</v>
      </c>
      <c r="G17" s="515">
        <f t="shared" si="2"/>
        <v>454875</v>
      </c>
      <c r="H17" s="515">
        <f t="shared" si="2"/>
        <v>792323</v>
      </c>
      <c r="I17" s="744">
        <f t="shared" si="2"/>
        <v>35319</v>
      </c>
      <c r="J17" s="519">
        <f t="shared" si="1"/>
        <v>827642</v>
      </c>
    </row>
    <row r="18" spans="1:10">
      <c r="A18" s="498" t="s">
        <v>284</v>
      </c>
      <c r="B18" s="736">
        <v>1545</v>
      </c>
      <c r="C18" s="736">
        <v>24213</v>
      </c>
      <c r="D18" s="736">
        <v>2014</v>
      </c>
      <c r="E18" s="735">
        <v>516</v>
      </c>
      <c r="F18" s="736">
        <v>14290</v>
      </c>
      <c r="G18" s="736">
        <v>13998</v>
      </c>
      <c r="H18" s="736">
        <v>19244</v>
      </c>
      <c r="I18" s="736">
        <v>9044</v>
      </c>
      <c r="J18" s="737">
        <f t="shared" si="1"/>
        <v>28288</v>
      </c>
    </row>
    <row r="19" spans="1:10">
      <c r="A19" s="499" t="s">
        <v>285</v>
      </c>
      <c r="B19" s="738">
        <v>2872</v>
      </c>
      <c r="C19" s="738">
        <v>53794</v>
      </c>
      <c r="D19" s="738">
        <v>5090</v>
      </c>
      <c r="E19" s="740">
        <v>521</v>
      </c>
      <c r="F19" s="738">
        <v>29394</v>
      </c>
      <c r="G19" s="738">
        <v>32883</v>
      </c>
      <c r="H19" s="738">
        <v>54130</v>
      </c>
      <c r="I19" s="738">
        <v>8147</v>
      </c>
      <c r="J19" s="739">
        <f t="shared" si="1"/>
        <v>62277</v>
      </c>
    </row>
    <row r="20" spans="1:10">
      <c r="A20" s="499" t="s">
        <v>286</v>
      </c>
      <c r="B20" s="738">
        <v>1569</v>
      </c>
      <c r="C20" s="738">
        <v>34910</v>
      </c>
      <c r="D20" s="738">
        <v>2813</v>
      </c>
      <c r="E20" s="740">
        <v>200</v>
      </c>
      <c r="F20" s="738">
        <v>19408</v>
      </c>
      <c r="G20" s="738">
        <v>20084</v>
      </c>
      <c r="H20" s="738">
        <v>28048</v>
      </c>
      <c r="I20" s="738">
        <v>11444</v>
      </c>
      <c r="J20" s="739">
        <f t="shared" si="1"/>
        <v>39492</v>
      </c>
    </row>
    <row r="21" spans="1:10">
      <c r="A21" s="499" t="s">
        <v>287</v>
      </c>
      <c r="B21" s="740">
        <v>368</v>
      </c>
      <c r="C21" s="738">
        <v>19329</v>
      </c>
      <c r="D21" s="738">
        <v>630</v>
      </c>
      <c r="E21" s="740">
        <v>38</v>
      </c>
      <c r="F21" s="738">
        <v>10242</v>
      </c>
      <c r="G21" s="738">
        <v>10123</v>
      </c>
      <c r="H21" s="738">
        <v>13030</v>
      </c>
      <c r="I21" s="738">
        <v>7335</v>
      </c>
      <c r="J21" s="739">
        <f t="shared" si="1"/>
        <v>20365</v>
      </c>
    </row>
    <row r="22" spans="1:10">
      <c r="A22" s="499" t="s">
        <v>288</v>
      </c>
      <c r="B22" s="740">
        <v>881</v>
      </c>
      <c r="C22" s="738">
        <v>26658</v>
      </c>
      <c r="D22" s="738">
        <v>3738</v>
      </c>
      <c r="E22" s="740">
        <v>171</v>
      </c>
      <c r="F22" s="738">
        <v>15406</v>
      </c>
      <c r="G22" s="738">
        <v>16042</v>
      </c>
      <c r="H22" s="738">
        <v>22320</v>
      </c>
      <c r="I22" s="738">
        <v>9128</v>
      </c>
      <c r="J22" s="739">
        <f t="shared" si="1"/>
        <v>31448</v>
      </c>
    </row>
    <row r="23" spans="1:10" ht="13.5" thickBot="1">
      <c r="A23" s="500" t="s">
        <v>289</v>
      </c>
      <c r="B23" s="742">
        <v>1579</v>
      </c>
      <c r="C23" s="742">
        <v>15996</v>
      </c>
      <c r="D23" s="742">
        <v>2692</v>
      </c>
      <c r="E23" s="741">
        <v>605</v>
      </c>
      <c r="F23" s="742">
        <v>10025</v>
      </c>
      <c r="G23" s="742">
        <v>10847</v>
      </c>
      <c r="H23" s="742">
        <v>11988</v>
      </c>
      <c r="I23" s="742">
        <v>8884</v>
      </c>
      <c r="J23" s="743">
        <f t="shared" si="1"/>
        <v>20872</v>
      </c>
    </row>
    <row r="24" spans="1:10" ht="13.5" thickBot="1">
      <c r="A24" s="502" t="s">
        <v>21</v>
      </c>
      <c r="B24" s="515">
        <f t="shared" ref="B24:I24" si="3">SUBTOTAL(9,B18:B23)</f>
        <v>8814</v>
      </c>
      <c r="C24" s="515">
        <f t="shared" si="3"/>
        <v>174900</v>
      </c>
      <c r="D24" s="515">
        <f t="shared" si="3"/>
        <v>16977</v>
      </c>
      <c r="E24" s="744">
        <f t="shared" si="3"/>
        <v>2051</v>
      </c>
      <c r="F24" s="515">
        <f t="shared" si="3"/>
        <v>98765</v>
      </c>
      <c r="G24" s="515">
        <f t="shared" si="3"/>
        <v>103977</v>
      </c>
      <c r="H24" s="515">
        <f t="shared" si="3"/>
        <v>148760</v>
      </c>
      <c r="I24" s="515">
        <f t="shared" si="3"/>
        <v>53982</v>
      </c>
      <c r="J24" s="519">
        <f t="shared" si="1"/>
        <v>202742</v>
      </c>
    </row>
    <row r="25" spans="1:10">
      <c r="A25" s="498" t="s">
        <v>278</v>
      </c>
      <c r="B25" s="735">
        <v>12</v>
      </c>
      <c r="C25" s="736">
        <v>2223</v>
      </c>
      <c r="D25" s="736">
        <v>950</v>
      </c>
      <c r="E25" s="735">
        <v>4</v>
      </c>
      <c r="F25" s="736">
        <v>1587</v>
      </c>
      <c r="G25" s="736">
        <v>1602</v>
      </c>
      <c r="H25" s="736">
        <v>1494</v>
      </c>
      <c r="I25" s="736">
        <v>1695</v>
      </c>
      <c r="J25" s="737">
        <f t="shared" si="1"/>
        <v>3189</v>
      </c>
    </row>
    <row r="26" spans="1:10">
      <c r="A26" s="499" t="s">
        <v>279</v>
      </c>
      <c r="B26" s="740">
        <v>143</v>
      </c>
      <c r="C26" s="738">
        <v>3615</v>
      </c>
      <c r="D26" s="738">
        <v>2658</v>
      </c>
      <c r="E26" s="740">
        <v>5</v>
      </c>
      <c r="F26" s="738">
        <v>3263</v>
      </c>
      <c r="G26" s="738">
        <v>3158</v>
      </c>
      <c r="H26" s="738">
        <v>3134</v>
      </c>
      <c r="I26" s="738">
        <v>3287</v>
      </c>
      <c r="J26" s="739">
        <f t="shared" si="1"/>
        <v>6421</v>
      </c>
    </row>
    <row r="27" spans="1:10">
      <c r="A27" s="499" t="s">
        <v>280</v>
      </c>
      <c r="B27" s="740">
        <v>602</v>
      </c>
      <c r="C27" s="738">
        <v>21801</v>
      </c>
      <c r="D27" s="738">
        <v>3617</v>
      </c>
      <c r="E27" s="740">
        <v>136</v>
      </c>
      <c r="F27" s="738">
        <v>12158</v>
      </c>
      <c r="G27" s="738">
        <v>13998</v>
      </c>
      <c r="H27" s="738">
        <v>23651</v>
      </c>
      <c r="I27" s="738">
        <v>2505</v>
      </c>
      <c r="J27" s="739">
        <f t="shared" si="1"/>
        <v>26156</v>
      </c>
    </row>
    <row r="28" spans="1:10">
      <c r="A28" s="499" t="s">
        <v>281</v>
      </c>
      <c r="B28" s="740">
        <v>147</v>
      </c>
      <c r="C28" s="738">
        <v>4930</v>
      </c>
      <c r="D28" s="738">
        <v>2783</v>
      </c>
      <c r="E28" s="740">
        <v>90</v>
      </c>
      <c r="F28" s="738">
        <v>3812</v>
      </c>
      <c r="G28" s="738">
        <v>4138</v>
      </c>
      <c r="H28" s="738">
        <v>4207</v>
      </c>
      <c r="I28" s="738">
        <v>3743</v>
      </c>
      <c r="J28" s="739">
        <f t="shared" si="1"/>
        <v>7950</v>
      </c>
    </row>
    <row r="29" spans="1:10">
      <c r="A29" s="499" t="s">
        <v>282</v>
      </c>
      <c r="B29" s="740">
        <v>726</v>
      </c>
      <c r="C29" s="738">
        <v>6205</v>
      </c>
      <c r="D29" s="738">
        <v>2766</v>
      </c>
      <c r="E29" s="740">
        <v>16</v>
      </c>
      <c r="F29" s="738">
        <v>4681</v>
      </c>
      <c r="G29" s="738">
        <v>5032</v>
      </c>
      <c r="H29" s="738">
        <v>5843</v>
      </c>
      <c r="I29" s="738">
        <v>3870</v>
      </c>
      <c r="J29" s="739">
        <f t="shared" si="1"/>
        <v>9713</v>
      </c>
    </row>
    <row r="30" spans="1:10" ht="13.5" thickBot="1">
      <c r="A30" s="500" t="s">
        <v>283</v>
      </c>
      <c r="B30" s="741">
        <v>800</v>
      </c>
      <c r="C30" s="742">
        <v>8771</v>
      </c>
      <c r="D30" s="742">
        <v>777</v>
      </c>
      <c r="E30" s="741">
        <v>108</v>
      </c>
      <c r="F30" s="742">
        <v>5119</v>
      </c>
      <c r="G30" s="742">
        <v>5337</v>
      </c>
      <c r="H30" s="742">
        <v>4978</v>
      </c>
      <c r="I30" s="742">
        <v>5478</v>
      </c>
      <c r="J30" s="743">
        <f t="shared" si="1"/>
        <v>10456</v>
      </c>
    </row>
    <row r="31" spans="1:10" ht="13.5" thickBot="1">
      <c r="A31" s="502" t="s">
        <v>14</v>
      </c>
      <c r="B31" s="744">
        <f t="shared" ref="B31:I31" si="4">SUBTOTAL(9,B25:B30)</f>
        <v>2430</v>
      </c>
      <c r="C31" s="515">
        <f t="shared" si="4"/>
        <v>47545</v>
      </c>
      <c r="D31" s="515">
        <f t="shared" si="4"/>
        <v>13551</v>
      </c>
      <c r="E31" s="744">
        <f t="shared" si="4"/>
        <v>359</v>
      </c>
      <c r="F31" s="515">
        <f t="shared" si="4"/>
        <v>30620</v>
      </c>
      <c r="G31" s="515">
        <f t="shared" si="4"/>
        <v>33265</v>
      </c>
      <c r="H31" s="515">
        <f t="shared" si="4"/>
        <v>43307</v>
      </c>
      <c r="I31" s="515">
        <f t="shared" si="4"/>
        <v>20578</v>
      </c>
      <c r="J31" s="519">
        <f t="shared" si="1"/>
        <v>63885</v>
      </c>
    </row>
    <row r="32" spans="1:10">
      <c r="A32" s="498" t="s">
        <v>301</v>
      </c>
      <c r="B32" s="735">
        <v>626</v>
      </c>
      <c r="C32" s="736">
        <v>9610</v>
      </c>
      <c r="D32" s="736">
        <v>4683</v>
      </c>
      <c r="E32" s="735">
        <v>227</v>
      </c>
      <c r="F32" s="736">
        <v>7438</v>
      </c>
      <c r="G32" s="736">
        <v>7708</v>
      </c>
      <c r="H32" s="736">
        <v>6650</v>
      </c>
      <c r="I32" s="736">
        <v>8496</v>
      </c>
      <c r="J32" s="737">
        <f t="shared" si="1"/>
        <v>15146</v>
      </c>
    </row>
    <row r="33" spans="1:10">
      <c r="A33" s="499" t="s">
        <v>302</v>
      </c>
      <c r="B33" s="740">
        <v>541</v>
      </c>
      <c r="C33" s="738">
        <v>9564</v>
      </c>
      <c r="D33" s="738">
        <v>2182</v>
      </c>
      <c r="E33" s="740">
        <v>71</v>
      </c>
      <c r="F33" s="738">
        <v>6461</v>
      </c>
      <c r="G33" s="738">
        <v>5897</v>
      </c>
      <c r="H33" s="738">
        <v>3826</v>
      </c>
      <c r="I33" s="738">
        <v>8532</v>
      </c>
      <c r="J33" s="739">
        <f t="shared" si="1"/>
        <v>12358</v>
      </c>
    </row>
    <row r="34" spans="1:10">
      <c r="A34" s="499" t="s">
        <v>303</v>
      </c>
      <c r="B34" s="740">
        <v>65</v>
      </c>
      <c r="C34" s="738">
        <v>3554</v>
      </c>
      <c r="D34" s="738">
        <v>2922</v>
      </c>
      <c r="E34" s="740">
        <v>13</v>
      </c>
      <c r="F34" s="738">
        <v>3024</v>
      </c>
      <c r="G34" s="738">
        <v>3530</v>
      </c>
      <c r="H34" s="738">
        <v>5027</v>
      </c>
      <c r="I34" s="738">
        <v>1527</v>
      </c>
      <c r="J34" s="739">
        <f t="shared" si="1"/>
        <v>6554</v>
      </c>
    </row>
    <row r="35" spans="1:10">
      <c r="A35" s="499" t="s">
        <v>304</v>
      </c>
      <c r="B35" s="740">
        <v>449</v>
      </c>
      <c r="C35" s="738">
        <v>12975</v>
      </c>
      <c r="D35" s="738">
        <v>2608</v>
      </c>
      <c r="E35" s="740">
        <v>56</v>
      </c>
      <c r="F35" s="738">
        <v>7675</v>
      </c>
      <c r="G35" s="738">
        <v>8413</v>
      </c>
      <c r="H35" s="738">
        <v>9839</v>
      </c>
      <c r="I35" s="738">
        <v>6249</v>
      </c>
      <c r="J35" s="739">
        <f t="shared" si="1"/>
        <v>16088</v>
      </c>
    </row>
    <row r="36" spans="1:10">
      <c r="A36" s="499" t="s">
        <v>305</v>
      </c>
      <c r="B36" s="740">
        <v>554</v>
      </c>
      <c r="C36" s="738">
        <v>7950</v>
      </c>
      <c r="D36" s="738">
        <v>4785</v>
      </c>
      <c r="E36" s="740">
        <v>79</v>
      </c>
      <c r="F36" s="738">
        <v>6674</v>
      </c>
      <c r="G36" s="738">
        <v>6694</v>
      </c>
      <c r="H36" s="738">
        <v>5812</v>
      </c>
      <c r="I36" s="738">
        <v>7556</v>
      </c>
      <c r="J36" s="739">
        <f t="shared" si="1"/>
        <v>13368</v>
      </c>
    </row>
    <row r="37" spans="1:10">
      <c r="A37" s="499" t="s">
        <v>306</v>
      </c>
      <c r="B37" s="740">
        <v>362</v>
      </c>
      <c r="C37" s="738">
        <v>3483</v>
      </c>
      <c r="D37" s="738">
        <v>3797</v>
      </c>
      <c r="E37" s="740">
        <v>41</v>
      </c>
      <c r="F37" s="738">
        <v>3869</v>
      </c>
      <c r="G37" s="738">
        <v>3814</v>
      </c>
      <c r="H37" s="738">
        <v>3231</v>
      </c>
      <c r="I37" s="738">
        <v>4452</v>
      </c>
      <c r="J37" s="739">
        <f t="shared" si="1"/>
        <v>7683</v>
      </c>
    </row>
    <row r="38" spans="1:10">
      <c r="A38" s="499" t="s">
        <v>307</v>
      </c>
      <c r="B38" s="740">
        <v>863</v>
      </c>
      <c r="C38" s="738">
        <v>16705</v>
      </c>
      <c r="D38" s="738">
        <v>4024</v>
      </c>
      <c r="E38" s="740">
        <v>308</v>
      </c>
      <c r="F38" s="738">
        <v>10207</v>
      </c>
      <c r="G38" s="738">
        <v>11693</v>
      </c>
      <c r="H38" s="738">
        <v>18289</v>
      </c>
      <c r="I38" s="738">
        <v>3611</v>
      </c>
      <c r="J38" s="739">
        <f t="shared" si="1"/>
        <v>21900</v>
      </c>
    </row>
    <row r="39" spans="1:10">
      <c r="A39" s="499" t="s">
        <v>308</v>
      </c>
      <c r="B39" s="740">
        <v>526</v>
      </c>
      <c r="C39" s="738">
        <v>6897</v>
      </c>
      <c r="D39" s="738">
        <v>2601</v>
      </c>
      <c r="E39" s="740">
        <v>15</v>
      </c>
      <c r="F39" s="738">
        <v>4923</v>
      </c>
      <c r="G39" s="738">
        <v>5116</v>
      </c>
      <c r="H39" s="738">
        <v>5191</v>
      </c>
      <c r="I39" s="738">
        <v>4848</v>
      </c>
      <c r="J39" s="739">
        <f t="shared" si="1"/>
        <v>10039</v>
      </c>
    </row>
    <row r="40" spans="1:10">
      <c r="A40" s="499" t="s">
        <v>309</v>
      </c>
      <c r="B40" s="740">
        <v>39</v>
      </c>
      <c r="C40" s="738">
        <v>3846</v>
      </c>
      <c r="D40" s="738">
        <v>1141</v>
      </c>
      <c r="E40" s="740">
        <v>12</v>
      </c>
      <c r="F40" s="738">
        <v>2611</v>
      </c>
      <c r="G40" s="738">
        <v>2427</v>
      </c>
      <c r="H40" s="738">
        <v>1846</v>
      </c>
      <c r="I40" s="738">
        <v>3192</v>
      </c>
      <c r="J40" s="739">
        <f t="shared" si="1"/>
        <v>5038</v>
      </c>
    </row>
    <row r="41" spans="1:10" ht="13.5" thickBot="1">
      <c r="A41" s="500" t="s">
        <v>310</v>
      </c>
      <c r="B41" s="741">
        <v>285</v>
      </c>
      <c r="C41" s="742">
        <v>9536</v>
      </c>
      <c r="D41" s="742">
        <v>5678</v>
      </c>
      <c r="E41" s="741">
        <v>162</v>
      </c>
      <c r="F41" s="742">
        <v>7968</v>
      </c>
      <c r="G41" s="742">
        <v>7693</v>
      </c>
      <c r="H41" s="742">
        <v>5807</v>
      </c>
      <c r="I41" s="742">
        <v>9854</v>
      </c>
      <c r="J41" s="743">
        <f t="shared" si="1"/>
        <v>15661</v>
      </c>
    </row>
    <row r="42" spans="1:10" ht="13.5" thickBot="1">
      <c r="A42" s="502" t="s">
        <v>40</v>
      </c>
      <c r="B42" s="744">
        <f t="shared" ref="B42:I42" si="5">SUBTOTAL(9,B32:B41)</f>
        <v>4310</v>
      </c>
      <c r="C42" s="515">
        <f t="shared" si="5"/>
        <v>84120</v>
      </c>
      <c r="D42" s="515">
        <f t="shared" si="5"/>
        <v>34421</v>
      </c>
      <c r="E42" s="744">
        <f t="shared" si="5"/>
        <v>984</v>
      </c>
      <c r="F42" s="515">
        <f t="shared" si="5"/>
        <v>60850</v>
      </c>
      <c r="G42" s="515">
        <f t="shared" si="5"/>
        <v>62985</v>
      </c>
      <c r="H42" s="515">
        <f t="shared" si="5"/>
        <v>65518</v>
      </c>
      <c r="I42" s="515">
        <f t="shared" si="5"/>
        <v>58317</v>
      </c>
      <c r="J42" s="519">
        <f t="shared" si="1"/>
        <v>123835</v>
      </c>
    </row>
    <row r="43" spans="1:10">
      <c r="A43" s="498" t="s">
        <v>330</v>
      </c>
      <c r="B43" s="735">
        <v>31</v>
      </c>
      <c r="C43" s="736">
        <v>5706</v>
      </c>
      <c r="D43" s="736">
        <v>3859</v>
      </c>
      <c r="E43" s="735">
        <v>195</v>
      </c>
      <c r="F43" s="736">
        <v>4935</v>
      </c>
      <c r="G43" s="736">
        <v>4856</v>
      </c>
      <c r="H43" s="736">
        <v>1895</v>
      </c>
      <c r="I43" s="736">
        <v>7896</v>
      </c>
      <c r="J43" s="737">
        <f t="shared" si="1"/>
        <v>9791</v>
      </c>
    </row>
    <row r="44" spans="1:10">
      <c r="A44" s="499" t="s">
        <v>331</v>
      </c>
      <c r="B44" s="740">
        <v>51</v>
      </c>
      <c r="C44" s="738">
        <v>1286</v>
      </c>
      <c r="D44" s="738">
        <v>2262</v>
      </c>
      <c r="E44" s="740">
        <v>15</v>
      </c>
      <c r="F44" s="738">
        <v>1799</v>
      </c>
      <c r="G44" s="738">
        <v>1815</v>
      </c>
      <c r="H44" s="740">
        <v>820</v>
      </c>
      <c r="I44" s="738">
        <v>2794</v>
      </c>
      <c r="J44" s="739">
        <f t="shared" si="1"/>
        <v>3614</v>
      </c>
    </row>
    <row r="45" spans="1:10">
      <c r="A45" s="499" t="s">
        <v>332</v>
      </c>
      <c r="B45" s="740">
        <v>207</v>
      </c>
      <c r="C45" s="738">
        <v>4760</v>
      </c>
      <c r="D45" s="738">
        <v>1818</v>
      </c>
      <c r="E45" s="740">
        <v>19</v>
      </c>
      <c r="F45" s="738">
        <v>3586</v>
      </c>
      <c r="G45" s="738">
        <v>3218</v>
      </c>
      <c r="H45" s="738">
        <v>1928</v>
      </c>
      <c r="I45" s="738">
        <v>4876</v>
      </c>
      <c r="J45" s="739">
        <f t="shared" si="1"/>
        <v>6804</v>
      </c>
    </row>
    <row r="46" spans="1:10">
      <c r="A46" s="499" t="s">
        <v>333</v>
      </c>
      <c r="B46" s="740">
        <v>17</v>
      </c>
      <c r="C46" s="738">
        <v>5376</v>
      </c>
      <c r="D46" s="738">
        <v>1192</v>
      </c>
      <c r="E46" s="740">
        <v>25</v>
      </c>
      <c r="F46" s="738">
        <v>3426</v>
      </c>
      <c r="G46" s="738">
        <v>3184</v>
      </c>
      <c r="H46" s="738">
        <v>1286</v>
      </c>
      <c r="I46" s="738">
        <v>5324</v>
      </c>
      <c r="J46" s="739">
        <f t="shared" si="1"/>
        <v>6610</v>
      </c>
    </row>
    <row r="47" spans="1:10">
      <c r="A47" s="499" t="s">
        <v>334</v>
      </c>
      <c r="B47" s="740">
        <v>1</v>
      </c>
      <c r="C47" s="740">
        <v>792</v>
      </c>
      <c r="D47" s="738">
        <v>1255</v>
      </c>
      <c r="E47" s="740">
        <v>21</v>
      </c>
      <c r="F47" s="738">
        <v>1011</v>
      </c>
      <c r="G47" s="738">
        <v>1058</v>
      </c>
      <c r="H47" s="738">
        <v>1491</v>
      </c>
      <c r="I47" s="740">
        <v>578</v>
      </c>
      <c r="J47" s="739">
        <f t="shared" si="1"/>
        <v>2069</v>
      </c>
    </row>
    <row r="48" spans="1:10">
      <c r="A48" s="499" t="s">
        <v>569</v>
      </c>
      <c r="B48" s="740">
        <v>92</v>
      </c>
      <c r="C48" s="740">
        <v>944</v>
      </c>
      <c r="D48" s="738">
        <v>5210</v>
      </c>
      <c r="E48" s="740">
        <v>372</v>
      </c>
      <c r="F48" s="738">
        <v>3046</v>
      </c>
      <c r="G48" s="738">
        <v>3572</v>
      </c>
      <c r="H48" s="738">
        <v>3442</v>
      </c>
      <c r="I48" s="738">
        <v>3176</v>
      </c>
      <c r="J48" s="739">
        <f t="shared" si="1"/>
        <v>6618</v>
      </c>
    </row>
    <row r="49" spans="1:10">
      <c r="A49" s="499" t="s">
        <v>336</v>
      </c>
      <c r="B49" s="740">
        <v>29</v>
      </c>
      <c r="C49" s="740">
        <v>287</v>
      </c>
      <c r="D49" s="738">
        <v>1964</v>
      </c>
      <c r="E49" s="740">
        <v>26</v>
      </c>
      <c r="F49" s="738">
        <v>1116</v>
      </c>
      <c r="G49" s="738">
        <v>1190</v>
      </c>
      <c r="H49" s="740">
        <v>604</v>
      </c>
      <c r="I49" s="738">
        <v>1702</v>
      </c>
      <c r="J49" s="739">
        <f t="shared" si="1"/>
        <v>2306</v>
      </c>
    </row>
    <row r="50" spans="1:10">
      <c r="A50" s="499" t="s">
        <v>337</v>
      </c>
      <c r="B50" s="740">
        <v>24</v>
      </c>
      <c r="C50" s="738">
        <v>2778</v>
      </c>
      <c r="D50" s="738">
        <v>2492</v>
      </c>
      <c r="E50" s="740">
        <v>13</v>
      </c>
      <c r="F50" s="738">
        <v>2593</v>
      </c>
      <c r="G50" s="738">
        <v>2714</v>
      </c>
      <c r="H50" s="738">
        <v>2431</v>
      </c>
      <c r="I50" s="738">
        <v>2876</v>
      </c>
      <c r="J50" s="739">
        <f t="shared" si="1"/>
        <v>5307</v>
      </c>
    </row>
    <row r="51" spans="1:10">
      <c r="A51" s="499" t="s">
        <v>338</v>
      </c>
      <c r="B51" s="740">
        <v>43</v>
      </c>
      <c r="C51" s="738">
        <v>2397</v>
      </c>
      <c r="D51" s="738">
        <v>1804</v>
      </c>
      <c r="E51" s="740">
        <v>1</v>
      </c>
      <c r="F51" s="738">
        <v>2089</v>
      </c>
      <c r="G51" s="738">
        <v>2156</v>
      </c>
      <c r="H51" s="738">
        <v>1088</v>
      </c>
      <c r="I51" s="738">
        <v>3157</v>
      </c>
      <c r="J51" s="739">
        <f t="shared" si="1"/>
        <v>4245</v>
      </c>
    </row>
    <row r="52" spans="1:10">
      <c r="A52" s="499" t="s">
        <v>339</v>
      </c>
      <c r="B52" s="738">
        <v>2463</v>
      </c>
      <c r="C52" s="738">
        <v>16691</v>
      </c>
      <c r="D52" s="738">
        <v>2208</v>
      </c>
      <c r="E52" s="740">
        <v>96</v>
      </c>
      <c r="F52" s="738">
        <v>11067</v>
      </c>
      <c r="G52" s="738">
        <v>10391</v>
      </c>
      <c r="H52" s="738">
        <v>4433</v>
      </c>
      <c r="I52" s="738">
        <v>17025</v>
      </c>
      <c r="J52" s="739">
        <f t="shared" si="1"/>
        <v>21458</v>
      </c>
    </row>
    <row r="53" spans="1:10">
      <c r="A53" s="499" t="s">
        <v>1699</v>
      </c>
      <c r="B53" s="740">
        <v>49</v>
      </c>
      <c r="C53" s="738">
        <v>3091</v>
      </c>
      <c r="D53" s="738">
        <v>1782</v>
      </c>
      <c r="E53" s="740">
        <v>1</v>
      </c>
      <c r="F53" s="738">
        <v>2514</v>
      </c>
      <c r="G53" s="738">
        <v>2409</v>
      </c>
      <c r="H53" s="738">
        <v>1306</v>
      </c>
      <c r="I53" s="738">
        <v>3617</v>
      </c>
      <c r="J53" s="739">
        <f t="shared" si="1"/>
        <v>4923</v>
      </c>
    </row>
    <row r="54" spans="1:10">
      <c r="A54" s="499" t="s">
        <v>586</v>
      </c>
      <c r="B54" s="740">
        <v>20</v>
      </c>
      <c r="C54" s="740">
        <v>876</v>
      </c>
      <c r="D54" s="738">
        <v>1167</v>
      </c>
      <c r="E54" s="740">
        <v>7</v>
      </c>
      <c r="F54" s="738">
        <v>1003</v>
      </c>
      <c r="G54" s="738">
        <v>1067</v>
      </c>
      <c r="H54" s="738">
        <v>1178</v>
      </c>
      <c r="I54" s="740">
        <v>892</v>
      </c>
      <c r="J54" s="739">
        <f t="shared" si="1"/>
        <v>2070</v>
      </c>
    </row>
    <row r="55" spans="1:10">
      <c r="A55" s="499" t="s">
        <v>1700</v>
      </c>
      <c r="B55" s="740">
        <v>215</v>
      </c>
      <c r="C55" s="738">
        <v>3940</v>
      </c>
      <c r="D55" s="738">
        <v>4708</v>
      </c>
      <c r="E55" s="740">
        <v>165</v>
      </c>
      <c r="F55" s="738">
        <v>4265</v>
      </c>
      <c r="G55" s="738">
        <v>4763</v>
      </c>
      <c r="H55" s="738">
        <v>2932</v>
      </c>
      <c r="I55" s="738">
        <v>6096</v>
      </c>
      <c r="J55" s="739">
        <f t="shared" si="1"/>
        <v>9028</v>
      </c>
    </row>
    <row r="56" spans="1:10">
      <c r="A56" s="499" t="s">
        <v>343</v>
      </c>
      <c r="B56" s="740">
        <v>173</v>
      </c>
      <c r="C56" s="738">
        <v>4313</v>
      </c>
      <c r="D56" s="738">
        <v>11391</v>
      </c>
      <c r="E56" s="740">
        <v>277</v>
      </c>
      <c r="F56" s="738">
        <v>7806</v>
      </c>
      <c r="G56" s="738">
        <v>8348</v>
      </c>
      <c r="H56" s="738">
        <v>6517</v>
      </c>
      <c r="I56" s="738">
        <v>9637</v>
      </c>
      <c r="J56" s="739">
        <f t="shared" si="1"/>
        <v>16154</v>
      </c>
    </row>
    <row r="57" spans="1:10">
      <c r="A57" s="499" t="s">
        <v>344</v>
      </c>
      <c r="B57" s="740">
        <v>195</v>
      </c>
      <c r="C57" s="738">
        <v>3218</v>
      </c>
      <c r="D57" s="738">
        <v>1004</v>
      </c>
      <c r="E57" s="740">
        <v>2</v>
      </c>
      <c r="F57" s="738">
        <v>2289</v>
      </c>
      <c r="G57" s="738">
        <v>2130</v>
      </c>
      <c r="H57" s="740">
        <v>780</v>
      </c>
      <c r="I57" s="738">
        <v>3639</v>
      </c>
      <c r="J57" s="739">
        <f t="shared" si="1"/>
        <v>4419</v>
      </c>
    </row>
    <row r="58" spans="1:10">
      <c r="A58" s="499" t="s">
        <v>345</v>
      </c>
      <c r="B58" s="740">
        <v>304</v>
      </c>
      <c r="C58" s="738">
        <v>9957</v>
      </c>
      <c r="D58" s="738">
        <v>3443</v>
      </c>
      <c r="E58" s="740">
        <v>80</v>
      </c>
      <c r="F58" s="738">
        <v>6921</v>
      </c>
      <c r="G58" s="738">
        <v>6863</v>
      </c>
      <c r="H58" s="738">
        <v>4850</v>
      </c>
      <c r="I58" s="738">
        <v>8934</v>
      </c>
      <c r="J58" s="739">
        <f t="shared" si="1"/>
        <v>13784</v>
      </c>
    </row>
    <row r="59" spans="1:10" ht="13.5" thickBot="1">
      <c r="A59" s="500" t="s">
        <v>346</v>
      </c>
      <c r="B59" s="741">
        <v>520</v>
      </c>
      <c r="C59" s="742">
        <v>18150</v>
      </c>
      <c r="D59" s="742">
        <v>11420</v>
      </c>
      <c r="E59" s="741">
        <v>29</v>
      </c>
      <c r="F59" s="742">
        <v>14476</v>
      </c>
      <c r="G59" s="742">
        <v>15643</v>
      </c>
      <c r="H59" s="742">
        <v>19894</v>
      </c>
      <c r="I59" s="742">
        <v>10225</v>
      </c>
      <c r="J59" s="743">
        <f t="shared" si="1"/>
        <v>30119</v>
      </c>
    </row>
    <row r="60" spans="1:10" ht="13.5" thickBot="1">
      <c r="A60" s="502" t="s">
        <v>71</v>
      </c>
      <c r="B60" s="744">
        <f t="shared" ref="B60:I60" si="6">SUBTOTAL(9,B43:B59)</f>
        <v>4434</v>
      </c>
      <c r="C60" s="515">
        <f t="shared" si="6"/>
        <v>84562</v>
      </c>
      <c r="D60" s="515">
        <f t="shared" si="6"/>
        <v>58979</v>
      </c>
      <c r="E60" s="744">
        <f t="shared" si="6"/>
        <v>1344</v>
      </c>
      <c r="F60" s="515">
        <f t="shared" si="6"/>
        <v>73942</v>
      </c>
      <c r="G60" s="515">
        <f t="shared" si="6"/>
        <v>75377</v>
      </c>
      <c r="H60" s="515">
        <f t="shared" si="6"/>
        <v>56875</v>
      </c>
      <c r="I60" s="515">
        <f t="shared" si="6"/>
        <v>92444</v>
      </c>
      <c r="J60" s="519">
        <f t="shared" si="1"/>
        <v>149319</v>
      </c>
    </row>
    <row r="61" spans="1:10">
      <c r="A61" s="498" t="s">
        <v>311</v>
      </c>
      <c r="B61" s="735">
        <v>131</v>
      </c>
      <c r="C61" s="735">
        <v>584</v>
      </c>
      <c r="D61" s="736">
        <v>744</v>
      </c>
      <c r="E61" s="735">
        <v>10</v>
      </c>
      <c r="F61" s="735">
        <v>739</v>
      </c>
      <c r="G61" s="735">
        <v>730</v>
      </c>
      <c r="H61" s="735">
        <v>388</v>
      </c>
      <c r="I61" s="736">
        <v>1081</v>
      </c>
      <c r="J61" s="737">
        <f t="shared" si="1"/>
        <v>1469</v>
      </c>
    </row>
    <row r="62" spans="1:10">
      <c r="A62" s="503" t="s">
        <v>312</v>
      </c>
      <c r="B62" s="740">
        <v>205</v>
      </c>
      <c r="C62" s="738">
        <v>12145</v>
      </c>
      <c r="D62" s="738">
        <v>3628</v>
      </c>
      <c r="E62" s="740">
        <v>98</v>
      </c>
      <c r="F62" s="738">
        <v>7967</v>
      </c>
      <c r="G62" s="738">
        <v>8109</v>
      </c>
      <c r="H62" s="738">
        <v>8134</v>
      </c>
      <c r="I62" s="738">
        <v>7942</v>
      </c>
      <c r="J62" s="739">
        <f t="shared" si="1"/>
        <v>16076</v>
      </c>
    </row>
    <row r="63" spans="1:10">
      <c r="A63" s="499" t="s">
        <v>313</v>
      </c>
      <c r="B63" s="740">
        <v>39</v>
      </c>
      <c r="C63" s="738">
        <v>4440</v>
      </c>
      <c r="D63" s="738">
        <v>1375</v>
      </c>
      <c r="E63" s="740">
        <v>1</v>
      </c>
      <c r="F63" s="738">
        <v>2981</v>
      </c>
      <c r="G63" s="738">
        <v>2874</v>
      </c>
      <c r="H63" s="738">
        <v>1055</v>
      </c>
      <c r="I63" s="738">
        <v>4800</v>
      </c>
      <c r="J63" s="739">
        <f t="shared" si="1"/>
        <v>5855</v>
      </c>
    </row>
    <row r="64" spans="1:10">
      <c r="A64" s="499" t="s">
        <v>314</v>
      </c>
      <c r="B64" s="740">
        <v>33</v>
      </c>
      <c r="C64" s="738">
        <v>1375</v>
      </c>
      <c r="D64" s="738">
        <v>1753</v>
      </c>
      <c r="E64" s="740">
        <v>50</v>
      </c>
      <c r="F64" s="738">
        <v>1566</v>
      </c>
      <c r="G64" s="738">
        <v>1645</v>
      </c>
      <c r="H64" s="740">
        <v>671</v>
      </c>
      <c r="I64" s="738">
        <v>2540</v>
      </c>
      <c r="J64" s="739">
        <f t="shared" si="1"/>
        <v>3211</v>
      </c>
    </row>
    <row r="65" spans="1:10">
      <c r="A65" s="499" t="s">
        <v>315</v>
      </c>
      <c r="B65" s="740">
        <v>41</v>
      </c>
      <c r="C65" s="738">
        <v>4887</v>
      </c>
      <c r="D65" s="738">
        <v>490</v>
      </c>
      <c r="E65" s="740">
        <v>3</v>
      </c>
      <c r="F65" s="738">
        <v>2865</v>
      </c>
      <c r="G65" s="738">
        <v>2556</v>
      </c>
      <c r="H65" s="738">
        <v>1370</v>
      </c>
      <c r="I65" s="738">
        <v>4051</v>
      </c>
      <c r="J65" s="739">
        <f t="shared" si="1"/>
        <v>5421</v>
      </c>
    </row>
    <row r="66" spans="1:10">
      <c r="A66" s="499" t="s">
        <v>317</v>
      </c>
      <c r="B66" s="740">
        <v>25</v>
      </c>
      <c r="C66" s="738">
        <v>11241</v>
      </c>
      <c r="D66" s="738">
        <v>1563</v>
      </c>
      <c r="E66" s="740">
        <v>3</v>
      </c>
      <c r="F66" s="738">
        <v>6542</v>
      </c>
      <c r="G66" s="738">
        <v>6290</v>
      </c>
      <c r="H66" s="738">
        <v>3668</v>
      </c>
      <c r="I66" s="738">
        <v>9164</v>
      </c>
      <c r="J66" s="739">
        <f t="shared" si="1"/>
        <v>12832</v>
      </c>
    </row>
    <row r="67" spans="1:10">
      <c r="A67" s="499" t="s">
        <v>318</v>
      </c>
      <c r="B67" s="738">
        <v>3801</v>
      </c>
      <c r="C67" s="738">
        <v>10945</v>
      </c>
      <c r="D67" s="738">
        <v>1998</v>
      </c>
      <c r="E67" s="740">
        <v>907</v>
      </c>
      <c r="F67" s="738">
        <v>8716</v>
      </c>
      <c r="G67" s="738">
        <v>8935</v>
      </c>
      <c r="H67" s="738">
        <v>5913</v>
      </c>
      <c r="I67" s="738">
        <v>11738</v>
      </c>
      <c r="J67" s="739">
        <f t="shared" si="1"/>
        <v>17651</v>
      </c>
    </row>
    <row r="68" spans="1:10">
      <c r="A68" s="499" t="s">
        <v>319</v>
      </c>
      <c r="B68" s="740">
        <v>14</v>
      </c>
      <c r="C68" s="738">
        <v>5210</v>
      </c>
      <c r="D68" s="738">
        <v>3413</v>
      </c>
      <c r="E68" s="740">
        <v>29</v>
      </c>
      <c r="F68" s="738">
        <v>4340</v>
      </c>
      <c r="G68" s="738">
        <v>4326</v>
      </c>
      <c r="H68" s="738">
        <v>1206</v>
      </c>
      <c r="I68" s="738">
        <v>7460</v>
      </c>
      <c r="J68" s="739">
        <f t="shared" si="1"/>
        <v>8666</v>
      </c>
    </row>
    <row r="69" spans="1:10">
      <c r="A69" s="499" t="s">
        <v>320</v>
      </c>
      <c r="B69" s="738">
        <v>2741</v>
      </c>
      <c r="C69" s="738">
        <v>8233</v>
      </c>
      <c r="D69" s="738">
        <v>6055</v>
      </c>
      <c r="E69" s="738">
        <v>1447</v>
      </c>
      <c r="F69" s="738">
        <v>9245</v>
      </c>
      <c r="G69" s="738">
        <v>9231</v>
      </c>
      <c r="H69" s="738">
        <v>6098</v>
      </c>
      <c r="I69" s="738">
        <v>12378</v>
      </c>
      <c r="J69" s="739">
        <f t="shared" si="1"/>
        <v>18476</v>
      </c>
    </row>
    <row r="70" spans="1:10">
      <c r="A70" s="499" t="s">
        <v>321</v>
      </c>
      <c r="B70" s="740">
        <v>26</v>
      </c>
      <c r="C70" s="738">
        <v>2315</v>
      </c>
      <c r="D70" s="738">
        <v>825</v>
      </c>
      <c r="E70" s="740">
        <v>1</v>
      </c>
      <c r="F70" s="738">
        <v>1571</v>
      </c>
      <c r="G70" s="738">
        <v>1596</v>
      </c>
      <c r="H70" s="738">
        <v>1325</v>
      </c>
      <c r="I70" s="738">
        <v>1842</v>
      </c>
      <c r="J70" s="739">
        <f t="shared" si="1"/>
        <v>3167</v>
      </c>
    </row>
    <row r="71" spans="1:10">
      <c r="A71" s="499" t="s">
        <v>322</v>
      </c>
      <c r="B71" s="740">
        <v>206</v>
      </c>
      <c r="C71" s="738">
        <v>2608</v>
      </c>
      <c r="D71" s="738">
        <v>1694</v>
      </c>
      <c r="E71" s="740">
        <v>9</v>
      </c>
      <c r="F71" s="738">
        <v>2326</v>
      </c>
      <c r="G71" s="738">
        <v>2191</v>
      </c>
      <c r="H71" s="738">
        <v>2305</v>
      </c>
      <c r="I71" s="738">
        <v>2212</v>
      </c>
      <c r="J71" s="739">
        <f t="shared" ref="J71:J134" si="7">+I71+H71</f>
        <v>4517</v>
      </c>
    </row>
    <row r="72" spans="1:10">
      <c r="A72" s="499" t="s">
        <v>323</v>
      </c>
      <c r="B72" s="740">
        <v>604</v>
      </c>
      <c r="C72" s="738">
        <v>3045</v>
      </c>
      <c r="D72" s="738">
        <v>3991</v>
      </c>
      <c r="E72" s="740">
        <v>178</v>
      </c>
      <c r="F72" s="738">
        <v>4085</v>
      </c>
      <c r="G72" s="738">
        <v>3733</v>
      </c>
      <c r="H72" s="738">
        <v>2140</v>
      </c>
      <c r="I72" s="738">
        <v>5678</v>
      </c>
      <c r="J72" s="739">
        <f t="shared" si="7"/>
        <v>7818</v>
      </c>
    </row>
    <row r="73" spans="1:10">
      <c r="A73" s="499" t="s">
        <v>324</v>
      </c>
      <c r="B73" s="740">
        <v>14</v>
      </c>
      <c r="C73" s="738">
        <v>1229</v>
      </c>
      <c r="D73" s="738">
        <v>904</v>
      </c>
      <c r="E73" s="740">
        <v>5</v>
      </c>
      <c r="F73" s="738">
        <v>1082</v>
      </c>
      <c r="G73" s="738">
        <v>1070</v>
      </c>
      <c r="H73" s="740">
        <v>642</v>
      </c>
      <c r="I73" s="738">
        <v>1510</v>
      </c>
      <c r="J73" s="739">
        <f t="shared" si="7"/>
        <v>2152</v>
      </c>
    </row>
    <row r="74" spans="1:10">
      <c r="A74" s="499" t="s">
        <v>325</v>
      </c>
      <c r="B74" s="738">
        <v>1859</v>
      </c>
      <c r="C74" s="738">
        <v>5004</v>
      </c>
      <c r="D74" s="738">
        <v>153</v>
      </c>
      <c r="E74" s="740">
        <v>3</v>
      </c>
      <c r="F74" s="738">
        <v>3680</v>
      </c>
      <c r="G74" s="738">
        <v>3339</v>
      </c>
      <c r="H74" s="738">
        <v>2647</v>
      </c>
      <c r="I74" s="738">
        <v>4372</v>
      </c>
      <c r="J74" s="739">
        <f t="shared" si="7"/>
        <v>7019</v>
      </c>
    </row>
    <row r="75" spans="1:10">
      <c r="A75" s="499" t="s">
        <v>326</v>
      </c>
      <c r="B75" s="740">
        <v>208</v>
      </c>
      <c r="C75" s="738">
        <v>6678</v>
      </c>
      <c r="D75" s="738">
        <v>904</v>
      </c>
      <c r="E75" s="740">
        <v>1</v>
      </c>
      <c r="F75" s="738">
        <v>4114</v>
      </c>
      <c r="G75" s="738">
        <v>3677</v>
      </c>
      <c r="H75" s="738">
        <v>2697</v>
      </c>
      <c r="I75" s="738">
        <v>5094</v>
      </c>
      <c r="J75" s="739">
        <f t="shared" si="7"/>
        <v>7791</v>
      </c>
    </row>
    <row r="76" spans="1:10">
      <c r="A76" s="499" t="s">
        <v>327</v>
      </c>
      <c r="B76" s="740">
        <v>67</v>
      </c>
      <c r="C76" s="738">
        <v>2868</v>
      </c>
      <c r="D76" s="738">
        <v>3551</v>
      </c>
      <c r="E76" s="740">
        <v>57</v>
      </c>
      <c r="F76" s="738">
        <v>3116</v>
      </c>
      <c r="G76" s="738">
        <v>3427</v>
      </c>
      <c r="H76" s="738">
        <v>1542</v>
      </c>
      <c r="I76" s="738">
        <v>5001</v>
      </c>
      <c r="J76" s="739">
        <f t="shared" si="7"/>
        <v>6543</v>
      </c>
    </row>
    <row r="77" spans="1:10">
      <c r="A77" s="499" t="s">
        <v>328</v>
      </c>
      <c r="B77" s="740">
        <v>238</v>
      </c>
      <c r="C77" s="738">
        <v>4724</v>
      </c>
      <c r="D77" s="738">
        <v>3426</v>
      </c>
      <c r="E77" s="740">
        <v>31</v>
      </c>
      <c r="F77" s="738">
        <v>4132</v>
      </c>
      <c r="G77" s="738">
        <v>4287</v>
      </c>
      <c r="H77" s="738">
        <v>3285</v>
      </c>
      <c r="I77" s="738">
        <v>5134</v>
      </c>
      <c r="J77" s="739">
        <f t="shared" si="7"/>
        <v>8419</v>
      </c>
    </row>
    <row r="78" spans="1:10" ht="13.5" thickBot="1">
      <c r="A78" s="500" t="s">
        <v>329</v>
      </c>
      <c r="B78" s="741">
        <v>344</v>
      </c>
      <c r="C78" s="742">
        <v>4461</v>
      </c>
      <c r="D78" s="742">
        <v>1003</v>
      </c>
      <c r="E78" s="741">
        <v>44</v>
      </c>
      <c r="F78" s="742">
        <v>2980</v>
      </c>
      <c r="G78" s="742">
        <v>2872</v>
      </c>
      <c r="H78" s="742">
        <v>1452</v>
      </c>
      <c r="I78" s="742">
        <v>4400</v>
      </c>
      <c r="J78" s="743">
        <f t="shared" si="7"/>
        <v>5852</v>
      </c>
    </row>
    <row r="79" spans="1:10" ht="13.5" thickBot="1">
      <c r="A79" s="502" t="s">
        <v>51</v>
      </c>
      <c r="B79" s="744">
        <f t="shared" ref="B79:I79" si="8">SUBTOTAL(9,B61:B78)</f>
        <v>10596</v>
      </c>
      <c r="C79" s="515">
        <f t="shared" si="8"/>
        <v>91992</v>
      </c>
      <c r="D79" s="515">
        <f t="shared" si="8"/>
        <v>37470</v>
      </c>
      <c r="E79" s="744">
        <f t="shared" si="8"/>
        <v>2877</v>
      </c>
      <c r="F79" s="515">
        <f t="shared" si="8"/>
        <v>72047</v>
      </c>
      <c r="G79" s="515">
        <f t="shared" si="8"/>
        <v>70888</v>
      </c>
      <c r="H79" s="515">
        <f t="shared" si="8"/>
        <v>46538</v>
      </c>
      <c r="I79" s="515">
        <f t="shared" si="8"/>
        <v>96397</v>
      </c>
      <c r="J79" s="519">
        <f t="shared" si="7"/>
        <v>142935</v>
      </c>
    </row>
    <row r="80" spans="1:10">
      <c r="A80" s="498" t="s">
        <v>347</v>
      </c>
      <c r="B80" s="736">
        <v>1217</v>
      </c>
      <c r="C80" s="736">
        <v>8032</v>
      </c>
      <c r="D80" s="736">
        <v>5605</v>
      </c>
      <c r="E80" s="735">
        <v>41</v>
      </c>
      <c r="F80" s="736">
        <v>7521</v>
      </c>
      <c r="G80" s="736">
        <v>7374</v>
      </c>
      <c r="H80" s="736">
        <v>4341</v>
      </c>
      <c r="I80" s="736">
        <v>10554</v>
      </c>
      <c r="J80" s="737">
        <f t="shared" si="7"/>
        <v>14895</v>
      </c>
    </row>
    <row r="81" spans="1:10">
      <c r="A81" s="499" t="s">
        <v>348</v>
      </c>
      <c r="B81" s="740">
        <v>860</v>
      </c>
      <c r="C81" s="738">
        <v>1128</v>
      </c>
      <c r="D81" s="738">
        <v>811</v>
      </c>
      <c r="E81" s="740">
        <v>3</v>
      </c>
      <c r="F81" s="738">
        <v>1354</v>
      </c>
      <c r="G81" s="738">
        <v>1448</v>
      </c>
      <c r="H81" s="738">
        <v>1066</v>
      </c>
      <c r="I81" s="738">
        <v>1736</v>
      </c>
      <c r="J81" s="739">
        <f t="shared" si="7"/>
        <v>2802</v>
      </c>
    </row>
    <row r="82" spans="1:10">
      <c r="A82" s="499" t="s">
        <v>349</v>
      </c>
      <c r="B82" s="738">
        <v>1216</v>
      </c>
      <c r="C82" s="738">
        <v>4838</v>
      </c>
      <c r="D82" s="738">
        <v>1118</v>
      </c>
      <c r="E82" s="740">
        <v>71</v>
      </c>
      <c r="F82" s="738">
        <v>3691</v>
      </c>
      <c r="G82" s="738">
        <v>3552</v>
      </c>
      <c r="H82" s="738">
        <v>2231</v>
      </c>
      <c r="I82" s="738">
        <v>5012</v>
      </c>
      <c r="J82" s="739">
        <f t="shared" si="7"/>
        <v>7243</v>
      </c>
    </row>
    <row r="83" spans="1:10">
      <c r="A83" s="499" t="s">
        <v>350</v>
      </c>
      <c r="B83" s="740">
        <v>104</v>
      </c>
      <c r="C83" s="738">
        <v>4502</v>
      </c>
      <c r="D83" s="738">
        <v>8694</v>
      </c>
      <c r="E83" s="738">
        <v>1256</v>
      </c>
      <c r="F83" s="738">
        <v>7032</v>
      </c>
      <c r="G83" s="738">
        <v>7524</v>
      </c>
      <c r="H83" s="738">
        <v>5884</v>
      </c>
      <c r="I83" s="738">
        <v>8672</v>
      </c>
      <c r="J83" s="739">
        <f t="shared" si="7"/>
        <v>14556</v>
      </c>
    </row>
    <row r="84" spans="1:10">
      <c r="A84" s="499" t="s">
        <v>351</v>
      </c>
      <c r="B84" s="738">
        <v>1997</v>
      </c>
      <c r="C84" s="738">
        <v>7184</v>
      </c>
      <c r="D84" s="738">
        <v>1263</v>
      </c>
      <c r="E84" s="740">
        <v>44</v>
      </c>
      <c r="F84" s="738">
        <v>5192</v>
      </c>
      <c r="G84" s="738">
        <v>5296</v>
      </c>
      <c r="H84" s="738">
        <v>2550</v>
      </c>
      <c r="I84" s="738">
        <v>7938</v>
      </c>
      <c r="J84" s="739">
        <f t="shared" si="7"/>
        <v>10488</v>
      </c>
    </row>
    <row r="85" spans="1:10">
      <c r="A85" s="499" t="s">
        <v>352</v>
      </c>
      <c r="B85" s="740">
        <v>233</v>
      </c>
      <c r="C85" s="738">
        <v>1903</v>
      </c>
      <c r="D85" s="738">
        <v>1035</v>
      </c>
      <c r="E85" s="740">
        <v>73</v>
      </c>
      <c r="F85" s="738">
        <v>1670</v>
      </c>
      <c r="G85" s="738">
        <v>1574</v>
      </c>
      <c r="H85" s="740">
        <v>723</v>
      </c>
      <c r="I85" s="738">
        <v>2521</v>
      </c>
      <c r="J85" s="739">
        <f t="shared" si="7"/>
        <v>3244</v>
      </c>
    </row>
    <row r="86" spans="1:10">
      <c r="A86" s="499" t="s">
        <v>1701</v>
      </c>
      <c r="B86" s="738">
        <v>1292</v>
      </c>
      <c r="C86" s="738">
        <v>4245</v>
      </c>
      <c r="D86" s="738">
        <v>6274</v>
      </c>
      <c r="E86" s="740">
        <v>123</v>
      </c>
      <c r="F86" s="738">
        <v>5751</v>
      </c>
      <c r="G86" s="738">
        <v>6183</v>
      </c>
      <c r="H86" s="738">
        <v>4930</v>
      </c>
      <c r="I86" s="738">
        <v>7004</v>
      </c>
      <c r="J86" s="739">
        <f t="shared" si="7"/>
        <v>11934</v>
      </c>
    </row>
    <row r="87" spans="1:10">
      <c r="A87" s="499" t="s">
        <v>353</v>
      </c>
      <c r="B87" s="738">
        <v>3791</v>
      </c>
      <c r="C87" s="738">
        <v>1433</v>
      </c>
      <c r="D87" s="738">
        <v>1439</v>
      </c>
      <c r="E87" s="740">
        <v>110</v>
      </c>
      <c r="F87" s="738">
        <v>3270</v>
      </c>
      <c r="G87" s="738">
        <v>3503</v>
      </c>
      <c r="H87" s="738">
        <v>2347</v>
      </c>
      <c r="I87" s="738">
        <v>4426</v>
      </c>
      <c r="J87" s="739">
        <f t="shared" si="7"/>
        <v>6773</v>
      </c>
    </row>
    <row r="88" spans="1:10">
      <c r="A88" s="499" t="s">
        <v>354</v>
      </c>
      <c r="B88" s="740">
        <v>516</v>
      </c>
      <c r="C88" s="738">
        <v>2524</v>
      </c>
      <c r="D88" s="738">
        <v>5907</v>
      </c>
      <c r="E88" s="738">
        <v>2253</v>
      </c>
      <c r="F88" s="738">
        <v>5179</v>
      </c>
      <c r="G88" s="738">
        <v>6021</v>
      </c>
      <c r="H88" s="738">
        <v>2813</v>
      </c>
      <c r="I88" s="738">
        <v>8387</v>
      </c>
      <c r="J88" s="739">
        <f t="shared" si="7"/>
        <v>11200</v>
      </c>
    </row>
    <row r="89" spans="1:10">
      <c r="A89" s="499" t="s">
        <v>355</v>
      </c>
      <c r="B89" s="740">
        <v>94</v>
      </c>
      <c r="C89" s="740">
        <v>408</v>
      </c>
      <c r="D89" s="738">
        <v>1807</v>
      </c>
      <c r="E89" s="740">
        <v>20</v>
      </c>
      <c r="F89" s="738">
        <v>1114</v>
      </c>
      <c r="G89" s="738">
        <v>1215</v>
      </c>
      <c r="H89" s="738">
        <v>1681</v>
      </c>
      <c r="I89" s="740">
        <v>648</v>
      </c>
      <c r="J89" s="739">
        <f t="shared" si="7"/>
        <v>2329</v>
      </c>
    </row>
    <row r="90" spans="1:10">
      <c r="A90" s="499" t="s">
        <v>356</v>
      </c>
      <c r="B90" s="740">
        <v>913</v>
      </c>
      <c r="C90" s="738">
        <v>3057</v>
      </c>
      <c r="D90" s="738">
        <v>5031</v>
      </c>
      <c r="E90" s="738">
        <v>1578</v>
      </c>
      <c r="F90" s="738">
        <v>4833</v>
      </c>
      <c r="G90" s="738">
        <v>5746</v>
      </c>
      <c r="H90" s="738">
        <v>7764</v>
      </c>
      <c r="I90" s="738">
        <v>2815</v>
      </c>
      <c r="J90" s="739">
        <f t="shared" si="7"/>
        <v>10579</v>
      </c>
    </row>
    <row r="91" spans="1:10">
      <c r="A91" s="499" t="s">
        <v>357</v>
      </c>
      <c r="B91" s="738">
        <v>1400</v>
      </c>
      <c r="C91" s="738">
        <v>1540</v>
      </c>
      <c r="D91" s="738">
        <v>4897</v>
      </c>
      <c r="E91" s="740">
        <v>360</v>
      </c>
      <c r="F91" s="738">
        <v>4005</v>
      </c>
      <c r="G91" s="738">
        <v>4192</v>
      </c>
      <c r="H91" s="738">
        <v>3535</v>
      </c>
      <c r="I91" s="738">
        <v>4662</v>
      </c>
      <c r="J91" s="739">
        <f t="shared" si="7"/>
        <v>8197</v>
      </c>
    </row>
    <row r="92" spans="1:10">
      <c r="A92" s="499" t="s">
        <v>358</v>
      </c>
      <c r="B92" s="738">
        <v>1700</v>
      </c>
      <c r="C92" s="738">
        <v>4582</v>
      </c>
      <c r="D92" s="738">
        <v>8857</v>
      </c>
      <c r="E92" s="740">
        <v>513</v>
      </c>
      <c r="F92" s="738">
        <v>7650</v>
      </c>
      <c r="G92" s="738">
        <v>8002</v>
      </c>
      <c r="H92" s="738">
        <v>6741</v>
      </c>
      <c r="I92" s="738">
        <v>8911</v>
      </c>
      <c r="J92" s="739">
        <f t="shared" si="7"/>
        <v>15652</v>
      </c>
    </row>
    <row r="93" spans="1:10">
      <c r="A93" s="499" t="s">
        <v>359</v>
      </c>
      <c r="B93" s="738">
        <v>2315</v>
      </c>
      <c r="C93" s="738">
        <v>3785</v>
      </c>
      <c r="D93" s="738">
        <v>3718</v>
      </c>
      <c r="E93" s="740">
        <v>21</v>
      </c>
      <c r="F93" s="738">
        <v>5025</v>
      </c>
      <c r="G93" s="738">
        <v>4814</v>
      </c>
      <c r="H93" s="738">
        <v>2236</v>
      </c>
      <c r="I93" s="738">
        <v>7603</v>
      </c>
      <c r="J93" s="739">
        <f t="shared" si="7"/>
        <v>9839</v>
      </c>
    </row>
    <row r="94" spans="1:10">
      <c r="A94" s="499" t="s">
        <v>361</v>
      </c>
      <c r="B94" s="740">
        <v>202</v>
      </c>
      <c r="C94" s="740">
        <v>702</v>
      </c>
      <c r="D94" s="738">
        <v>1733</v>
      </c>
      <c r="E94" s="738">
        <v>1449</v>
      </c>
      <c r="F94" s="738">
        <v>1906</v>
      </c>
      <c r="G94" s="738">
        <v>2180</v>
      </c>
      <c r="H94" s="738">
        <v>1633</v>
      </c>
      <c r="I94" s="738">
        <v>2453</v>
      </c>
      <c r="J94" s="739">
        <f t="shared" si="7"/>
        <v>4086</v>
      </c>
    </row>
    <row r="95" spans="1:10">
      <c r="A95" s="499" t="s">
        <v>362</v>
      </c>
      <c r="B95" s="738">
        <v>1977</v>
      </c>
      <c r="C95" s="738">
        <v>3398</v>
      </c>
      <c r="D95" s="738">
        <v>9412</v>
      </c>
      <c r="E95" s="738">
        <v>3826</v>
      </c>
      <c r="F95" s="738">
        <v>8269</v>
      </c>
      <c r="G95" s="738">
        <v>10344</v>
      </c>
      <c r="H95" s="738">
        <v>11780</v>
      </c>
      <c r="I95" s="738">
        <v>6833</v>
      </c>
      <c r="J95" s="739">
        <f t="shared" si="7"/>
        <v>18613</v>
      </c>
    </row>
    <row r="96" spans="1:10">
      <c r="A96" s="499" t="s">
        <v>363</v>
      </c>
      <c r="B96" s="738">
        <v>4312</v>
      </c>
      <c r="C96" s="738">
        <v>3031</v>
      </c>
      <c r="D96" s="738">
        <v>1246</v>
      </c>
      <c r="E96" s="740">
        <v>148</v>
      </c>
      <c r="F96" s="738">
        <v>4261</v>
      </c>
      <c r="G96" s="738">
        <v>4476</v>
      </c>
      <c r="H96" s="738">
        <v>5256</v>
      </c>
      <c r="I96" s="738">
        <v>3481</v>
      </c>
      <c r="J96" s="739">
        <f t="shared" si="7"/>
        <v>8737</v>
      </c>
    </row>
    <row r="97" spans="1:10">
      <c r="A97" s="499" t="s">
        <v>364</v>
      </c>
      <c r="B97" s="738">
        <v>3476</v>
      </c>
      <c r="C97" s="738">
        <v>1251</v>
      </c>
      <c r="D97" s="738">
        <v>258</v>
      </c>
      <c r="E97" s="740">
        <v>10</v>
      </c>
      <c r="F97" s="738">
        <v>2515</v>
      </c>
      <c r="G97" s="738">
        <v>2480</v>
      </c>
      <c r="H97" s="738">
        <v>1982</v>
      </c>
      <c r="I97" s="738">
        <v>3013</v>
      </c>
      <c r="J97" s="739">
        <f t="shared" si="7"/>
        <v>4995</v>
      </c>
    </row>
    <row r="98" spans="1:10">
      <c r="A98" s="499" t="s">
        <v>365</v>
      </c>
      <c r="B98" s="738">
        <v>2027</v>
      </c>
      <c r="C98" s="738">
        <v>5059</v>
      </c>
      <c r="D98" s="738">
        <v>1861</v>
      </c>
      <c r="E98" s="740">
        <v>36</v>
      </c>
      <c r="F98" s="738">
        <v>4442</v>
      </c>
      <c r="G98" s="738">
        <v>4541</v>
      </c>
      <c r="H98" s="738">
        <v>4165</v>
      </c>
      <c r="I98" s="738">
        <v>4818</v>
      </c>
      <c r="J98" s="739">
        <f t="shared" si="7"/>
        <v>8983</v>
      </c>
    </row>
    <row r="99" spans="1:10">
      <c r="A99" s="499" t="s">
        <v>366</v>
      </c>
      <c r="B99" s="738">
        <v>4446</v>
      </c>
      <c r="C99" s="738">
        <v>1987</v>
      </c>
      <c r="D99" s="738">
        <v>2641</v>
      </c>
      <c r="E99" s="740">
        <v>35</v>
      </c>
      <c r="F99" s="738">
        <v>4435</v>
      </c>
      <c r="G99" s="738">
        <v>4674</v>
      </c>
      <c r="H99" s="738">
        <v>3573</v>
      </c>
      <c r="I99" s="738">
        <v>5536</v>
      </c>
      <c r="J99" s="739">
        <f t="shared" si="7"/>
        <v>9109</v>
      </c>
    </row>
    <row r="100" spans="1:10">
      <c r="A100" s="499" t="s">
        <v>367</v>
      </c>
      <c r="B100" s="740">
        <v>377</v>
      </c>
      <c r="C100" s="738">
        <v>7460</v>
      </c>
      <c r="D100" s="738">
        <v>7227</v>
      </c>
      <c r="E100" s="740">
        <v>73</v>
      </c>
      <c r="F100" s="738">
        <v>7805</v>
      </c>
      <c r="G100" s="738">
        <v>7332</v>
      </c>
      <c r="H100" s="738">
        <v>2398</v>
      </c>
      <c r="I100" s="738">
        <v>12739</v>
      </c>
      <c r="J100" s="739">
        <f t="shared" si="7"/>
        <v>15137</v>
      </c>
    </row>
    <row r="101" spans="1:10">
      <c r="A101" s="499" t="s">
        <v>368</v>
      </c>
      <c r="B101" s="740">
        <v>971</v>
      </c>
      <c r="C101" s="738">
        <v>5098</v>
      </c>
      <c r="D101" s="738">
        <v>8840</v>
      </c>
      <c r="E101" s="740">
        <v>186</v>
      </c>
      <c r="F101" s="738">
        <v>7238</v>
      </c>
      <c r="G101" s="738">
        <v>7857</v>
      </c>
      <c r="H101" s="738">
        <v>8706</v>
      </c>
      <c r="I101" s="738">
        <v>6389</v>
      </c>
      <c r="J101" s="739">
        <f t="shared" si="7"/>
        <v>15095</v>
      </c>
    </row>
    <row r="102" spans="1:10" ht="13.5" thickBot="1">
      <c r="A102" s="500" t="s">
        <v>369</v>
      </c>
      <c r="B102" s="742">
        <v>4837</v>
      </c>
      <c r="C102" s="742">
        <v>13621</v>
      </c>
      <c r="D102" s="742">
        <v>7444</v>
      </c>
      <c r="E102" s="741">
        <v>155</v>
      </c>
      <c r="F102" s="742">
        <v>12669</v>
      </c>
      <c r="G102" s="742">
        <v>13388</v>
      </c>
      <c r="H102" s="742">
        <v>10796</v>
      </c>
      <c r="I102" s="742">
        <v>15261</v>
      </c>
      <c r="J102" s="743">
        <f t="shared" si="7"/>
        <v>26057</v>
      </c>
    </row>
    <row r="103" spans="1:10" ht="13.5" thickBot="1">
      <c r="A103" s="502" t="s">
        <v>89</v>
      </c>
      <c r="B103" s="515">
        <f t="shared" ref="B103:I103" si="9">SUBTOTAL(9,B80:B102)</f>
        <v>40273</v>
      </c>
      <c r="C103" s="515">
        <f t="shared" si="9"/>
        <v>90768</v>
      </c>
      <c r="D103" s="515">
        <f t="shared" si="9"/>
        <v>97118</v>
      </c>
      <c r="E103" s="744">
        <f t="shared" si="9"/>
        <v>12384</v>
      </c>
      <c r="F103" s="515">
        <f t="shared" si="9"/>
        <v>116827</v>
      </c>
      <c r="G103" s="515">
        <f t="shared" si="9"/>
        <v>123716</v>
      </c>
      <c r="H103" s="515">
        <f t="shared" si="9"/>
        <v>99131</v>
      </c>
      <c r="I103" s="515">
        <f t="shared" si="9"/>
        <v>141412</v>
      </c>
      <c r="J103" s="519">
        <f t="shared" si="7"/>
        <v>240543</v>
      </c>
    </row>
    <row r="104" spans="1:10">
      <c r="A104" s="498" t="s">
        <v>370</v>
      </c>
      <c r="B104" s="735">
        <v>34</v>
      </c>
      <c r="C104" s="736">
        <v>5895</v>
      </c>
      <c r="D104" s="736">
        <v>4740</v>
      </c>
      <c r="E104" s="735">
        <v>42</v>
      </c>
      <c r="F104" s="736">
        <v>4847</v>
      </c>
      <c r="G104" s="736">
        <v>5864</v>
      </c>
      <c r="H104" s="736">
        <v>6620</v>
      </c>
      <c r="I104" s="736">
        <v>4091</v>
      </c>
      <c r="J104" s="737">
        <f t="shared" si="7"/>
        <v>10711</v>
      </c>
    </row>
    <row r="105" spans="1:10">
      <c r="A105" s="499" t="s">
        <v>371</v>
      </c>
      <c r="B105" s="740">
        <v>613</v>
      </c>
      <c r="C105" s="738">
        <v>9968</v>
      </c>
      <c r="D105" s="738">
        <v>18403</v>
      </c>
      <c r="E105" s="740">
        <v>245</v>
      </c>
      <c r="F105" s="738">
        <v>14870</v>
      </c>
      <c r="G105" s="738">
        <v>14359</v>
      </c>
      <c r="H105" s="738">
        <v>12607</v>
      </c>
      <c r="I105" s="738">
        <v>16622</v>
      </c>
      <c r="J105" s="739">
        <f t="shared" si="7"/>
        <v>29229</v>
      </c>
    </row>
    <row r="106" spans="1:10">
      <c r="A106" s="499" t="s">
        <v>372</v>
      </c>
      <c r="B106" s="740">
        <v>152</v>
      </c>
      <c r="C106" s="738">
        <v>1715</v>
      </c>
      <c r="D106" s="738">
        <v>1583</v>
      </c>
      <c r="E106" s="740">
        <v>55</v>
      </c>
      <c r="F106" s="738">
        <v>1640</v>
      </c>
      <c r="G106" s="738">
        <v>1865</v>
      </c>
      <c r="H106" s="738">
        <v>1746</v>
      </c>
      <c r="I106" s="738">
        <v>1759</v>
      </c>
      <c r="J106" s="739">
        <f t="shared" si="7"/>
        <v>3505</v>
      </c>
    </row>
    <row r="107" spans="1:10">
      <c r="A107" s="499" t="s">
        <v>373</v>
      </c>
      <c r="B107" s="740">
        <v>269</v>
      </c>
      <c r="C107" s="738">
        <v>2232</v>
      </c>
      <c r="D107" s="738">
        <v>5066</v>
      </c>
      <c r="E107" s="740">
        <v>132</v>
      </c>
      <c r="F107" s="738">
        <v>4056</v>
      </c>
      <c r="G107" s="738">
        <v>3643</v>
      </c>
      <c r="H107" s="738">
        <v>3087</v>
      </c>
      <c r="I107" s="738">
        <v>4612</v>
      </c>
      <c r="J107" s="739">
        <f t="shared" si="7"/>
        <v>7699</v>
      </c>
    </row>
    <row r="108" spans="1:10">
      <c r="A108" s="499" t="s">
        <v>374</v>
      </c>
      <c r="B108" s="738">
        <v>3291</v>
      </c>
      <c r="C108" s="738">
        <v>7272</v>
      </c>
      <c r="D108" s="738">
        <v>3347</v>
      </c>
      <c r="E108" s="740">
        <v>36</v>
      </c>
      <c r="F108" s="738">
        <v>7123</v>
      </c>
      <c r="G108" s="738">
        <v>6823</v>
      </c>
      <c r="H108" s="738">
        <v>4008</v>
      </c>
      <c r="I108" s="738">
        <v>9938</v>
      </c>
      <c r="J108" s="739">
        <f t="shared" si="7"/>
        <v>13946</v>
      </c>
    </row>
    <row r="109" spans="1:10">
      <c r="A109" s="499" t="s">
        <v>1702</v>
      </c>
      <c r="B109" s="740">
        <v>674</v>
      </c>
      <c r="C109" s="738">
        <v>8085</v>
      </c>
      <c r="D109" s="738">
        <v>10329</v>
      </c>
      <c r="E109" s="740">
        <v>400</v>
      </c>
      <c r="F109" s="738">
        <v>9655</v>
      </c>
      <c r="G109" s="738">
        <v>9833</v>
      </c>
      <c r="H109" s="738">
        <v>11363</v>
      </c>
      <c r="I109" s="738">
        <v>8125</v>
      </c>
      <c r="J109" s="739">
        <f t="shared" si="7"/>
        <v>19488</v>
      </c>
    </row>
    <row r="110" spans="1:10">
      <c r="A110" s="499" t="s">
        <v>316</v>
      </c>
      <c r="B110" s="740">
        <v>7</v>
      </c>
      <c r="C110" s="738">
        <v>4572</v>
      </c>
      <c r="D110" s="738">
        <v>2197</v>
      </c>
      <c r="E110" s="740">
        <v>5</v>
      </c>
      <c r="F110" s="738">
        <v>3473</v>
      </c>
      <c r="G110" s="738">
        <v>3308</v>
      </c>
      <c r="H110" s="740">
        <v>822</v>
      </c>
      <c r="I110" s="738">
        <v>5959</v>
      </c>
      <c r="J110" s="739">
        <f t="shared" si="7"/>
        <v>6781</v>
      </c>
    </row>
    <row r="111" spans="1:10">
      <c r="A111" s="499" t="s">
        <v>376</v>
      </c>
      <c r="B111" s="740">
        <v>46</v>
      </c>
      <c r="C111" s="738">
        <v>1962</v>
      </c>
      <c r="D111" s="738">
        <v>1607</v>
      </c>
      <c r="E111" s="740">
        <v>127</v>
      </c>
      <c r="F111" s="738">
        <v>1861</v>
      </c>
      <c r="G111" s="738">
        <v>1881</v>
      </c>
      <c r="H111" s="738">
        <v>2574</v>
      </c>
      <c r="I111" s="738">
        <v>1168</v>
      </c>
      <c r="J111" s="739">
        <f t="shared" si="7"/>
        <v>3742</v>
      </c>
    </row>
    <row r="112" spans="1:10">
      <c r="A112" s="499" t="s">
        <v>377</v>
      </c>
      <c r="B112" s="740">
        <v>195</v>
      </c>
      <c r="C112" s="738">
        <v>6457</v>
      </c>
      <c r="D112" s="738">
        <v>7697</v>
      </c>
      <c r="E112" s="740">
        <v>314</v>
      </c>
      <c r="F112" s="738">
        <v>7335</v>
      </c>
      <c r="G112" s="738">
        <v>7328</v>
      </c>
      <c r="H112" s="738">
        <v>5398</v>
      </c>
      <c r="I112" s="738">
        <v>9265</v>
      </c>
      <c r="J112" s="739">
        <f t="shared" si="7"/>
        <v>14663</v>
      </c>
    </row>
    <row r="113" spans="1:10">
      <c r="A113" s="499" t="s">
        <v>378</v>
      </c>
      <c r="B113" s="740">
        <v>148</v>
      </c>
      <c r="C113" s="738">
        <v>2889</v>
      </c>
      <c r="D113" s="738">
        <v>5942</v>
      </c>
      <c r="E113" s="740">
        <v>377</v>
      </c>
      <c r="F113" s="738">
        <v>4463</v>
      </c>
      <c r="G113" s="738">
        <v>4893</v>
      </c>
      <c r="H113" s="738">
        <v>3802</v>
      </c>
      <c r="I113" s="738">
        <v>5554</v>
      </c>
      <c r="J113" s="739">
        <f t="shared" si="7"/>
        <v>9356</v>
      </c>
    </row>
    <row r="114" spans="1:10">
      <c r="A114" s="499" t="s">
        <v>379</v>
      </c>
      <c r="B114" s="740">
        <v>23</v>
      </c>
      <c r="C114" s="740">
        <v>996</v>
      </c>
      <c r="D114" s="738">
        <v>1877</v>
      </c>
      <c r="E114" s="740">
        <v>35</v>
      </c>
      <c r="F114" s="738">
        <v>1433</v>
      </c>
      <c r="G114" s="738">
        <v>1498</v>
      </c>
      <c r="H114" s="738">
        <v>1652</v>
      </c>
      <c r="I114" s="738">
        <v>1279</v>
      </c>
      <c r="J114" s="739">
        <f t="shared" si="7"/>
        <v>2931</v>
      </c>
    </row>
    <row r="115" spans="1:10">
      <c r="A115" s="499" t="s">
        <v>380</v>
      </c>
      <c r="B115" s="738">
        <v>1426</v>
      </c>
      <c r="C115" s="738">
        <v>3257</v>
      </c>
      <c r="D115" s="738">
        <v>4907</v>
      </c>
      <c r="E115" s="740">
        <v>564</v>
      </c>
      <c r="F115" s="738">
        <v>5180</v>
      </c>
      <c r="G115" s="738">
        <v>4974</v>
      </c>
      <c r="H115" s="738">
        <v>3840</v>
      </c>
      <c r="I115" s="738">
        <v>6314</v>
      </c>
      <c r="J115" s="739">
        <f t="shared" si="7"/>
        <v>10154</v>
      </c>
    </row>
    <row r="116" spans="1:10">
      <c r="A116" s="499" t="s">
        <v>381</v>
      </c>
      <c r="B116" s="740">
        <v>42</v>
      </c>
      <c r="C116" s="738">
        <v>1431</v>
      </c>
      <c r="D116" s="738">
        <v>4515</v>
      </c>
      <c r="E116" s="740">
        <v>226</v>
      </c>
      <c r="F116" s="738">
        <v>2897</v>
      </c>
      <c r="G116" s="738">
        <v>3317</v>
      </c>
      <c r="H116" s="738">
        <v>2698</v>
      </c>
      <c r="I116" s="738">
        <v>3516</v>
      </c>
      <c r="J116" s="739">
        <f t="shared" si="7"/>
        <v>6214</v>
      </c>
    </row>
    <row r="117" spans="1:10">
      <c r="A117" s="499" t="s">
        <v>382</v>
      </c>
      <c r="B117" s="740">
        <v>42</v>
      </c>
      <c r="C117" s="738">
        <v>3254</v>
      </c>
      <c r="D117" s="738">
        <v>1510</v>
      </c>
      <c r="E117" s="740">
        <v>20</v>
      </c>
      <c r="F117" s="738">
        <v>2233</v>
      </c>
      <c r="G117" s="738">
        <v>2593</v>
      </c>
      <c r="H117" s="738">
        <v>4425</v>
      </c>
      <c r="I117" s="740">
        <v>401</v>
      </c>
      <c r="J117" s="739">
        <f t="shared" si="7"/>
        <v>4826</v>
      </c>
    </row>
    <row r="118" spans="1:10">
      <c r="A118" s="499" t="s">
        <v>383</v>
      </c>
      <c r="B118" s="740">
        <v>134</v>
      </c>
      <c r="C118" s="738">
        <v>1963</v>
      </c>
      <c r="D118" s="738">
        <v>2647</v>
      </c>
      <c r="E118" s="740">
        <v>9</v>
      </c>
      <c r="F118" s="738">
        <v>2377</v>
      </c>
      <c r="G118" s="738">
        <v>2376</v>
      </c>
      <c r="H118" s="740">
        <v>770</v>
      </c>
      <c r="I118" s="738">
        <v>3983</v>
      </c>
      <c r="J118" s="739">
        <f t="shared" si="7"/>
        <v>4753</v>
      </c>
    </row>
    <row r="119" spans="1:10">
      <c r="A119" s="499" t="s">
        <v>384</v>
      </c>
      <c r="B119" s="740">
        <v>213</v>
      </c>
      <c r="C119" s="738">
        <v>2418</v>
      </c>
      <c r="D119" s="738">
        <v>3390</v>
      </c>
      <c r="E119" s="740">
        <v>19</v>
      </c>
      <c r="F119" s="738">
        <v>3030</v>
      </c>
      <c r="G119" s="738">
        <v>3010</v>
      </c>
      <c r="H119" s="738">
        <v>2077</v>
      </c>
      <c r="I119" s="738">
        <v>3963</v>
      </c>
      <c r="J119" s="739">
        <f t="shared" si="7"/>
        <v>6040</v>
      </c>
    </row>
    <row r="120" spans="1:10">
      <c r="A120" s="499" t="s">
        <v>385</v>
      </c>
      <c r="B120" s="740">
        <v>374</v>
      </c>
      <c r="C120" s="738">
        <v>6979</v>
      </c>
      <c r="D120" s="738">
        <v>6255</v>
      </c>
      <c r="E120" s="740">
        <v>56</v>
      </c>
      <c r="F120" s="738">
        <v>6807</v>
      </c>
      <c r="G120" s="738">
        <v>6857</v>
      </c>
      <c r="H120" s="738">
        <v>5410</v>
      </c>
      <c r="I120" s="738">
        <v>8254</v>
      </c>
      <c r="J120" s="739">
        <f t="shared" si="7"/>
        <v>13664</v>
      </c>
    </row>
    <row r="121" spans="1:10">
      <c r="A121" s="499" t="s">
        <v>386</v>
      </c>
      <c r="B121" s="740">
        <v>707</v>
      </c>
      <c r="C121" s="738">
        <v>5376</v>
      </c>
      <c r="D121" s="738">
        <v>7929</v>
      </c>
      <c r="E121" s="740">
        <v>137</v>
      </c>
      <c r="F121" s="738">
        <v>6771</v>
      </c>
      <c r="G121" s="738">
        <v>7378</v>
      </c>
      <c r="H121" s="738">
        <v>5645</v>
      </c>
      <c r="I121" s="738">
        <v>8504</v>
      </c>
      <c r="J121" s="739">
        <f t="shared" si="7"/>
        <v>14149</v>
      </c>
    </row>
    <row r="122" spans="1:10">
      <c r="A122" s="499" t="s">
        <v>387</v>
      </c>
      <c r="B122" s="740">
        <v>183</v>
      </c>
      <c r="C122" s="738">
        <v>2402</v>
      </c>
      <c r="D122" s="738">
        <v>6159</v>
      </c>
      <c r="E122" s="740">
        <v>562</v>
      </c>
      <c r="F122" s="738">
        <v>4476</v>
      </c>
      <c r="G122" s="738">
        <v>4830</v>
      </c>
      <c r="H122" s="738">
        <v>3809</v>
      </c>
      <c r="I122" s="738">
        <v>5497</v>
      </c>
      <c r="J122" s="739">
        <f t="shared" si="7"/>
        <v>9306</v>
      </c>
    </row>
    <row r="123" spans="1:10">
      <c r="A123" s="499" t="s">
        <v>388</v>
      </c>
      <c r="B123" s="740">
        <v>74</v>
      </c>
      <c r="C123" s="738">
        <v>2056</v>
      </c>
      <c r="D123" s="738">
        <v>1472</v>
      </c>
      <c r="E123" s="740">
        <v>296</v>
      </c>
      <c r="F123" s="738">
        <v>1873</v>
      </c>
      <c r="G123" s="738">
        <v>2025</v>
      </c>
      <c r="H123" s="738">
        <v>1807</v>
      </c>
      <c r="I123" s="738">
        <v>2091</v>
      </c>
      <c r="J123" s="739">
        <f t="shared" si="7"/>
        <v>3898</v>
      </c>
    </row>
    <row r="124" spans="1:10">
      <c r="A124" s="499" t="s">
        <v>389</v>
      </c>
      <c r="B124" s="740">
        <v>36</v>
      </c>
      <c r="C124" s="738">
        <v>1254</v>
      </c>
      <c r="D124" s="738">
        <v>2831</v>
      </c>
      <c r="E124" s="740">
        <v>14</v>
      </c>
      <c r="F124" s="738">
        <v>1869</v>
      </c>
      <c r="G124" s="738">
        <v>2266</v>
      </c>
      <c r="H124" s="738">
        <v>1614</v>
      </c>
      <c r="I124" s="738">
        <v>2521</v>
      </c>
      <c r="J124" s="739">
        <f t="shared" si="7"/>
        <v>4135</v>
      </c>
    </row>
    <row r="125" spans="1:10">
      <c r="A125" s="499" t="s">
        <v>390</v>
      </c>
      <c r="B125" s="738">
        <v>5439</v>
      </c>
      <c r="C125" s="738">
        <v>12274</v>
      </c>
      <c r="D125" s="738">
        <v>6123</v>
      </c>
      <c r="E125" s="738">
        <v>1171</v>
      </c>
      <c r="F125" s="738">
        <v>12504</v>
      </c>
      <c r="G125" s="738">
        <v>12503</v>
      </c>
      <c r="H125" s="738">
        <v>9673</v>
      </c>
      <c r="I125" s="738">
        <v>15334</v>
      </c>
      <c r="J125" s="739">
        <f t="shared" si="7"/>
        <v>25007</v>
      </c>
    </row>
    <row r="126" spans="1:10">
      <c r="A126" s="499" t="s">
        <v>391</v>
      </c>
      <c r="B126" s="740">
        <v>240</v>
      </c>
      <c r="C126" s="738">
        <v>1458</v>
      </c>
      <c r="D126" s="738">
        <v>2038</v>
      </c>
      <c r="E126" s="740">
        <v>113</v>
      </c>
      <c r="F126" s="738">
        <v>1860</v>
      </c>
      <c r="G126" s="738">
        <v>1989</v>
      </c>
      <c r="H126" s="738">
        <v>2069</v>
      </c>
      <c r="I126" s="738">
        <v>1780</v>
      </c>
      <c r="J126" s="739">
        <f t="shared" si="7"/>
        <v>3849</v>
      </c>
    </row>
    <row r="127" spans="1:10" ht="13.5" thickBot="1">
      <c r="A127" s="500" t="s">
        <v>392</v>
      </c>
      <c r="B127" s="741">
        <v>126</v>
      </c>
      <c r="C127" s="742">
        <v>2703</v>
      </c>
      <c r="D127" s="742">
        <v>4426</v>
      </c>
      <c r="E127" s="741">
        <v>5</v>
      </c>
      <c r="F127" s="742">
        <v>3377</v>
      </c>
      <c r="G127" s="742">
        <v>3883</v>
      </c>
      <c r="H127" s="742">
        <v>3580</v>
      </c>
      <c r="I127" s="742">
        <v>3680</v>
      </c>
      <c r="J127" s="743">
        <f t="shared" si="7"/>
        <v>7260</v>
      </c>
    </row>
    <row r="128" spans="1:10" ht="13.5" thickBot="1">
      <c r="A128" s="502" t="s">
        <v>113</v>
      </c>
      <c r="B128" s="744">
        <f t="shared" ref="B128:I128" si="10">SUBTOTAL(9,B104:B127)</f>
        <v>14488</v>
      </c>
      <c r="C128" s="515">
        <f t="shared" si="10"/>
        <v>98868</v>
      </c>
      <c r="D128" s="515">
        <f t="shared" si="10"/>
        <v>116990</v>
      </c>
      <c r="E128" s="744">
        <f t="shared" si="10"/>
        <v>4960</v>
      </c>
      <c r="F128" s="515">
        <f t="shared" si="10"/>
        <v>116010</v>
      </c>
      <c r="G128" s="515">
        <f t="shared" si="10"/>
        <v>119296</v>
      </c>
      <c r="H128" s="515">
        <f t="shared" si="10"/>
        <v>101096</v>
      </c>
      <c r="I128" s="515">
        <f t="shared" si="10"/>
        <v>134210</v>
      </c>
      <c r="J128" s="519">
        <f t="shared" si="7"/>
        <v>235306</v>
      </c>
    </row>
    <row r="129" spans="1:10">
      <c r="A129" s="498" t="s">
        <v>290</v>
      </c>
      <c r="B129" s="736">
        <v>4470</v>
      </c>
      <c r="C129" s="736">
        <v>39783</v>
      </c>
      <c r="D129" s="736">
        <v>7969</v>
      </c>
      <c r="E129" s="735">
        <v>665</v>
      </c>
      <c r="F129" s="736">
        <v>24326</v>
      </c>
      <c r="G129" s="736">
        <v>28561</v>
      </c>
      <c r="H129" s="736">
        <v>45101</v>
      </c>
      <c r="I129" s="736">
        <v>7786</v>
      </c>
      <c r="J129" s="737">
        <f t="shared" si="7"/>
        <v>52887</v>
      </c>
    </row>
    <row r="130" spans="1:10">
      <c r="A130" s="499" t="s">
        <v>291</v>
      </c>
      <c r="B130" s="740">
        <v>672</v>
      </c>
      <c r="C130" s="738">
        <v>21755</v>
      </c>
      <c r="D130" s="738">
        <v>2260</v>
      </c>
      <c r="E130" s="740">
        <v>267</v>
      </c>
      <c r="F130" s="738">
        <v>12526</v>
      </c>
      <c r="G130" s="738">
        <v>12428</v>
      </c>
      <c r="H130" s="738">
        <v>11812</v>
      </c>
      <c r="I130" s="738">
        <v>13142</v>
      </c>
      <c r="J130" s="739">
        <f t="shared" si="7"/>
        <v>24954</v>
      </c>
    </row>
    <row r="131" spans="1:10">
      <c r="A131" s="499" t="s">
        <v>292</v>
      </c>
      <c r="B131" s="738">
        <v>2540</v>
      </c>
      <c r="C131" s="738">
        <v>17931</v>
      </c>
      <c r="D131" s="738">
        <v>3178</v>
      </c>
      <c r="E131" s="740">
        <v>118</v>
      </c>
      <c r="F131" s="738">
        <v>11304</v>
      </c>
      <c r="G131" s="738">
        <v>12463</v>
      </c>
      <c r="H131" s="738">
        <v>19041</v>
      </c>
      <c r="I131" s="738">
        <v>4726</v>
      </c>
      <c r="J131" s="739">
        <f t="shared" si="7"/>
        <v>23767</v>
      </c>
    </row>
    <row r="132" spans="1:10">
      <c r="A132" s="499" t="s">
        <v>293</v>
      </c>
      <c r="B132" s="738">
        <v>3802</v>
      </c>
      <c r="C132" s="738">
        <v>26927</v>
      </c>
      <c r="D132" s="738">
        <v>7171</v>
      </c>
      <c r="E132" s="740">
        <v>602</v>
      </c>
      <c r="F132" s="738">
        <v>17733</v>
      </c>
      <c r="G132" s="738">
        <v>20769</v>
      </c>
      <c r="H132" s="738">
        <v>30166</v>
      </c>
      <c r="I132" s="738">
        <v>8336</v>
      </c>
      <c r="J132" s="739">
        <f t="shared" si="7"/>
        <v>38502</v>
      </c>
    </row>
    <row r="133" spans="1:10">
      <c r="A133" s="499" t="s">
        <v>294</v>
      </c>
      <c r="B133" s="738">
        <v>1037</v>
      </c>
      <c r="C133" s="738">
        <v>1982</v>
      </c>
      <c r="D133" s="738">
        <v>22</v>
      </c>
      <c r="E133" s="740">
        <v>353</v>
      </c>
      <c r="F133" s="738">
        <v>1705</v>
      </c>
      <c r="G133" s="738">
        <v>1689</v>
      </c>
      <c r="H133" s="740">
        <v>979</v>
      </c>
      <c r="I133" s="738">
        <v>2415</v>
      </c>
      <c r="J133" s="739">
        <f t="shared" si="7"/>
        <v>3394</v>
      </c>
    </row>
    <row r="134" spans="1:10">
      <c r="A134" s="499" t="s">
        <v>295</v>
      </c>
      <c r="B134" s="738">
        <v>1990</v>
      </c>
      <c r="C134" s="738">
        <v>10788</v>
      </c>
      <c r="D134" s="738">
        <v>1237</v>
      </c>
      <c r="E134" s="740">
        <v>498</v>
      </c>
      <c r="F134" s="738">
        <v>7180</v>
      </c>
      <c r="G134" s="738">
        <v>7333</v>
      </c>
      <c r="H134" s="738">
        <v>9466</v>
      </c>
      <c r="I134" s="738">
        <v>5047</v>
      </c>
      <c r="J134" s="739">
        <f t="shared" si="7"/>
        <v>14513</v>
      </c>
    </row>
    <row r="135" spans="1:10">
      <c r="A135" s="499" t="s">
        <v>296</v>
      </c>
      <c r="B135" s="738">
        <v>2288</v>
      </c>
      <c r="C135" s="738">
        <v>40161</v>
      </c>
      <c r="D135" s="738">
        <v>2067</v>
      </c>
      <c r="E135" s="740">
        <v>635</v>
      </c>
      <c r="F135" s="738">
        <v>22427</v>
      </c>
      <c r="G135" s="738">
        <v>22724</v>
      </c>
      <c r="H135" s="738">
        <v>14756</v>
      </c>
      <c r="I135" s="738">
        <v>30395</v>
      </c>
      <c r="J135" s="739">
        <f t="shared" ref="J135:J140" si="11">+I135+H135</f>
        <v>45151</v>
      </c>
    </row>
    <row r="136" spans="1:10">
      <c r="A136" s="499" t="s">
        <v>297</v>
      </c>
      <c r="B136" s="740">
        <v>396</v>
      </c>
      <c r="C136" s="738">
        <v>18549</v>
      </c>
      <c r="D136" s="738">
        <v>1313</v>
      </c>
      <c r="E136" s="740">
        <v>103</v>
      </c>
      <c r="F136" s="738">
        <v>10138</v>
      </c>
      <c r="G136" s="738">
        <v>10223</v>
      </c>
      <c r="H136" s="738">
        <v>10870</v>
      </c>
      <c r="I136" s="738">
        <v>9491</v>
      </c>
      <c r="J136" s="739">
        <f t="shared" si="11"/>
        <v>20361</v>
      </c>
    </row>
    <row r="137" spans="1:10">
      <c r="A137" s="499" t="s">
        <v>298</v>
      </c>
      <c r="B137" s="740">
        <v>442</v>
      </c>
      <c r="C137" s="738">
        <v>27559</v>
      </c>
      <c r="D137" s="738">
        <v>1521</v>
      </c>
      <c r="E137" s="740">
        <v>178</v>
      </c>
      <c r="F137" s="738">
        <v>14976</v>
      </c>
      <c r="G137" s="738">
        <v>14724</v>
      </c>
      <c r="H137" s="738">
        <v>12024</v>
      </c>
      <c r="I137" s="738">
        <v>17676</v>
      </c>
      <c r="J137" s="739">
        <f t="shared" si="11"/>
        <v>29700</v>
      </c>
    </row>
    <row r="138" spans="1:10">
      <c r="A138" s="499" t="s">
        <v>299</v>
      </c>
      <c r="B138" s="738">
        <v>3324</v>
      </c>
      <c r="C138" s="738">
        <v>70122</v>
      </c>
      <c r="D138" s="738">
        <v>15631</v>
      </c>
      <c r="E138" s="740">
        <v>642</v>
      </c>
      <c r="F138" s="738">
        <v>42922</v>
      </c>
      <c r="G138" s="738">
        <v>46797</v>
      </c>
      <c r="H138" s="738">
        <v>55370</v>
      </c>
      <c r="I138" s="738">
        <v>34349</v>
      </c>
      <c r="J138" s="739">
        <f t="shared" si="11"/>
        <v>89719</v>
      </c>
    </row>
    <row r="139" spans="1:10" ht="13.5" thickBot="1">
      <c r="A139" s="500" t="s">
        <v>300</v>
      </c>
      <c r="B139" s="741">
        <v>575</v>
      </c>
      <c r="C139" s="742">
        <v>6701</v>
      </c>
      <c r="D139" s="742">
        <v>40</v>
      </c>
      <c r="E139" s="741">
        <v>143</v>
      </c>
      <c r="F139" s="742">
        <v>3660</v>
      </c>
      <c r="G139" s="742">
        <v>3799</v>
      </c>
      <c r="H139" s="742">
        <v>6116</v>
      </c>
      <c r="I139" s="742">
        <v>1343</v>
      </c>
      <c r="J139" s="743">
        <f t="shared" si="11"/>
        <v>7459</v>
      </c>
    </row>
    <row r="140" spans="1:10" ht="13.5" thickBot="1">
      <c r="A140" s="502" t="s">
        <v>28</v>
      </c>
      <c r="B140" s="744">
        <f t="shared" ref="B140:I140" si="12">SUBTOTAL(9,B129:B139)</f>
        <v>21536</v>
      </c>
      <c r="C140" s="515">
        <f t="shared" si="12"/>
        <v>282258</v>
      </c>
      <c r="D140" s="515">
        <f t="shared" si="12"/>
        <v>42409</v>
      </c>
      <c r="E140" s="744">
        <f t="shared" si="12"/>
        <v>4204</v>
      </c>
      <c r="F140" s="515">
        <f t="shared" si="12"/>
        <v>168897</v>
      </c>
      <c r="G140" s="515">
        <f t="shared" si="12"/>
        <v>181510</v>
      </c>
      <c r="H140" s="515">
        <f t="shared" si="12"/>
        <v>215701</v>
      </c>
      <c r="I140" s="515">
        <f t="shared" si="12"/>
        <v>134706</v>
      </c>
      <c r="J140" s="519">
        <f t="shared" si="11"/>
        <v>350407</v>
      </c>
    </row>
    <row r="142" spans="1:10">
      <c r="A142" s="504" t="s">
        <v>1910</v>
      </c>
    </row>
    <row r="143" spans="1:10">
      <c r="A143" s="504" t="s">
        <v>1703</v>
      </c>
    </row>
    <row r="144" spans="1:10">
      <c r="A144" s="505" t="s">
        <v>1704</v>
      </c>
    </row>
    <row r="145" spans="1:1">
      <c r="A145" s="505" t="s">
        <v>1705</v>
      </c>
    </row>
  </sheetData>
  <mergeCells count="8">
    <mergeCell ref="A1:J1"/>
    <mergeCell ref="A2:J2"/>
    <mergeCell ref="A3:A5"/>
    <mergeCell ref="B3:E3"/>
    <mergeCell ref="F3:G4"/>
    <mergeCell ref="H3:I4"/>
    <mergeCell ref="J3:J5"/>
    <mergeCell ref="B4:E4"/>
  </mergeCells>
  <pageMargins left="0.75" right="0.75" top="1" bottom="1" header="0" footer="0"/>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2"/>
  <sheetViews>
    <sheetView showGridLines="0" workbookViewId="0">
      <selection sqref="A1:V1"/>
    </sheetView>
  </sheetViews>
  <sheetFormatPr baseColWidth="10" defaultRowHeight="15"/>
  <cols>
    <col min="1" max="1" width="23.85546875" style="102" customWidth="1"/>
    <col min="2" max="2" width="8.7109375" style="107" customWidth="1"/>
    <col min="3" max="3" width="8.28515625" style="107" customWidth="1"/>
    <col min="4" max="22" width="8.7109375" style="107" customWidth="1"/>
    <col min="23" max="16384" width="11.42578125" style="102"/>
  </cols>
  <sheetData>
    <row r="1" spans="1:22" ht="27" customHeight="1" thickBot="1">
      <c r="A1" s="862" t="s">
        <v>1921</v>
      </c>
      <c r="B1" s="862"/>
      <c r="C1" s="862"/>
      <c r="D1" s="862"/>
      <c r="E1" s="862"/>
      <c r="F1" s="862"/>
      <c r="G1" s="862"/>
      <c r="H1" s="862"/>
      <c r="I1" s="862"/>
      <c r="J1" s="862"/>
      <c r="K1" s="862"/>
      <c r="L1" s="862"/>
      <c r="M1" s="862"/>
      <c r="N1" s="862"/>
      <c r="O1" s="862"/>
      <c r="P1" s="862"/>
      <c r="Q1" s="862"/>
      <c r="R1" s="862"/>
      <c r="S1" s="862"/>
      <c r="T1" s="862"/>
      <c r="U1" s="862"/>
      <c r="V1" s="862"/>
    </row>
    <row r="2" spans="1:22" ht="16.5" customHeight="1">
      <c r="A2" s="863" t="s">
        <v>165</v>
      </c>
      <c r="B2" s="868" t="s">
        <v>1</v>
      </c>
      <c r="C2" s="871" t="s">
        <v>1750</v>
      </c>
      <c r="D2" s="871"/>
      <c r="E2" s="871"/>
      <c r="F2" s="871"/>
      <c r="G2" s="871"/>
      <c r="H2" s="871"/>
      <c r="I2" s="871"/>
      <c r="J2" s="871"/>
      <c r="K2" s="871"/>
      <c r="L2" s="871"/>
      <c r="M2" s="871"/>
      <c r="N2" s="871"/>
      <c r="O2" s="871"/>
      <c r="P2" s="871"/>
      <c r="Q2" s="871"/>
      <c r="R2" s="871"/>
      <c r="S2" s="871"/>
      <c r="T2" s="871"/>
      <c r="U2" s="871"/>
      <c r="V2" s="872"/>
    </row>
    <row r="3" spans="1:22">
      <c r="A3" s="864"/>
      <c r="B3" s="869"/>
      <c r="C3" s="861" t="s">
        <v>2</v>
      </c>
      <c r="D3" s="861"/>
      <c r="E3" s="861" t="s">
        <v>3</v>
      </c>
      <c r="F3" s="861"/>
      <c r="G3" s="861" t="s">
        <v>4</v>
      </c>
      <c r="H3" s="861"/>
      <c r="I3" s="861" t="s">
        <v>5</v>
      </c>
      <c r="J3" s="861"/>
      <c r="K3" s="861" t="s">
        <v>6</v>
      </c>
      <c r="L3" s="861"/>
      <c r="M3" s="861" t="s">
        <v>7</v>
      </c>
      <c r="N3" s="861"/>
      <c r="O3" s="861" t="s">
        <v>8</v>
      </c>
      <c r="P3" s="861"/>
      <c r="Q3" s="861" t="s">
        <v>9</v>
      </c>
      <c r="R3" s="861"/>
      <c r="S3" s="861" t="s">
        <v>10</v>
      </c>
      <c r="T3" s="861"/>
      <c r="U3" s="861" t="s">
        <v>180</v>
      </c>
      <c r="V3" s="888"/>
    </row>
    <row r="4" spans="1:22">
      <c r="A4" s="864"/>
      <c r="B4" s="869"/>
      <c r="C4" s="42" t="s">
        <v>11</v>
      </c>
      <c r="D4" s="42" t="s">
        <v>12</v>
      </c>
      <c r="E4" s="42" t="s">
        <v>11</v>
      </c>
      <c r="F4" s="42" t="s">
        <v>12</v>
      </c>
      <c r="G4" s="42" t="s">
        <v>11</v>
      </c>
      <c r="H4" s="42" t="s">
        <v>12</v>
      </c>
      <c r="I4" s="42" t="s">
        <v>11</v>
      </c>
      <c r="J4" s="42" t="s">
        <v>12</v>
      </c>
      <c r="K4" s="42" t="s">
        <v>11</v>
      </c>
      <c r="L4" s="42" t="s">
        <v>12</v>
      </c>
      <c r="M4" s="42" t="s">
        <v>11</v>
      </c>
      <c r="N4" s="42" t="s">
        <v>12</v>
      </c>
      <c r="O4" s="42" t="s">
        <v>11</v>
      </c>
      <c r="P4" s="42" t="s">
        <v>12</v>
      </c>
      <c r="Q4" s="42" t="s">
        <v>11</v>
      </c>
      <c r="R4" s="42" t="s">
        <v>12</v>
      </c>
      <c r="S4" s="42" t="s">
        <v>11</v>
      </c>
      <c r="T4" s="42" t="s">
        <v>12</v>
      </c>
      <c r="U4" s="42" t="s">
        <v>11</v>
      </c>
      <c r="V4" s="43" t="s">
        <v>12</v>
      </c>
    </row>
    <row r="5" spans="1:22" ht="15.75" thickBot="1">
      <c r="A5" s="44" t="s">
        <v>13</v>
      </c>
      <c r="B5" s="45">
        <v>4821</v>
      </c>
      <c r="C5" s="45">
        <v>72</v>
      </c>
      <c r="D5" s="2">
        <v>1.4934660858742999</v>
      </c>
      <c r="E5" s="45">
        <v>1071</v>
      </c>
      <c r="F5" s="2">
        <v>22.215308027380214</v>
      </c>
      <c r="G5" s="46">
        <v>1309</v>
      </c>
      <c r="H5" s="2">
        <v>27.152043144575817</v>
      </c>
      <c r="I5" s="45">
        <v>963</v>
      </c>
      <c r="J5" s="2">
        <v>19.975108898568759</v>
      </c>
      <c r="K5" s="45">
        <v>684</v>
      </c>
      <c r="L5" s="2">
        <v>14.187927815805848</v>
      </c>
      <c r="M5" s="46">
        <v>434</v>
      </c>
      <c r="N5" s="2">
        <v>9.0022816842978628</v>
      </c>
      <c r="O5" s="45">
        <v>235</v>
      </c>
      <c r="P5" s="2">
        <v>4.8745073636175071</v>
      </c>
      <c r="Q5" s="45">
        <v>37</v>
      </c>
      <c r="R5" s="2">
        <v>0.76747562746318199</v>
      </c>
      <c r="S5" s="46">
        <v>3</v>
      </c>
      <c r="T5" s="2">
        <v>6.2227753578095832E-2</v>
      </c>
      <c r="U5" s="45">
        <v>13</v>
      </c>
      <c r="V5" s="3">
        <v>0.26965359883841528</v>
      </c>
    </row>
    <row r="6" spans="1:22" ht="15.75" thickBot="1">
      <c r="A6" s="9" t="s">
        <v>14</v>
      </c>
      <c r="B6" s="11">
        <v>147</v>
      </c>
      <c r="C6" s="11">
        <v>1</v>
      </c>
      <c r="D6" s="10">
        <v>0.68027210884353739</v>
      </c>
      <c r="E6" s="11">
        <v>38</v>
      </c>
      <c r="F6" s="10">
        <v>25.850340136054424</v>
      </c>
      <c r="G6" s="11">
        <v>42</v>
      </c>
      <c r="H6" s="10">
        <v>28.571428571428569</v>
      </c>
      <c r="I6" s="11">
        <v>22</v>
      </c>
      <c r="J6" s="10">
        <v>14.965986394557824</v>
      </c>
      <c r="K6" s="11">
        <v>20</v>
      </c>
      <c r="L6" s="10">
        <v>13.605442176870749</v>
      </c>
      <c r="M6" s="11">
        <v>17</v>
      </c>
      <c r="N6" s="10">
        <v>11.564625850340136</v>
      </c>
      <c r="O6" s="11">
        <v>5</v>
      </c>
      <c r="P6" s="10">
        <v>3.4013605442176873</v>
      </c>
      <c r="Q6" s="11">
        <v>2</v>
      </c>
      <c r="R6" s="10">
        <v>1.3605442176870748</v>
      </c>
      <c r="S6" s="11">
        <v>0</v>
      </c>
      <c r="T6" s="10">
        <v>0</v>
      </c>
      <c r="U6" s="11">
        <v>0</v>
      </c>
      <c r="V6" s="12">
        <v>0</v>
      </c>
    </row>
    <row r="7" spans="1:22">
      <c r="A7" s="16" t="s">
        <v>15</v>
      </c>
      <c r="B7" s="18">
        <v>3</v>
      </c>
      <c r="C7" s="47">
        <v>0</v>
      </c>
      <c r="D7" s="21">
        <v>0</v>
      </c>
      <c r="E7" s="18">
        <v>0</v>
      </c>
      <c r="F7" s="21">
        <v>0</v>
      </c>
      <c r="G7" s="47">
        <v>0</v>
      </c>
      <c r="H7" s="17">
        <v>0</v>
      </c>
      <c r="I7" s="47">
        <v>2</v>
      </c>
      <c r="J7" s="47">
        <v>66.666666666666657</v>
      </c>
      <c r="K7" s="47">
        <v>0</v>
      </c>
      <c r="L7" s="17">
        <v>0</v>
      </c>
      <c r="M7" s="18">
        <v>1</v>
      </c>
      <c r="N7" s="47">
        <v>33.333333333333329</v>
      </c>
      <c r="O7" s="47">
        <v>0</v>
      </c>
      <c r="P7" s="17">
        <v>0</v>
      </c>
      <c r="Q7" s="47">
        <v>0</v>
      </c>
      <c r="R7" s="47">
        <v>0</v>
      </c>
      <c r="S7" s="47">
        <v>0</v>
      </c>
      <c r="T7" s="47">
        <v>0</v>
      </c>
      <c r="U7" s="47">
        <v>0</v>
      </c>
      <c r="V7" s="28">
        <v>0</v>
      </c>
    </row>
    <row r="8" spans="1:22">
      <c r="A8" s="16" t="s">
        <v>16</v>
      </c>
      <c r="B8" s="18">
        <v>5</v>
      </c>
      <c r="C8" s="47">
        <v>0</v>
      </c>
      <c r="D8" s="21">
        <v>0</v>
      </c>
      <c r="E8" s="47">
        <v>1</v>
      </c>
      <c r="F8" s="47">
        <v>20</v>
      </c>
      <c r="G8" s="47">
        <v>1</v>
      </c>
      <c r="H8" s="47">
        <v>20</v>
      </c>
      <c r="I8" s="47">
        <v>0</v>
      </c>
      <c r="J8" s="17">
        <v>0</v>
      </c>
      <c r="K8" s="18">
        <v>2</v>
      </c>
      <c r="L8" s="47">
        <v>40</v>
      </c>
      <c r="M8" s="47">
        <v>1</v>
      </c>
      <c r="N8" s="47">
        <v>20</v>
      </c>
      <c r="O8" s="47">
        <v>0</v>
      </c>
      <c r="P8" s="17">
        <v>0</v>
      </c>
      <c r="Q8" s="47">
        <v>0</v>
      </c>
      <c r="R8" s="47">
        <v>0</v>
      </c>
      <c r="S8" s="47">
        <v>0</v>
      </c>
      <c r="T8" s="47">
        <v>0</v>
      </c>
      <c r="U8" s="47">
        <v>0</v>
      </c>
      <c r="V8" s="28">
        <v>0</v>
      </c>
    </row>
    <row r="9" spans="1:22">
      <c r="A9" s="16" t="s">
        <v>17</v>
      </c>
      <c r="B9" s="18">
        <v>120</v>
      </c>
      <c r="C9" s="18">
        <v>1</v>
      </c>
      <c r="D9" s="17">
        <v>0.83333333333333337</v>
      </c>
      <c r="E9" s="18">
        <v>34</v>
      </c>
      <c r="F9" s="17">
        <v>28.333333333333332</v>
      </c>
      <c r="G9" s="18">
        <v>36</v>
      </c>
      <c r="H9" s="17">
        <v>30</v>
      </c>
      <c r="I9" s="18">
        <v>17</v>
      </c>
      <c r="J9" s="17">
        <v>14.166666666666666</v>
      </c>
      <c r="K9" s="18">
        <v>15</v>
      </c>
      <c r="L9" s="17">
        <v>12.5</v>
      </c>
      <c r="M9" s="18">
        <v>11</v>
      </c>
      <c r="N9" s="17">
        <v>9.1666666666666661</v>
      </c>
      <c r="O9" s="18">
        <v>4</v>
      </c>
      <c r="P9" s="17">
        <v>3.3333333333333335</v>
      </c>
      <c r="Q9" s="18">
        <v>2</v>
      </c>
      <c r="R9" s="17">
        <v>1.6666666666666667</v>
      </c>
      <c r="S9" s="47">
        <v>0</v>
      </c>
      <c r="T9" s="47">
        <v>0</v>
      </c>
      <c r="U9" s="47">
        <v>0</v>
      </c>
      <c r="V9" s="28">
        <v>0</v>
      </c>
    </row>
    <row r="10" spans="1:22">
      <c r="A10" s="16" t="s">
        <v>18</v>
      </c>
      <c r="B10" s="18">
        <v>4</v>
      </c>
      <c r="C10" s="47">
        <v>0</v>
      </c>
      <c r="D10" s="21">
        <v>0</v>
      </c>
      <c r="E10" s="18">
        <v>2</v>
      </c>
      <c r="F10" s="17">
        <v>50</v>
      </c>
      <c r="G10" s="47">
        <v>0</v>
      </c>
      <c r="H10" s="17">
        <v>0</v>
      </c>
      <c r="I10" s="47">
        <v>0</v>
      </c>
      <c r="J10" s="17">
        <v>0</v>
      </c>
      <c r="K10" s="47">
        <v>0</v>
      </c>
      <c r="L10" s="17">
        <v>0</v>
      </c>
      <c r="M10" s="47">
        <v>1</v>
      </c>
      <c r="N10" s="47">
        <v>25</v>
      </c>
      <c r="O10" s="47">
        <v>1</v>
      </c>
      <c r="P10" s="47">
        <v>25</v>
      </c>
      <c r="Q10" s="47">
        <v>0</v>
      </c>
      <c r="R10" s="47">
        <v>0</v>
      </c>
      <c r="S10" s="47">
        <v>0</v>
      </c>
      <c r="T10" s="47">
        <v>0</v>
      </c>
      <c r="U10" s="47">
        <v>0</v>
      </c>
      <c r="V10" s="28">
        <v>0</v>
      </c>
    </row>
    <row r="11" spans="1:22">
      <c r="A11" s="16" t="s">
        <v>19</v>
      </c>
      <c r="B11" s="18">
        <v>6</v>
      </c>
      <c r="C11" s="47">
        <v>0</v>
      </c>
      <c r="D11" s="21">
        <v>0</v>
      </c>
      <c r="E11" s="18">
        <v>1</v>
      </c>
      <c r="F11" s="17">
        <v>16.666666666666664</v>
      </c>
      <c r="G11" s="47">
        <v>2</v>
      </c>
      <c r="H11" s="47">
        <v>33.333333333333329</v>
      </c>
      <c r="I11" s="47">
        <v>2</v>
      </c>
      <c r="J11" s="47">
        <v>33.333333333333329</v>
      </c>
      <c r="K11" s="47">
        <v>1</v>
      </c>
      <c r="L11" s="47">
        <v>16.666666666666664</v>
      </c>
      <c r="M11" s="18">
        <v>0</v>
      </c>
      <c r="N11" s="17">
        <v>0</v>
      </c>
      <c r="O11" s="47">
        <v>0</v>
      </c>
      <c r="P11" s="17">
        <v>0</v>
      </c>
      <c r="Q11" s="47">
        <v>0</v>
      </c>
      <c r="R11" s="47">
        <v>0</v>
      </c>
      <c r="S11" s="47">
        <v>0</v>
      </c>
      <c r="T11" s="47">
        <v>0</v>
      </c>
      <c r="U11" s="47">
        <v>0</v>
      </c>
      <c r="V11" s="28">
        <v>0</v>
      </c>
    </row>
    <row r="12" spans="1:22" ht="15.75" thickBot="1">
      <c r="A12" s="20" t="s">
        <v>20</v>
      </c>
      <c r="B12" s="22">
        <v>9</v>
      </c>
      <c r="C12" s="47">
        <v>0</v>
      </c>
      <c r="D12" s="21">
        <v>0</v>
      </c>
      <c r="E12" s="18">
        <v>0</v>
      </c>
      <c r="F12" s="21">
        <v>0</v>
      </c>
      <c r="G12" s="48">
        <v>3</v>
      </c>
      <c r="H12" s="48">
        <v>33.333333333333329</v>
      </c>
      <c r="I12" s="48">
        <v>1</v>
      </c>
      <c r="J12" s="48">
        <v>11.111111111111111</v>
      </c>
      <c r="K12" s="48">
        <v>2</v>
      </c>
      <c r="L12" s="48">
        <v>22.222222222222221</v>
      </c>
      <c r="M12" s="48">
        <v>3</v>
      </c>
      <c r="N12" s="48">
        <v>33.333333333333329</v>
      </c>
      <c r="O12" s="47">
        <v>0</v>
      </c>
      <c r="P12" s="17">
        <v>0</v>
      </c>
      <c r="Q12" s="47">
        <v>0</v>
      </c>
      <c r="R12" s="48">
        <v>0</v>
      </c>
      <c r="S12" s="47">
        <v>0</v>
      </c>
      <c r="T12" s="48">
        <v>0</v>
      </c>
      <c r="U12" s="47">
        <v>0</v>
      </c>
      <c r="V12" s="28">
        <v>0</v>
      </c>
    </row>
    <row r="13" spans="1:22" ht="15.75" thickBot="1">
      <c r="A13" s="24" t="s">
        <v>21</v>
      </c>
      <c r="B13" s="26">
        <v>71</v>
      </c>
      <c r="C13" s="11">
        <v>3</v>
      </c>
      <c r="D13" s="10">
        <v>4.225352112676056</v>
      </c>
      <c r="E13" s="11">
        <v>19</v>
      </c>
      <c r="F13" s="10">
        <v>26.760563380281688</v>
      </c>
      <c r="G13" s="27">
        <v>17</v>
      </c>
      <c r="H13" s="25">
        <v>23.943661971830984</v>
      </c>
      <c r="I13" s="11">
        <v>18</v>
      </c>
      <c r="J13" s="10">
        <v>25.352112676056336</v>
      </c>
      <c r="K13" s="11">
        <v>8</v>
      </c>
      <c r="L13" s="10">
        <v>11.267605633802818</v>
      </c>
      <c r="M13" s="27">
        <v>3</v>
      </c>
      <c r="N13" s="25">
        <v>4.225352112676056</v>
      </c>
      <c r="O13" s="11">
        <v>3</v>
      </c>
      <c r="P13" s="10">
        <v>4.225352112676056</v>
      </c>
      <c r="Q13" s="11">
        <v>0</v>
      </c>
      <c r="R13" s="10">
        <v>0</v>
      </c>
      <c r="S13" s="27">
        <v>0</v>
      </c>
      <c r="T13" s="25">
        <v>0</v>
      </c>
      <c r="U13" s="11">
        <v>0</v>
      </c>
      <c r="V13" s="12">
        <v>0</v>
      </c>
    </row>
    <row r="14" spans="1:22">
      <c r="A14" s="13" t="s">
        <v>22</v>
      </c>
      <c r="B14" s="15">
        <v>6</v>
      </c>
      <c r="C14" s="47">
        <v>1</v>
      </c>
      <c r="D14" s="47">
        <v>16.666666666666664</v>
      </c>
      <c r="E14" s="15">
        <v>2</v>
      </c>
      <c r="F14" s="14">
        <v>33.333333333333329</v>
      </c>
      <c r="G14" s="15">
        <v>1</v>
      </c>
      <c r="H14" s="14">
        <v>16.666666666666664</v>
      </c>
      <c r="I14" s="47">
        <v>0</v>
      </c>
      <c r="J14" s="14">
        <v>0</v>
      </c>
      <c r="K14" s="15">
        <v>2</v>
      </c>
      <c r="L14" s="14">
        <v>33.333333333333329</v>
      </c>
      <c r="M14" s="18">
        <v>0</v>
      </c>
      <c r="N14" s="14">
        <v>0</v>
      </c>
      <c r="O14" s="47">
        <v>0</v>
      </c>
      <c r="P14" s="17">
        <v>0</v>
      </c>
      <c r="Q14" s="49">
        <v>0</v>
      </c>
      <c r="R14" s="50">
        <v>0</v>
      </c>
      <c r="S14" s="50">
        <v>0</v>
      </c>
      <c r="T14" s="51">
        <v>0</v>
      </c>
      <c r="U14" s="15">
        <v>0</v>
      </c>
      <c r="V14" s="28">
        <v>0</v>
      </c>
    </row>
    <row r="15" spans="1:22">
      <c r="A15" s="16" t="s">
        <v>23</v>
      </c>
      <c r="B15" s="18">
        <v>14</v>
      </c>
      <c r="C15" s="47">
        <v>0</v>
      </c>
      <c r="D15" s="21">
        <v>0</v>
      </c>
      <c r="E15" s="18">
        <v>3</v>
      </c>
      <c r="F15" s="17">
        <v>21.428571428571427</v>
      </c>
      <c r="G15" s="18">
        <v>4</v>
      </c>
      <c r="H15" s="17">
        <v>28.571428571428569</v>
      </c>
      <c r="I15" s="18">
        <v>4</v>
      </c>
      <c r="J15" s="17">
        <v>28.571428571428569</v>
      </c>
      <c r="K15" s="18">
        <v>1</v>
      </c>
      <c r="L15" s="17">
        <v>7.1428571428571423</v>
      </c>
      <c r="M15" s="18">
        <v>1</v>
      </c>
      <c r="N15" s="17">
        <v>7.1428571428571423</v>
      </c>
      <c r="O15" s="18">
        <v>1</v>
      </c>
      <c r="P15" s="17">
        <v>7.1428571428571423</v>
      </c>
      <c r="Q15" s="49">
        <v>0</v>
      </c>
      <c r="R15" s="51">
        <v>0</v>
      </c>
      <c r="S15" s="50">
        <v>0</v>
      </c>
      <c r="T15" s="51">
        <v>0</v>
      </c>
      <c r="U15" s="15">
        <v>0</v>
      </c>
      <c r="V15" s="19">
        <v>0</v>
      </c>
    </row>
    <row r="16" spans="1:22">
      <c r="A16" s="16" t="s">
        <v>24</v>
      </c>
      <c r="B16" s="18">
        <v>19</v>
      </c>
      <c r="C16" s="47">
        <v>0</v>
      </c>
      <c r="D16" s="21">
        <v>0</v>
      </c>
      <c r="E16" s="18">
        <v>8</v>
      </c>
      <c r="F16" s="17">
        <v>42.105263157894733</v>
      </c>
      <c r="G16" s="18">
        <v>4</v>
      </c>
      <c r="H16" s="17">
        <v>21.052631578947366</v>
      </c>
      <c r="I16" s="18">
        <v>4</v>
      </c>
      <c r="J16" s="17">
        <v>21.052631578947366</v>
      </c>
      <c r="K16" s="18">
        <v>1</v>
      </c>
      <c r="L16" s="17">
        <v>5.2631578947368416</v>
      </c>
      <c r="M16" s="18">
        <v>1</v>
      </c>
      <c r="N16" s="17">
        <v>5.2631578947368416</v>
      </c>
      <c r="O16" s="18">
        <v>1</v>
      </c>
      <c r="P16" s="17">
        <v>5.2631578947368416</v>
      </c>
      <c r="Q16" s="49">
        <v>0</v>
      </c>
      <c r="R16" s="51">
        <v>0</v>
      </c>
      <c r="S16" s="50">
        <v>0</v>
      </c>
      <c r="T16" s="51">
        <v>0</v>
      </c>
      <c r="U16" s="15">
        <v>0</v>
      </c>
      <c r="V16" s="19">
        <v>0</v>
      </c>
    </row>
    <row r="17" spans="1:22">
      <c r="A17" s="16" t="s">
        <v>25</v>
      </c>
      <c r="B17" s="18">
        <v>7</v>
      </c>
      <c r="C17" s="47">
        <v>0</v>
      </c>
      <c r="D17" s="21">
        <v>0</v>
      </c>
      <c r="E17" s="18">
        <v>2</v>
      </c>
      <c r="F17" s="17">
        <v>28.571428571428569</v>
      </c>
      <c r="G17" s="18">
        <v>3</v>
      </c>
      <c r="H17" s="17">
        <v>42.857142857142854</v>
      </c>
      <c r="I17" s="18">
        <v>1</v>
      </c>
      <c r="J17" s="17">
        <v>14.285714285714285</v>
      </c>
      <c r="K17" s="18">
        <v>1</v>
      </c>
      <c r="L17" s="17">
        <v>14.285714285714285</v>
      </c>
      <c r="M17" s="18">
        <v>0</v>
      </c>
      <c r="N17" s="17">
        <v>0</v>
      </c>
      <c r="O17" s="47">
        <v>0</v>
      </c>
      <c r="P17" s="17">
        <v>0</v>
      </c>
      <c r="Q17" s="49">
        <v>0</v>
      </c>
      <c r="R17" s="51">
        <v>0</v>
      </c>
      <c r="S17" s="50">
        <v>0</v>
      </c>
      <c r="T17" s="51">
        <v>0</v>
      </c>
      <c r="U17" s="15">
        <v>0</v>
      </c>
      <c r="V17" s="28">
        <v>0</v>
      </c>
    </row>
    <row r="18" spans="1:22">
      <c r="A18" s="16" t="s">
        <v>26</v>
      </c>
      <c r="B18" s="18">
        <v>11</v>
      </c>
      <c r="C18" s="18">
        <v>2</v>
      </c>
      <c r="D18" s="17">
        <v>18.181818181818183</v>
      </c>
      <c r="E18" s="18">
        <v>3</v>
      </c>
      <c r="F18" s="17">
        <v>27.27272727272727</v>
      </c>
      <c r="G18" s="18">
        <v>1</v>
      </c>
      <c r="H18" s="17">
        <v>9.0909090909090917</v>
      </c>
      <c r="I18" s="18">
        <v>3</v>
      </c>
      <c r="J18" s="17">
        <v>27.27272727272727</v>
      </c>
      <c r="K18" s="18">
        <v>1</v>
      </c>
      <c r="L18" s="17">
        <v>9.0909090909090917</v>
      </c>
      <c r="M18" s="18">
        <v>1</v>
      </c>
      <c r="N18" s="17">
        <v>9.0909090909090917</v>
      </c>
      <c r="O18" s="47">
        <v>0</v>
      </c>
      <c r="P18" s="17">
        <v>0</v>
      </c>
      <c r="Q18" s="49">
        <v>0</v>
      </c>
      <c r="R18" s="52">
        <v>0</v>
      </c>
      <c r="S18" s="50">
        <v>0</v>
      </c>
      <c r="T18" s="51">
        <v>0</v>
      </c>
      <c r="U18" s="15">
        <v>0</v>
      </c>
      <c r="V18" s="28">
        <v>0</v>
      </c>
    </row>
    <row r="19" spans="1:22" ht="15.75" thickBot="1">
      <c r="A19" s="20" t="s">
        <v>27</v>
      </c>
      <c r="B19" s="22">
        <v>14</v>
      </c>
      <c r="C19" s="47">
        <v>0</v>
      </c>
      <c r="D19" s="21">
        <v>0</v>
      </c>
      <c r="E19" s="22">
        <v>1</v>
      </c>
      <c r="F19" s="21">
        <v>7.1428571428571423</v>
      </c>
      <c r="G19" s="22">
        <v>4</v>
      </c>
      <c r="H19" s="21">
        <v>28.571428571428569</v>
      </c>
      <c r="I19" s="22">
        <v>6</v>
      </c>
      <c r="J19" s="21">
        <v>42.857142857142854</v>
      </c>
      <c r="K19" s="22">
        <v>2</v>
      </c>
      <c r="L19" s="21">
        <v>14.285714285714285</v>
      </c>
      <c r="M19" s="18">
        <v>0</v>
      </c>
      <c r="N19" s="21">
        <v>0</v>
      </c>
      <c r="O19" s="22">
        <v>1</v>
      </c>
      <c r="P19" s="21">
        <v>7.1428571428571423</v>
      </c>
      <c r="Q19" s="49">
        <v>0</v>
      </c>
      <c r="R19" s="53">
        <v>0</v>
      </c>
      <c r="S19" s="50">
        <v>0</v>
      </c>
      <c r="T19" s="53">
        <v>0</v>
      </c>
      <c r="U19" s="15">
        <v>0</v>
      </c>
      <c r="V19" s="55">
        <v>0</v>
      </c>
    </row>
    <row r="20" spans="1:22" ht="15.75" thickBot="1">
      <c r="A20" s="24" t="s">
        <v>28</v>
      </c>
      <c r="B20" s="26">
        <v>363</v>
      </c>
      <c r="C20" s="11">
        <v>7</v>
      </c>
      <c r="D20" s="10">
        <v>1.9283746556473829</v>
      </c>
      <c r="E20" s="11">
        <v>96</v>
      </c>
      <c r="F20" s="10">
        <v>26.446280991735538</v>
      </c>
      <c r="G20" s="27">
        <v>87</v>
      </c>
      <c r="H20" s="25">
        <v>23.966942148760332</v>
      </c>
      <c r="I20" s="11">
        <v>61</v>
      </c>
      <c r="J20" s="10">
        <v>16.804407713498623</v>
      </c>
      <c r="K20" s="11">
        <v>61</v>
      </c>
      <c r="L20" s="10">
        <v>16.804407713498623</v>
      </c>
      <c r="M20" s="27">
        <v>32</v>
      </c>
      <c r="N20" s="25">
        <v>8.8154269972451793</v>
      </c>
      <c r="O20" s="11">
        <v>14</v>
      </c>
      <c r="P20" s="10">
        <v>3.8567493112947657</v>
      </c>
      <c r="Q20" s="11">
        <v>2</v>
      </c>
      <c r="R20" s="10">
        <v>0.55096418732782371</v>
      </c>
      <c r="S20" s="27">
        <v>1</v>
      </c>
      <c r="T20" s="25">
        <v>0.27548209366391185</v>
      </c>
      <c r="U20" s="11">
        <v>2</v>
      </c>
      <c r="V20" s="56">
        <v>0.55096418732782371</v>
      </c>
    </row>
    <row r="21" spans="1:22">
      <c r="A21" s="13" t="s">
        <v>29</v>
      </c>
      <c r="B21" s="15">
        <v>94</v>
      </c>
      <c r="C21" s="15">
        <v>4</v>
      </c>
      <c r="D21" s="14">
        <v>4.2553191489361701</v>
      </c>
      <c r="E21" s="15">
        <v>21</v>
      </c>
      <c r="F21" s="14">
        <v>22.340425531914892</v>
      </c>
      <c r="G21" s="15">
        <v>23</v>
      </c>
      <c r="H21" s="14">
        <v>24.468085106382979</v>
      </c>
      <c r="I21" s="15">
        <v>18</v>
      </c>
      <c r="J21" s="14">
        <v>19.148936170212767</v>
      </c>
      <c r="K21" s="15">
        <v>9</v>
      </c>
      <c r="L21" s="14">
        <v>9.5744680851063837</v>
      </c>
      <c r="M21" s="15">
        <v>15</v>
      </c>
      <c r="N21" s="14">
        <v>15.957446808510639</v>
      </c>
      <c r="O21" s="15">
        <v>3</v>
      </c>
      <c r="P21" s="14">
        <v>3.1914893617021276</v>
      </c>
      <c r="Q21" s="49">
        <v>0</v>
      </c>
      <c r="R21" s="14">
        <v>0</v>
      </c>
      <c r="S21" s="50">
        <v>0</v>
      </c>
      <c r="T21" s="14">
        <v>0</v>
      </c>
      <c r="U21" s="15">
        <v>1</v>
      </c>
      <c r="V21" s="28">
        <v>1.0638297872340425</v>
      </c>
    </row>
    <row r="22" spans="1:22">
      <c r="A22" s="16" t="s">
        <v>30</v>
      </c>
      <c r="B22" s="18">
        <v>36</v>
      </c>
      <c r="C22" s="47">
        <v>0</v>
      </c>
      <c r="D22" s="21">
        <v>0</v>
      </c>
      <c r="E22" s="18">
        <v>11</v>
      </c>
      <c r="F22" s="21">
        <v>30.555555555555557</v>
      </c>
      <c r="G22" s="18">
        <v>4</v>
      </c>
      <c r="H22" s="48">
        <v>11.111111111111111</v>
      </c>
      <c r="I22" s="18">
        <v>6</v>
      </c>
      <c r="J22" s="17">
        <v>16.666666666666664</v>
      </c>
      <c r="K22" s="18">
        <v>11</v>
      </c>
      <c r="L22" s="17">
        <v>30.555555555555557</v>
      </c>
      <c r="M22" s="18">
        <v>2</v>
      </c>
      <c r="N22" s="17">
        <v>5.5555555555555554</v>
      </c>
      <c r="O22" s="18">
        <v>2</v>
      </c>
      <c r="P22" s="47">
        <v>5.5555555555555554</v>
      </c>
      <c r="Q22" s="49">
        <v>0</v>
      </c>
      <c r="R22" s="47">
        <v>0</v>
      </c>
      <c r="S22" s="50">
        <v>0</v>
      </c>
      <c r="T22" s="14">
        <v>0</v>
      </c>
      <c r="U22" s="15">
        <v>0</v>
      </c>
      <c r="V22" s="28">
        <v>0</v>
      </c>
    </row>
    <row r="23" spans="1:22">
      <c r="A23" s="29" t="s">
        <v>31</v>
      </c>
      <c r="B23" s="18">
        <v>16</v>
      </c>
      <c r="C23" s="47">
        <v>0</v>
      </c>
      <c r="D23" s="17">
        <v>0</v>
      </c>
      <c r="E23" s="18">
        <v>4</v>
      </c>
      <c r="F23" s="17">
        <v>25</v>
      </c>
      <c r="G23" s="18">
        <v>7</v>
      </c>
      <c r="H23" s="17">
        <v>43.75</v>
      </c>
      <c r="I23" s="18">
        <v>3</v>
      </c>
      <c r="J23" s="17">
        <v>18.75</v>
      </c>
      <c r="K23" s="18">
        <v>1</v>
      </c>
      <c r="L23" s="17">
        <v>6.25</v>
      </c>
      <c r="M23" s="18">
        <v>1</v>
      </c>
      <c r="N23" s="17">
        <v>6.25</v>
      </c>
      <c r="O23" s="47">
        <v>0</v>
      </c>
      <c r="P23" s="17">
        <v>0</v>
      </c>
      <c r="Q23" s="49">
        <v>0</v>
      </c>
      <c r="R23" s="17">
        <v>0</v>
      </c>
      <c r="S23" s="50">
        <v>0</v>
      </c>
      <c r="T23" s="17">
        <v>0</v>
      </c>
      <c r="U23" s="15">
        <v>0</v>
      </c>
      <c r="V23" s="28">
        <v>0</v>
      </c>
    </row>
    <row r="24" spans="1:22">
      <c r="A24" s="16" t="s">
        <v>32</v>
      </c>
      <c r="B24" s="18">
        <v>19</v>
      </c>
      <c r="C24" s="18">
        <v>1</v>
      </c>
      <c r="D24" s="17">
        <v>5.2631578947368416</v>
      </c>
      <c r="E24" s="18">
        <v>5</v>
      </c>
      <c r="F24" s="17">
        <v>26.315789473684209</v>
      </c>
      <c r="G24" s="18">
        <v>4</v>
      </c>
      <c r="H24" s="17">
        <v>21.052631578947366</v>
      </c>
      <c r="I24" s="18">
        <v>3</v>
      </c>
      <c r="J24" s="17">
        <v>15.789473684210526</v>
      </c>
      <c r="K24" s="18">
        <v>2</v>
      </c>
      <c r="L24" s="17">
        <v>10.526315789473683</v>
      </c>
      <c r="M24" s="18">
        <v>2</v>
      </c>
      <c r="N24" s="17">
        <v>10.526315789473683</v>
      </c>
      <c r="O24" s="18">
        <v>1</v>
      </c>
      <c r="P24" s="17">
        <v>5.2631578947368416</v>
      </c>
      <c r="Q24" s="49">
        <v>0</v>
      </c>
      <c r="R24" s="17">
        <v>0</v>
      </c>
      <c r="S24" s="18">
        <v>1</v>
      </c>
      <c r="T24" s="17">
        <v>5.2631578947368416</v>
      </c>
      <c r="U24" s="15">
        <v>0</v>
      </c>
      <c r="V24" s="28">
        <v>0</v>
      </c>
    </row>
    <row r="25" spans="1:22">
      <c r="A25" s="16" t="s">
        <v>33</v>
      </c>
      <c r="B25" s="18">
        <v>2</v>
      </c>
      <c r="C25" s="47">
        <v>0</v>
      </c>
      <c r="D25" s="17">
        <v>0</v>
      </c>
      <c r="E25" s="18">
        <v>1</v>
      </c>
      <c r="F25" s="17">
        <v>50</v>
      </c>
      <c r="G25" s="47">
        <v>0</v>
      </c>
      <c r="H25" s="17">
        <v>0</v>
      </c>
      <c r="I25" s="18">
        <v>1</v>
      </c>
      <c r="J25" s="17">
        <v>50</v>
      </c>
      <c r="K25" s="47">
        <v>0</v>
      </c>
      <c r="L25" s="17">
        <v>0</v>
      </c>
      <c r="M25" s="18">
        <v>0</v>
      </c>
      <c r="N25" s="17">
        <v>0</v>
      </c>
      <c r="O25" s="47">
        <v>0</v>
      </c>
      <c r="P25" s="17">
        <v>0</v>
      </c>
      <c r="Q25" s="49">
        <v>0</v>
      </c>
      <c r="R25" s="17">
        <v>0</v>
      </c>
      <c r="S25" s="50">
        <v>0</v>
      </c>
      <c r="T25" s="17">
        <v>0</v>
      </c>
      <c r="U25" s="15">
        <v>0</v>
      </c>
      <c r="V25" s="28">
        <v>0</v>
      </c>
    </row>
    <row r="26" spans="1:22">
      <c r="A26" s="16" t="s">
        <v>34</v>
      </c>
      <c r="B26" s="18">
        <v>9</v>
      </c>
      <c r="C26" s="18">
        <v>1</v>
      </c>
      <c r="D26" s="17">
        <v>11.111111111111111</v>
      </c>
      <c r="E26" s="18">
        <v>3</v>
      </c>
      <c r="F26" s="17">
        <v>33.333333333333329</v>
      </c>
      <c r="G26" s="18">
        <v>2</v>
      </c>
      <c r="H26" s="17">
        <v>22.222222222222221</v>
      </c>
      <c r="I26" s="18">
        <v>1</v>
      </c>
      <c r="J26" s="17">
        <v>11.111111111111111</v>
      </c>
      <c r="K26" s="18">
        <v>1</v>
      </c>
      <c r="L26" s="17">
        <v>11.111111111111111</v>
      </c>
      <c r="M26" s="18">
        <v>0</v>
      </c>
      <c r="N26" s="17">
        <v>0</v>
      </c>
      <c r="O26" s="18">
        <v>1</v>
      </c>
      <c r="P26" s="17">
        <v>11.111111111111111</v>
      </c>
      <c r="Q26" s="49">
        <v>0</v>
      </c>
      <c r="R26" s="17">
        <v>0</v>
      </c>
      <c r="S26" s="50">
        <v>0</v>
      </c>
      <c r="T26" s="17">
        <v>0</v>
      </c>
      <c r="U26" s="15">
        <v>0</v>
      </c>
      <c r="V26" s="28">
        <v>0</v>
      </c>
    </row>
    <row r="27" spans="1:22">
      <c r="A27" s="16" t="s">
        <v>35</v>
      </c>
      <c r="B27" s="18">
        <v>22</v>
      </c>
      <c r="C27" s="47">
        <v>0</v>
      </c>
      <c r="D27" s="17">
        <v>0</v>
      </c>
      <c r="E27" s="18">
        <v>5</v>
      </c>
      <c r="F27" s="17">
        <v>22.727272727272727</v>
      </c>
      <c r="G27" s="18">
        <v>6</v>
      </c>
      <c r="H27" s="17">
        <v>27.27272727272727</v>
      </c>
      <c r="I27" s="18">
        <v>4</v>
      </c>
      <c r="J27" s="17">
        <v>18.181818181818183</v>
      </c>
      <c r="K27" s="18">
        <v>3</v>
      </c>
      <c r="L27" s="17">
        <v>13.636363636363635</v>
      </c>
      <c r="M27" s="18">
        <v>1</v>
      </c>
      <c r="N27" s="17">
        <v>4.5454545454545459</v>
      </c>
      <c r="O27" s="18">
        <v>2</v>
      </c>
      <c r="P27" s="17">
        <v>9.0909090909090917</v>
      </c>
      <c r="Q27" s="57">
        <v>1</v>
      </c>
      <c r="R27" s="17">
        <v>4.5454545454545459</v>
      </c>
      <c r="S27" s="50">
        <v>0</v>
      </c>
      <c r="T27" s="17">
        <v>0</v>
      </c>
      <c r="U27" s="15">
        <v>0</v>
      </c>
      <c r="V27" s="28">
        <v>0</v>
      </c>
    </row>
    <row r="28" spans="1:22">
      <c r="A28" s="16" t="s">
        <v>157</v>
      </c>
      <c r="B28" s="18">
        <v>30</v>
      </c>
      <c r="C28" s="22">
        <v>1</v>
      </c>
      <c r="D28" s="17">
        <v>3.3333333333333335</v>
      </c>
      <c r="E28" s="18">
        <v>8</v>
      </c>
      <c r="F28" s="21">
        <v>26.666666666666668</v>
      </c>
      <c r="G28" s="18">
        <v>3</v>
      </c>
      <c r="H28" s="48">
        <v>10</v>
      </c>
      <c r="I28" s="18">
        <v>7</v>
      </c>
      <c r="J28" s="17">
        <v>23.333333333333332</v>
      </c>
      <c r="K28" s="18">
        <v>5</v>
      </c>
      <c r="L28" s="17">
        <v>16.666666666666664</v>
      </c>
      <c r="M28" s="18">
        <v>3</v>
      </c>
      <c r="N28" s="17">
        <v>10</v>
      </c>
      <c r="O28" s="18">
        <v>3</v>
      </c>
      <c r="P28" s="17">
        <v>10</v>
      </c>
      <c r="Q28" s="49">
        <v>0</v>
      </c>
      <c r="R28" s="51">
        <v>0</v>
      </c>
      <c r="S28" s="50">
        <v>0</v>
      </c>
      <c r="T28" s="51">
        <v>0</v>
      </c>
      <c r="U28" s="15">
        <v>0</v>
      </c>
      <c r="V28" s="28">
        <v>0</v>
      </c>
    </row>
    <row r="29" spans="1:22">
      <c r="A29" s="16" t="s">
        <v>158</v>
      </c>
      <c r="B29" s="18">
        <v>69</v>
      </c>
      <c r="C29" s="47">
        <v>0</v>
      </c>
      <c r="D29" s="17">
        <v>0</v>
      </c>
      <c r="E29" s="18">
        <v>19</v>
      </c>
      <c r="F29" s="17">
        <v>27.536231884057973</v>
      </c>
      <c r="G29" s="18">
        <v>16</v>
      </c>
      <c r="H29" s="17">
        <v>23.188405797101449</v>
      </c>
      <c r="I29" s="18">
        <v>13</v>
      </c>
      <c r="J29" s="17">
        <v>18.840579710144929</v>
      </c>
      <c r="K29" s="18">
        <v>14</v>
      </c>
      <c r="L29" s="17">
        <v>20.289855072463769</v>
      </c>
      <c r="M29" s="18">
        <v>4</v>
      </c>
      <c r="N29" s="17">
        <v>5.7971014492753623</v>
      </c>
      <c r="O29" s="18">
        <v>2</v>
      </c>
      <c r="P29" s="17">
        <v>2.8985507246376812</v>
      </c>
      <c r="Q29" s="57">
        <v>1</v>
      </c>
      <c r="R29" s="17">
        <v>1.4492753623188406</v>
      </c>
      <c r="S29" s="50">
        <v>0</v>
      </c>
      <c r="T29" s="17">
        <v>0</v>
      </c>
      <c r="U29" s="15">
        <v>0</v>
      </c>
      <c r="V29" s="28">
        <v>0</v>
      </c>
    </row>
    <row r="30" spans="1:22">
      <c r="A30" s="16" t="s">
        <v>38</v>
      </c>
      <c r="B30" s="18">
        <v>63</v>
      </c>
      <c r="C30" s="47">
        <v>0</v>
      </c>
      <c r="D30" s="17">
        <v>0</v>
      </c>
      <c r="E30" s="18">
        <v>18</v>
      </c>
      <c r="F30" s="17">
        <v>28.571428571428569</v>
      </c>
      <c r="G30" s="18">
        <v>20</v>
      </c>
      <c r="H30" s="17">
        <v>31.746031746031743</v>
      </c>
      <c r="I30" s="18">
        <v>5</v>
      </c>
      <c r="J30" s="17">
        <v>7.9365079365079358</v>
      </c>
      <c r="K30" s="18">
        <v>15</v>
      </c>
      <c r="L30" s="17">
        <v>23.809523809523807</v>
      </c>
      <c r="M30" s="18">
        <v>4</v>
      </c>
      <c r="N30" s="17">
        <v>6.3492063492063489</v>
      </c>
      <c r="O30" s="47">
        <v>0</v>
      </c>
      <c r="P30" s="17">
        <v>0</v>
      </c>
      <c r="Q30" s="49">
        <v>0</v>
      </c>
      <c r="R30" s="17">
        <v>0</v>
      </c>
      <c r="S30" s="50">
        <v>0</v>
      </c>
      <c r="T30" s="17">
        <v>0</v>
      </c>
      <c r="U30" s="18">
        <v>1</v>
      </c>
      <c r="V30" s="28">
        <v>1.5873015873015872</v>
      </c>
    </row>
    <row r="31" spans="1:22" ht="15.75" thickBot="1">
      <c r="A31" s="20" t="s">
        <v>39</v>
      </c>
      <c r="B31" s="22">
        <v>3</v>
      </c>
      <c r="C31" s="47">
        <v>0</v>
      </c>
      <c r="D31" s="21">
        <v>0</v>
      </c>
      <c r="E31" s="22">
        <v>1</v>
      </c>
      <c r="F31" s="21">
        <v>33.333333333333329</v>
      </c>
      <c r="G31" s="22">
        <v>2</v>
      </c>
      <c r="H31" s="21">
        <v>66.666666666666657</v>
      </c>
      <c r="I31" s="47">
        <v>0</v>
      </c>
      <c r="J31" s="21">
        <v>0</v>
      </c>
      <c r="K31" s="47">
        <v>0</v>
      </c>
      <c r="L31" s="21">
        <v>0</v>
      </c>
      <c r="M31" s="18">
        <v>0</v>
      </c>
      <c r="N31" s="21">
        <v>0</v>
      </c>
      <c r="O31" s="47">
        <v>0</v>
      </c>
      <c r="P31" s="21">
        <v>0</v>
      </c>
      <c r="Q31" s="49">
        <v>0</v>
      </c>
      <c r="R31" s="21">
        <v>0</v>
      </c>
      <c r="S31" s="50">
        <v>0</v>
      </c>
      <c r="T31" s="21">
        <v>0</v>
      </c>
      <c r="U31" s="15">
        <v>0</v>
      </c>
      <c r="V31" s="55">
        <v>0</v>
      </c>
    </row>
    <row r="32" spans="1:22" ht="15.75" thickBot="1">
      <c r="A32" s="24" t="s">
        <v>40</v>
      </c>
      <c r="B32" s="26">
        <v>37</v>
      </c>
      <c r="C32" s="11">
        <v>1</v>
      </c>
      <c r="D32" s="10">
        <v>2.7027027027027026</v>
      </c>
      <c r="E32" s="11">
        <v>10</v>
      </c>
      <c r="F32" s="10">
        <v>27.027027027027028</v>
      </c>
      <c r="G32" s="27">
        <v>11</v>
      </c>
      <c r="H32" s="25">
        <v>29.72972972972973</v>
      </c>
      <c r="I32" s="11">
        <v>5</v>
      </c>
      <c r="J32" s="10">
        <v>13.513513513513514</v>
      </c>
      <c r="K32" s="11">
        <v>4</v>
      </c>
      <c r="L32" s="10">
        <v>10.810810810810811</v>
      </c>
      <c r="M32" s="27">
        <v>4</v>
      </c>
      <c r="N32" s="25">
        <v>10.810810810810811</v>
      </c>
      <c r="O32" s="11">
        <v>2</v>
      </c>
      <c r="P32" s="10">
        <v>5.4054054054054053</v>
      </c>
      <c r="Q32" s="11">
        <v>0</v>
      </c>
      <c r="R32" s="10">
        <v>0</v>
      </c>
      <c r="S32" s="27">
        <v>0</v>
      </c>
      <c r="T32" s="25">
        <v>0</v>
      </c>
      <c r="U32" s="11">
        <v>0</v>
      </c>
      <c r="V32" s="56">
        <v>0</v>
      </c>
    </row>
    <row r="33" spans="1:22">
      <c r="A33" s="13" t="s">
        <v>41</v>
      </c>
      <c r="B33" s="15">
        <v>4</v>
      </c>
      <c r="C33" s="47">
        <v>0</v>
      </c>
      <c r="D33" s="14">
        <v>0</v>
      </c>
      <c r="E33" s="15">
        <v>2</v>
      </c>
      <c r="F33" s="14">
        <v>50</v>
      </c>
      <c r="G33" s="15">
        <v>2</v>
      </c>
      <c r="H33" s="14">
        <v>50</v>
      </c>
      <c r="I33" s="47">
        <v>0</v>
      </c>
      <c r="J33" s="14">
        <v>0</v>
      </c>
      <c r="K33" s="47">
        <v>0</v>
      </c>
      <c r="L33" s="58">
        <v>0</v>
      </c>
      <c r="M33" s="18">
        <v>0</v>
      </c>
      <c r="N33" s="14">
        <v>0</v>
      </c>
      <c r="O33" s="47">
        <v>0</v>
      </c>
      <c r="P33" s="14">
        <v>0</v>
      </c>
      <c r="Q33" s="59">
        <v>0</v>
      </c>
      <c r="R33" s="14">
        <v>0</v>
      </c>
      <c r="S33" s="59">
        <v>0</v>
      </c>
      <c r="T33" s="14">
        <v>0</v>
      </c>
      <c r="U33" s="59">
        <v>0</v>
      </c>
      <c r="V33" s="14">
        <v>0</v>
      </c>
    </row>
    <row r="34" spans="1:22">
      <c r="A34" s="30" t="s">
        <v>42</v>
      </c>
      <c r="B34" s="18">
        <v>5</v>
      </c>
      <c r="C34" s="47">
        <v>0</v>
      </c>
      <c r="D34" s="17">
        <v>0</v>
      </c>
      <c r="E34" s="18">
        <v>0</v>
      </c>
      <c r="F34" s="17">
        <v>0</v>
      </c>
      <c r="G34" s="31">
        <v>3</v>
      </c>
      <c r="H34" s="17">
        <v>60</v>
      </c>
      <c r="I34" s="47">
        <v>0</v>
      </c>
      <c r="J34" s="17">
        <v>0</v>
      </c>
      <c r="K34" s="47">
        <v>0</v>
      </c>
      <c r="L34" s="17">
        <v>0</v>
      </c>
      <c r="M34" s="31">
        <v>1</v>
      </c>
      <c r="N34" s="17">
        <v>20</v>
      </c>
      <c r="O34" s="47">
        <v>1</v>
      </c>
      <c r="P34" s="17">
        <v>20</v>
      </c>
      <c r="Q34" s="59">
        <v>0</v>
      </c>
      <c r="R34" s="17">
        <v>0</v>
      </c>
      <c r="S34" s="59">
        <v>0</v>
      </c>
      <c r="T34" s="17">
        <v>0</v>
      </c>
      <c r="U34" s="59">
        <v>0</v>
      </c>
      <c r="V34" s="17">
        <v>0</v>
      </c>
    </row>
    <row r="35" spans="1:22">
      <c r="A35" s="16" t="s">
        <v>43</v>
      </c>
      <c r="B35" s="18">
        <v>4</v>
      </c>
      <c r="C35" s="47">
        <v>0</v>
      </c>
      <c r="D35" s="17">
        <v>0</v>
      </c>
      <c r="E35" s="18">
        <v>2</v>
      </c>
      <c r="F35" s="17">
        <v>50</v>
      </c>
      <c r="G35" s="18">
        <v>1</v>
      </c>
      <c r="H35" s="17">
        <v>25</v>
      </c>
      <c r="I35" s="18">
        <v>1</v>
      </c>
      <c r="J35" s="17">
        <v>25</v>
      </c>
      <c r="K35" s="47">
        <v>0</v>
      </c>
      <c r="L35" s="21">
        <v>0</v>
      </c>
      <c r="M35" s="18">
        <v>0</v>
      </c>
      <c r="N35" s="17">
        <v>0</v>
      </c>
      <c r="O35" s="47">
        <v>0</v>
      </c>
      <c r="P35" s="17">
        <v>0</v>
      </c>
      <c r="Q35" s="59">
        <v>0</v>
      </c>
      <c r="R35" s="17">
        <v>0</v>
      </c>
      <c r="S35" s="59">
        <v>0</v>
      </c>
      <c r="T35" s="17">
        <v>0</v>
      </c>
      <c r="U35" s="59">
        <v>0</v>
      </c>
      <c r="V35" s="17">
        <v>0</v>
      </c>
    </row>
    <row r="36" spans="1:22">
      <c r="A36" s="16" t="s">
        <v>44</v>
      </c>
      <c r="B36" s="18">
        <v>5</v>
      </c>
      <c r="C36" s="47">
        <v>0</v>
      </c>
      <c r="D36" s="17">
        <v>0</v>
      </c>
      <c r="E36" s="18">
        <v>3</v>
      </c>
      <c r="F36" s="17">
        <v>60</v>
      </c>
      <c r="G36" s="18">
        <v>1</v>
      </c>
      <c r="H36" s="17">
        <v>20</v>
      </c>
      <c r="I36" s="47">
        <v>0</v>
      </c>
      <c r="J36" s="17">
        <v>0</v>
      </c>
      <c r="K36" s="47">
        <v>0</v>
      </c>
      <c r="L36" s="21">
        <v>0</v>
      </c>
      <c r="M36" s="18">
        <v>0</v>
      </c>
      <c r="N36" s="17">
        <v>0</v>
      </c>
      <c r="O36" s="48">
        <v>1</v>
      </c>
      <c r="P36" s="17">
        <v>20</v>
      </c>
      <c r="Q36" s="59">
        <v>0</v>
      </c>
      <c r="R36" s="17">
        <v>0</v>
      </c>
      <c r="S36" s="59">
        <v>0</v>
      </c>
      <c r="T36" s="17">
        <v>0</v>
      </c>
      <c r="U36" s="59">
        <v>0</v>
      </c>
      <c r="V36" s="17">
        <v>0</v>
      </c>
    </row>
    <row r="37" spans="1:22">
      <c r="A37" s="16" t="s">
        <v>45</v>
      </c>
      <c r="B37" s="18">
        <v>4</v>
      </c>
      <c r="C37" s="47">
        <v>0</v>
      </c>
      <c r="D37" s="17">
        <v>0</v>
      </c>
      <c r="E37" s="18">
        <v>0</v>
      </c>
      <c r="F37" s="17">
        <v>0</v>
      </c>
      <c r="G37" s="18">
        <v>1</v>
      </c>
      <c r="H37" s="17">
        <v>25</v>
      </c>
      <c r="I37" s="18">
        <v>1</v>
      </c>
      <c r="J37" s="17">
        <v>25</v>
      </c>
      <c r="K37" s="22">
        <v>2</v>
      </c>
      <c r="L37" s="21">
        <v>50</v>
      </c>
      <c r="M37" s="18">
        <v>0</v>
      </c>
      <c r="N37" s="17">
        <v>0</v>
      </c>
      <c r="O37" s="47">
        <v>0</v>
      </c>
      <c r="P37" s="17">
        <v>0</v>
      </c>
      <c r="Q37" s="59">
        <v>0</v>
      </c>
      <c r="R37" s="17">
        <v>0</v>
      </c>
      <c r="S37" s="59">
        <v>0</v>
      </c>
      <c r="T37" s="17">
        <v>0</v>
      </c>
      <c r="U37" s="59">
        <v>0</v>
      </c>
      <c r="V37" s="17">
        <v>0</v>
      </c>
    </row>
    <row r="38" spans="1:22">
      <c r="A38" s="16" t="s">
        <v>46</v>
      </c>
      <c r="B38" s="18"/>
      <c r="C38" s="47">
        <v>0</v>
      </c>
      <c r="D38" s="17">
        <v>0</v>
      </c>
      <c r="E38" s="18">
        <v>0</v>
      </c>
      <c r="F38" s="17">
        <v>0</v>
      </c>
      <c r="G38" s="18">
        <v>0</v>
      </c>
      <c r="H38" s="17">
        <v>0</v>
      </c>
      <c r="I38" s="18">
        <v>0</v>
      </c>
      <c r="J38" s="17">
        <v>0</v>
      </c>
      <c r="K38" s="22">
        <v>0</v>
      </c>
      <c r="L38" s="21">
        <v>0</v>
      </c>
      <c r="M38" s="18">
        <v>0</v>
      </c>
      <c r="N38" s="17">
        <v>0</v>
      </c>
      <c r="O38" s="18">
        <v>0</v>
      </c>
      <c r="P38" s="17">
        <v>0</v>
      </c>
      <c r="Q38" s="18">
        <v>0</v>
      </c>
      <c r="R38" s="17">
        <v>0</v>
      </c>
      <c r="S38" s="18">
        <v>0</v>
      </c>
      <c r="T38" s="17">
        <v>0</v>
      </c>
      <c r="U38" s="15">
        <v>0</v>
      </c>
      <c r="V38" s="28">
        <v>0</v>
      </c>
    </row>
    <row r="39" spans="1:22">
      <c r="A39" s="16" t="s">
        <v>47</v>
      </c>
      <c r="B39" s="18">
        <v>3</v>
      </c>
      <c r="C39" s="47">
        <v>0</v>
      </c>
      <c r="D39" s="17">
        <v>0</v>
      </c>
      <c r="E39" s="18">
        <v>1</v>
      </c>
      <c r="F39" s="17">
        <v>33.333333333333329</v>
      </c>
      <c r="G39" s="47">
        <v>0</v>
      </c>
      <c r="H39" s="17">
        <v>0</v>
      </c>
      <c r="I39" s="18">
        <v>1</v>
      </c>
      <c r="J39" s="17">
        <v>33.333333333333329</v>
      </c>
      <c r="K39" s="47">
        <v>0</v>
      </c>
      <c r="L39" s="21">
        <v>0</v>
      </c>
      <c r="M39" s="18">
        <v>1</v>
      </c>
      <c r="N39" s="17">
        <v>33.333333333333329</v>
      </c>
      <c r="O39" s="47">
        <v>0</v>
      </c>
      <c r="P39" s="17">
        <v>0</v>
      </c>
      <c r="Q39" s="59">
        <v>0</v>
      </c>
      <c r="R39" s="17">
        <v>0</v>
      </c>
      <c r="S39" s="59">
        <v>0</v>
      </c>
      <c r="T39" s="17">
        <v>0</v>
      </c>
      <c r="U39" s="59">
        <v>0</v>
      </c>
      <c r="V39" s="28">
        <v>0</v>
      </c>
    </row>
    <row r="40" spans="1:22">
      <c r="A40" s="16" t="s">
        <v>48</v>
      </c>
      <c r="B40" s="18">
        <v>4</v>
      </c>
      <c r="C40" s="47">
        <v>0</v>
      </c>
      <c r="D40" s="17">
        <v>0</v>
      </c>
      <c r="E40" s="18">
        <v>1</v>
      </c>
      <c r="F40" s="17">
        <v>25</v>
      </c>
      <c r="G40" s="18">
        <v>2</v>
      </c>
      <c r="H40" s="17">
        <v>50</v>
      </c>
      <c r="I40" s="47">
        <v>0</v>
      </c>
      <c r="J40" s="17">
        <v>0</v>
      </c>
      <c r="K40" s="47">
        <v>0</v>
      </c>
      <c r="L40" s="21">
        <v>0</v>
      </c>
      <c r="M40" s="18">
        <v>1</v>
      </c>
      <c r="N40" s="17">
        <v>25</v>
      </c>
      <c r="O40" s="47">
        <v>0</v>
      </c>
      <c r="P40" s="17">
        <v>0</v>
      </c>
      <c r="Q40" s="59">
        <v>0</v>
      </c>
      <c r="R40" s="17">
        <v>0</v>
      </c>
      <c r="S40" s="59">
        <v>0</v>
      </c>
      <c r="T40" s="17">
        <v>0</v>
      </c>
      <c r="U40" s="59">
        <v>0</v>
      </c>
      <c r="V40" s="28">
        <v>0</v>
      </c>
    </row>
    <row r="41" spans="1:22">
      <c r="A41" s="16" t="s">
        <v>49</v>
      </c>
      <c r="B41" s="18">
        <v>2</v>
      </c>
      <c r="C41" s="47">
        <v>0</v>
      </c>
      <c r="D41" s="17">
        <v>0</v>
      </c>
      <c r="E41" s="18">
        <v>1</v>
      </c>
      <c r="F41" s="21">
        <v>50</v>
      </c>
      <c r="G41" s="47">
        <v>0</v>
      </c>
      <c r="H41" s="17">
        <v>0</v>
      </c>
      <c r="I41" s="47">
        <v>0</v>
      </c>
      <c r="J41" s="17">
        <v>0</v>
      </c>
      <c r="K41" s="47">
        <v>0</v>
      </c>
      <c r="L41" s="21">
        <v>0</v>
      </c>
      <c r="M41" s="18">
        <v>1</v>
      </c>
      <c r="N41" s="17">
        <v>50</v>
      </c>
      <c r="O41" s="47">
        <v>0</v>
      </c>
      <c r="P41" s="17">
        <v>0</v>
      </c>
      <c r="Q41" s="59">
        <v>0</v>
      </c>
      <c r="R41" s="51">
        <v>0</v>
      </c>
      <c r="S41" s="59">
        <v>0</v>
      </c>
      <c r="T41" s="51">
        <v>0</v>
      </c>
      <c r="U41" s="59">
        <v>0</v>
      </c>
      <c r="V41" s="28">
        <v>0</v>
      </c>
    </row>
    <row r="42" spans="1:22" ht="15.75" thickBot="1">
      <c r="A42" s="20" t="s">
        <v>50</v>
      </c>
      <c r="B42" s="22">
        <v>6</v>
      </c>
      <c r="C42" s="22">
        <v>1</v>
      </c>
      <c r="D42" s="21">
        <v>16.666666666666664</v>
      </c>
      <c r="E42" s="18">
        <v>0</v>
      </c>
      <c r="F42" s="21">
        <v>0</v>
      </c>
      <c r="G42" s="22">
        <v>1</v>
      </c>
      <c r="H42" s="21">
        <v>16.666666666666664</v>
      </c>
      <c r="I42" s="22">
        <v>2</v>
      </c>
      <c r="J42" s="21">
        <v>33.333333333333329</v>
      </c>
      <c r="K42" s="22">
        <v>2</v>
      </c>
      <c r="L42" s="21">
        <v>33.333333333333329</v>
      </c>
      <c r="M42" s="18">
        <v>0</v>
      </c>
      <c r="N42" s="21">
        <v>0</v>
      </c>
      <c r="O42" s="47">
        <v>0</v>
      </c>
      <c r="P42" s="21">
        <v>0</v>
      </c>
      <c r="Q42" s="59">
        <v>0</v>
      </c>
      <c r="R42" s="21">
        <v>0</v>
      </c>
      <c r="S42" s="22">
        <v>0</v>
      </c>
      <c r="T42" s="21">
        <v>0</v>
      </c>
      <c r="U42" s="59">
        <v>0</v>
      </c>
      <c r="V42" s="55">
        <v>0</v>
      </c>
    </row>
    <row r="43" spans="1:22" ht="15.75" thickBot="1">
      <c r="A43" s="24" t="s">
        <v>51</v>
      </c>
      <c r="B43" s="26">
        <v>238</v>
      </c>
      <c r="C43" s="11">
        <v>7</v>
      </c>
      <c r="D43" s="10">
        <v>2.9411764705882351</v>
      </c>
      <c r="E43" s="11">
        <v>59</v>
      </c>
      <c r="F43" s="10">
        <v>24.789915966386555</v>
      </c>
      <c r="G43" s="27">
        <v>50</v>
      </c>
      <c r="H43" s="25">
        <v>21.008403361344538</v>
      </c>
      <c r="I43" s="11">
        <v>39</v>
      </c>
      <c r="J43" s="10">
        <v>16.386554621848738</v>
      </c>
      <c r="K43" s="11">
        <v>38</v>
      </c>
      <c r="L43" s="10">
        <v>15.966386554621847</v>
      </c>
      <c r="M43" s="27">
        <v>23</v>
      </c>
      <c r="N43" s="25">
        <v>9.6638655462184886</v>
      </c>
      <c r="O43" s="11">
        <v>19</v>
      </c>
      <c r="P43" s="10">
        <v>7.9831932773109235</v>
      </c>
      <c r="Q43" s="11">
        <v>2</v>
      </c>
      <c r="R43" s="10">
        <v>0.84033613445378152</v>
      </c>
      <c r="S43" s="27">
        <v>0</v>
      </c>
      <c r="T43" s="25">
        <v>0</v>
      </c>
      <c r="U43" s="11">
        <v>1</v>
      </c>
      <c r="V43" s="56">
        <v>0.42016806722689076</v>
      </c>
    </row>
    <row r="44" spans="1:22">
      <c r="A44" s="13" t="s">
        <v>52</v>
      </c>
      <c r="B44" s="15">
        <v>3</v>
      </c>
      <c r="C44" s="47">
        <v>0</v>
      </c>
      <c r="D44" s="14">
        <v>0</v>
      </c>
      <c r="E44" s="15">
        <v>1</v>
      </c>
      <c r="F44" s="14">
        <v>33.333333333333329</v>
      </c>
      <c r="G44" s="15">
        <v>1</v>
      </c>
      <c r="H44" s="14">
        <v>33.333333333333329</v>
      </c>
      <c r="I44" s="15">
        <v>1</v>
      </c>
      <c r="J44" s="14">
        <v>33.333333333333329</v>
      </c>
      <c r="K44" s="47">
        <v>0</v>
      </c>
      <c r="L44" s="14">
        <v>0</v>
      </c>
      <c r="M44" s="18">
        <v>0</v>
      </c>
      <c r="N44" s="14">
        <v>0</v>
      </c>
      <c r="O44" s="47">
        <v>0</v>
      </c>
      <c r="P44" s="14">
        <v>0</v>
      </c>
      <c r="Q44" s="59">
        <v>0</v>
      </c>
      <c r="R44" s="14">
        <v>0</v>
      </c>
      <c r="S44" s="15">
        <v>0</v>
      </c>
      <c r="T44" s="14">
        <v>0</v>
      </c>
      <c r="U44" s="59">
        <v>0</v>
      </c>
      <c r="V44" s="28">
        <v>0</v>
      </c>
    </row>
    <row r="45" spans="1:22">
      <c r="A45" s="16" t="s">
        <v>159</v>
      </c>
      <c r="B45" s="18">
        <v>49</v>
      </c>
      <c r="C45" s="18">
        <v>2</v>
      </c>
      <c r="D45" s="17">
        <v>4.0816326530612246</v>
      </c>
      <c r="E45" s="18">
        <v>11</v>
      </c>
      <c r="F45" s="17">
        <v>22.448979591836736</v>
      </c>
      <c r="G45" s="18">
        <v>9</v>
      </c>
      <c r="H45" s="17">
        <v>18.367346938775512</v>
      </c>
      <c r="I45" s="18">
        <v>10</v>
      </c>
      <c r="J45" s="17">
        <v>20.408163265306122</v>
      </c>
      <c r="K45" s="18">
        <v>8</v>
      </c>
      <c r="L45" s="17">
        <v>16.326530612244898</v>
      </c>
      <c r="M45" s="18">
        <v>5</v>
      </c>
      <c r="N45" s="17">
        <v>10.204081632653061</v>
      </c>
      <c r="O45" s="18">
        <v>4</v>
      </c>
      <c r="P45" s="17">
        <v>8.1632653061224492</v>
      </c>
      <c r="Q45" s="59">
        <v>0</v>
      </c>
      <c r="R45" s="17">
        <v>0</v>
      </c>
      <c r="S45" s="15">
        <v>0</v>
      </c>
      <c r="T45" s="17">
        <v>0</v>
      </c>
      <c r="U45" s="59">
        <v>0</v>
      </c>
      <c r="V45" s="28">
        <v>0</v>
      </c>
    </row>
    <row r="46" spans="1:22">
      <c r="A46" s="16" t="s">
        <v>54</v>
      </c>
      <c r="B46" s="18">
        <v>6</v>
      </c>
      <c r="C46" s="47">
        <v>0</v>
      </c>
      <c r="D46" s="17">
        <v>0</v>
      </c>
      <c r="E46" s="18">
        <v>2</v>
      </c>
      <c r="F46" s="17">
        <v>33.333333333333329</v>
      </c>
      <c r="G46" s="18">
        <v>1</v>
      </c>
      <c r="H46" s="17">
        <v>16.666666666666664</v>
      </c>
      <c r="I46" s="18">
        <v>2</v>
      </c>
      <c r="J46" s="17">
        <v>33.333333333333329</v>
      </c>
      <c r="K46" s="47">
        <v>0</v>
      </c>
      <c r="L46" s="17">
        <v>0</v>
      </c>
      <c r="M46" s="18">
        <v>0</v>
      </c>
      <c r="N46" s="17">
        <v>0</v>
      </c>
      <c r="O46" s="18">
        <v>1</v>
      </c>
      <c r="P46" s="17">
        <v>16.666666666666664</v>
      </c>
      <c r="Q46" s="59">
        <v>0</v>
      </c>
      <c r="R46" s="17">
        <v>0</v>
      </c>
      <c r="S46" s="15">
        <v>0</v>
      </c>
      <c r="T46" s="17">
        <v>0</v>
      </c>
      <c r="U46" s="59">
        <v>0</v>
      </c>
      <c r="V46" s="28">
        <v>0</v>
      </c>
    </row>
    <row r="47" spans="1:22">
      <c r="A47" s="16" t="s">
        <v>55</v>
      </c>
      <c r="B47" s="18">
        <v>1</v>
      </c>
      <c r="C47" s="47">
        <v>0</v>
      </c>
      <c r="D47" s="17">
        <v>0</v>
      </c>
      <c r="E47" s="18">
        <v>1</v>
      </c>
      <c r="F47" s="17">
        <v>100</v>
      </c>
      <c r="G47" s="47">
        <v>0</v>
      </c>
      <c r="H47" s="17">
        <v>0</v>
      </c>
      <c r="I47" s="47">
        <v>0</v>
      </c>
      <c r="J47" s="17">
        <v>0</v>
      </c>
      <c r="K47" s="47">
        <v>0</v>
      </c>
      <c r="L47" s="17">
        <v>0</v>
      </c>
      <c r="M47" s="18">
        <v>0</v>
      </c>
      <c r="N47" s="17">
        <v>0</v>
      </c>
      <c r="O47" s="47">
        <v>0</v>
      </c>
      <c r="P47" s="17">
        <v>0</v>
      </c>
      <c r="Q47" s="59">
        <v>0</v>
      </c>
      <c r="R47" s="17">
        <v>0</v>
      </c>
      <c r="S47" s="15">
        <v>0</v>
      </c>
      <c r="T47" s="17">
        <v>0</v>
      </c>
      <c r="U47" s="59">
        <v>0</v>
      </c>
      <c r="V47" s="28">
        <v>0</v>
      </c>
    </row>
    <row r="48" spans="1:22">
      <c r="A48" s="16" t="s">
        <v>56</v>
      </c>
      <c r="B48" s="18">
        <v>7</v>
      </c>
      <c r="C48" s="47">
        <v>0</v>
      </c>
      <c r="D48" s="17">
        <v>0</v>
      </c>
      <c r="E48" s="18">
        <v>2</v>
      </c>
      <c r="F48" s="17">
        <v>28.571428571428569</v>
      </c>
      <c r="G48" s="18">
        <v>1</v>
      </c>
      <c r="H48" s="17">
        <v>14.285714285714285</v>
      </c>
      <c r="I48" s="18">
        <v>1</v>
      </c>
      <c r="J48" s="17">
        <v>14.285714285714285</v>
      </c>
      <c r="K48" s="18">
        <v>2</v>
      </c>
      <c r="L48" s="17">
        <v>28.571428571428569</v>
      </c>
      <c r="M48" s="18">
        <v>1</v>
      </c>
      <c r="N48" s="17">
        <v>14.285714285714285</v>
      </c>
      <c r="O48" s="47">
        <v>0</v>
      </c>
      <c r="P48" s="17">
        <v>0</v>
      </c>
      <c r="Q48" s="59">
        <v>0</v>
      </c>
      <c r="R48" s="17">
        <v>0</v>
      </c>
      <c r="S48" s="15">
        <v>0</v>
      </c>
      <c r="T48" s="17">
        <v>0</v>
      </c>
      <c r="U48" s="59">
        <v>0</v>
      </c>
      <c r="V48" s="28">
        <v>0</v>
      </c>
    </row>
    <row r="49" spans="1:22">
      <c r="A49" s="32" t="s">
        <v>57</v>
      </c>
      <c r="B49" s="34">
        <v>9</v>
      </c>
      <c r="C49" s="47">
        <v>0</v>
      </c>
      <c r="D49" s="17">
        <v>0</v>
      </c>
      <c r="E49" s="18">
        <v>0</v>
      </c>
      <c r="F49" s="17">
        <v>0</v>
      </c>
      <c r="G49" s="34">
        <v>4</v>
      </c>
      <c r="H49" s="33">
        <v>44.444444444444443</v>
      </c>
      <c r="I49" s="18">
        <v>2</v>
      </c>
      <c r="J49" s="17">
        <v>22.222222222222221</v>
      </c>
      <c r="K49" s="18">
        <v>2</v>
      </c>
      <c r="L49" s="17">
        <v>22.222222222222221</v>
      </c>
      <c r="M49" s="34">
        <v>1</v>
      </c>
      <c r="N49" s="33">
        <v>11.111111111111111</v>
      </c>
      <c r="O49" s="47">
        <v>0</v>
      </c>
      <c r="P49" s="17">
        <v>0</v>
      </c>
      <c r="Q49" s="59">
        <v>0</v>
      </c>
      <c r="R49" s="17">
        <v>0</v>
      </c>
      <c r="S49" s="15">
        <v>0</v>
      </c>
      <c r="T49" s="33">
        <v>0</v>
      </c>
      <c r="U49" s="59">
        <v>0</v>
      </c>
      <c r="V49" s="28">
        <v>0</v>
      </c>
    </row>
    <row r="50" spans="1:22">
      <c r="A50" s="16" t="s">
        <v>58</v>
      </c>
      <c r="B50" s="18">
        <v>16</v>
      </c>
      <c r="C50" s="47">
        <v>0</v>
      </c>
      <c r="D50" s="17">
        <v>0</v>
      </c>
      <c r="E50" s="18">
        <v>6</v>
      </c>
      <c r="F50" s="17">
        <v>37.5</v>
      </c>
      <c r="G50" s="18">
        <v>3</v>
      </c>
      <c r="H50" s="17">
        <v>18.75</v>
      </c>
      <c r="I50" s="18">
        <v>1</v>
      </c>
      <c r="J50" s="17">
        <v>6.25</v>
      </c>
      <c r="K50" s="18">
        <v>5</v>
      </c>
      <c r="L50" s="17">
        <v>31.25</v>
      </c>
      <c r="M50" s="18">
        <v>0</v>
      </c>
      <c r="N50" s="17">
        <v>0</v>
      </c>
      <c r="O50" s="18">
        <v>1</v>
      </c>
      <c r="P50" s="17">
        <v>6.25</v>
      </c>
      <c r="Q50" s="59">
        <v>0</v>
      </c>
      <c r="R50" s="17">
        <v>0</v>
      </c>
      <c r="S50" s="15">
        <v>0</v>
      </c>
      <c r="T50" s="17">
        <v>0</v>
      </c>
      <c r="U50" s="59">
        <v>0</v>
      </c>
      <c r="V50" s="28">
        <v>0</v>
      </c>
    </row>
    <row r="51" spans="1:22">
      <c r="A51" s="16" t="s">
        <v>59</v>
      </c>
      <c r="B51" s="18">
        <v>20</v>
      </c>
      <c r="C51" s="47">
        <v>0</v>
      </c>
      <c r="D51" s="17">
        <v>0</v>
      </c>
      <c r="E51" s="18">
        <v>5</v>
      </c>
      <c r="F51" s="17">
        <v>25</v>
      </c>
      <c r="G51" s="18">
        <v>6</v>
      </c>
      <c r="H51" s="17">
        <v>30</v>
      </c>
      <c r="I51" s="18">
        <v>6</v>
      </c>
      <c r="J51" s="17">
        <v>30</v>
      </c>
      <c r="K51" s="47">
        <v>0</v>
      </c>
      <c r="L51" s="17">
        <v>0</v>
      </c>
      <c r="M51" s="18">
        <v>1</v>
      </c>
      <c r="N51" s="17">
        <v>5</v>
      </c>
      <c r="O51" s="18">
        <v>2</v>
      </c>
      <c r="P51" s="17">
        <v>10</v>
      </c>
      <c r="Q51" s="59">
        <v>0</v>
      </c>
      <c r="R51" s="17">
        <v>0</v>
      </c>
      <c r="S51" s="15">
        <v>0</v>
      </c>
      <c r="T51" s="17">
        <v>0</v>
      </c>
      <c r="U51" s="59">
        <v>0</v>
      </c>
      <c r="V51" s="28">
        <v>0</v>
      </c>
    </row>
    <row r="52" spans="1:22">
      <c r="A52" s="16" t="s">
        <v>60</v>
      </c>
      <c r="B52" s="18">
        <v>6</v>
      </c>
      <c r="C52" s="47">
        <v>0</v>
      </c>
      <c r="D52" s="17">
        <v>0</v>
      </c>
      <c r="E52" s="18">
        <v>2</v>
      </c>
      <c r="F52" s="17">
        <v>33.333333333333329</v>
      </c>
      <c r="G52" s="18">
        <v>1</v>
      </c>
      <c r="H52" s="17">
        <v>16.666666666666664</v>
      </c>
      <c r="I52" s="47">
        <v>0</v>
      </c>
      <c r="J52" s="17">
        <v>0</v>
      </c>
      <c r="K52" s="22">
        <v>1</v>
      </c>
      <c r="L52" s="21">
        <v>16.666666666666664</v>
      </c>
      <c r="M52" s="18">
        <v>0</v>
      </c>
      <c r="N52" s="17">
        <v>0</v>
      </c>
      <c r="O52" s="18">
        <v>1</v>
      </c>
      <c r="P52" s="17">
        <v>16.666666666666664</v>
      </c>
      <c r="Q52" s="18">
        <v>1</v>
      </c>
      <c r="R52" s="17">
        <v>16.666666666666664</v>
      </c>
      <c r="S52" s="15">
        <v>0</v>
      </c>
      <c r="T52" s="17">
        <v>0</v>
      </c>
      <c r="U52" s="59">
        <v>0</v>
      </c>
      <c r="V52" s="28">
        <v>0</v>
      </c>
    </row>
    <row r="53" spans="1:22">
      <c r="A53" s="16" t="s">
        <v>61</v>
      </c>
      <c r="B53" s="18">
        <v>30</v>
      </c>
      <c r="C53" s="18">
        <v>2</v>
      </c>
      <c r="D53" s="17">
        <v>6.666666666666667</v>
      </c>
      <c r="E53" s="18">
        <v>9</v>
      </c>
      <c r="F53" s="17">
        <v>30</v>
      </c>
      <c r="G53" s="18">
        <v>8</v>
      </c>
      <c r="H53" s="17">
        <v>26.666666666666668</v>
      </c>
      <c r="I53" s="18">
        <v>3</v>
      </c>
      <c r="J53" s="17">
        <v>10</v>
      </c>
      <c r="K53" s="18">
        <v>3</v>
      </c>
      <c r="L53" s="17">
        <v>10</v>
      </c>
      <c r="M53" s="18">
        <v>4</v>
      </c>
      <c r="N53" s="17">
        <v>13.333333333333334</v>
      </c>
      <c r="O53" s="18">
        <v>1</v>
      </c>
      <c r="P53" s="17">
        <v>3.3333333333333335</v>
      </c>
      <c r="Q53" s="59">
        <v>0</v>
      </c>
      <c r="R53" s="17">
        <v>0</v>
      </c>
      <c r="S53" s="15">
        <v>0</v>
      </c>
      <c r="T53" s="17">
        <v>0</v>
      </c>
      <c r="U53" s="59">
        <v>0</v>
      </c>
      <c r="V53" s="28">
        <v>0</v>
      </c>
    </row>
    <row r="54" spans="1:22">
      <c r="A54" s="16" t="s">
        <v>62</v>
      </c>
      <c r="B54" s="18">
        <v>9</v>
      </c>
      <c r="C54" s="47">
        <v>0</v>
      </c>
      <c r="D54" s="17">
        <v>0</v>
      </c>
      <c r="E54" s="18">
        <v>2</v>
      </c>
      <c r="F54" s="17">
        <v>22.222222222222221</v>
      </c>
      <c r="G54" s="18">
        <v>1</v>
      </c>
      <c r="H54" s="17">
        <v>11.111111111111111</v>
      </c>
      <c r="I54" s="18">
        <v>1</v>
      </c>
      <c r="J54" s="17">
        <v>11.111111111111111</v>
      </c>
      <c r="K54" s="18">
        <v>3</v>
      </c>
      <c r="L54" s="17">
        <v>33.333333333333329</v>
      </c>
      <c r="M54" s="18">
        <v>2</v>
      </c>
      <c r="N54" s="17">
        <v>22.222222222222221</v>
      </c>
      <c r="O54" s="47">
        <v>0</v>
      </c>
      <c r="P54" s="17">
        <v>0</v>
      </c>
      <c r="Q54" s="59">
        <v>0</v>
      </c>
      <c r="R54" s="17">
        <v>0</v>
      </c>
      <c r="S54" s="15">
        <v>0</v>
      </c>
      <c r="T54" s="17">
        <v>0</v>
      </c>
      <c r="U54" s="59">
        <v>0</v>
      </c>
      <c r="V54" s="28">
        <v>0</v>
      </c>
    </row>
    <row r="55" spans="1:22">
      <c r="A55" s="16" t="s">
        <v>63</v>
      </c>
      <c r="B55" s="18">
        <v>7</v>
      </c>
      <c r="C55" s="47">
        <v>0</v>
      </c>
      <c r="D55" s="17">
        <v>0</v>
      </c>
      <c r="E55" s="18">
        <v>1</v>
      </c>
      <c r="F55" s="21">
        <v>14.285714285714285</v>
      </c>
      <c r="G55" s="18">
        <v>3</v>
      </c>
      <c r="H55" s="48">
        <v>42.857142857142854</v>
      </c>
      <c r="I55" s="18">
        <v>1</v>
      </c>
      <c r="J55" s="17">
        <v>14.285714285714285</v>
      </c>
      <c r="K55" s="18">
        <v>1</v>
      </c>
      <c r="L55" s="17">
        <v>14.285714285714285</v>
      </c>
      <c r="M55" s="18">
        <v>0</v>
      </c>
      <c r="N55" s="17">
        <v>0</v>
      </c>
      <c r="O55" s="18">
        <v>1</v>
      </c>
      <c r="P55" s="17">
        <v>14.285714285714285</v>
      </c>
      <c r="Q55" s="59">
        <v>0</v>
      </c>
      <c r="R55" s="51">
        <v>0</v>
      </c>
      <c r="S55" s="15">
        <v>0</v>
      </c>
      <c r="T55" s="51">
        <v>0</v>
      </c>
      <c r="U55" s="59">
        <v>0</v>
      </c>
      <c r="V55" s="28">
        <v>0</v>
      </c>
    </row>
    <row r="56" spans="1:22">
      <c r="A56" s="16" t="s">
        <v>64</v>
      </c>
      <c r="B56" s="18">
        <v>8</v>
      </c>
      <c r="C56" s="47">
        <v>0</v>
      </c>
      <c r="D56" s="17">
        <v>0</v>
      </c>
      <c r="E56" s="18">
        <v>4</v>
      </c>
      <c r="F56" s="17">
        <v>50</v>
      </c>
      <c r="G56" s="18">
        <v>1</v>
      </c>
      <c r="H56" s="17">
        <v>12.5</v>
      </c>
      <c r="I56" s="18">
        <v>1</v>
      </c>
      <c r="J56" s="17">
        <v>12.5</v>
      </c>
      <c r="K56" s="18">
        <v>1</v>
      </c>
      <c r="L56" s="17">
        <v>12.5</v>
      </c>
      <c r="M56" s="18">
        <v>0</v>
      </c>
      <c r="N56" s="17">
        <v>0</v>
      </c>
      <c r="O56" s="18">
        <v>1</v>
      </c>
      <c r="P56" s="17">
        <v>12.5</v>
      </c>
      <c r="Q56" s="59">
        <v>0</v>
      </c>
      <c r="R56" s="17">
        <v>0</v>
      </c>
      <c r="S56" s="15">
        <v>0</v>
      </c>
      <c r="T56" s="17">
        <v>0</v>
      </c>
      <c r="U56" s="59">
        <v>0</v>
      </c>
      <c r="V56" s="28">
        <v>0</v>
      </c>
    </row>
    <row r="57" spans="1:22">
      <c r="A57" s="16" t="s">
        <v>65</v>
      </c>
      <c r="B57" s="18">
        <v>3</v>
      </c>
      <c r="C57" s="47">
        <v>0</v>
      </c>
      <c r="D57" s="17">
        <v>0</v>
      </c>
      <c r="E57" s="18">
        <v>2</v>
      </c>
      <c r="F57" s="17">
        <v>66.666666666666657</v>
      </c>
      <c r="G57" s="47">
        <v>0</v>
      </c>
      <c r="H57" s="17">
        <v>0</v>
      </c>
      <c r="I57" s="47">
        <v>0</v>
      </c>
      <c r="J57" s="17">
        <v>0</v>
      </c>
      <c r="K57" s="47">
        <v>0</v>
      </c>
      <c r="L57" s="17">
        <v>0</v>
      </c>
      <c r="M57" s="18">
        <v>0</v>
      </c>
      <c r="N57" s="17">
        <v>0</v>
      </c>
      <c r="O57" s="18">
        <v>1</v>
      </c>
      <c r="P57" s="17">
        <v>33.333333333333329</v>
      </c>
      <c r="Q57" s="59">
        <v>0</v>
      </c>
      <c r="R57" s="17">
        <v>0</v>
      </c>
      <c r="S57" s="15">
        <v>0</v>
      </c>
      <c r="T57" s="17">
        <v>0</v>
      </c>
      <c r="U57" s="59">
        <v>0</v>
      </c>
      <c r="V57" s="28">
        <v>0</v>
      </c>
    </row>
    <row r="58" spans="1:22">
      <c r="A58" s="16" t="s">
        <v>66</v>
      </c>
      <c r="B58" s="18">
        <v>5</v>
      </c>
      <c r="C58" s="47">
        <v>0</v>
      </c>
      <c r="D58" s="17">
        <v>0</v>
      </c>
      <c r="E58" s="18">
        <v>1</v>
      </c>
      <c r="F58" s="17">
        <v>20</v>
      </c>
      <c r="G58" s="18">
        <v>2</v>
      </c>
      <c r="H58" s="17">
        <v>40</v>
      </c>
      <c r="I58" s="47">
        <v>0</v>
      </c>
      <c r="J58" s="17">
        <v>0</v>
      </c>
      <c r="K58" s="47">
        <v>0</v>
      </c>
      <c r="L58" s="17">
        <v>0</v>
      </c>
      <c r="M58" s="18">
        <v>1</v>
      </c>
      <c r="N58" s="17">
        <v>20</v>
      </c>
      <c r="O58" s="47">
        <v>0</v>
      </c>
      <c r="P58" s="17">
        <v>0</v>
      </c>
      <c r="Q58" s="59">
        <v>0</v>
      </c>
      <c r="R58" s="17">
        <v>0</v>
      </c>
      <c r="S58" s="15">
        <v>0</v>
      </c>
      <c r="T58" s="17">
        <v>0</v>
      </c>
      <c r="U58" s="15">
        <v>1</v>
      </c>
      <c r="V58" s="28">
        <v>20</v>
      </c>
    </row>
    <row r="59" spans="1:22">
      <c r="A59" s="16" t="s">
        <v>67</v>
      </c>
      <c r="B59" s="18">
        <v>16</v>
      </c>
      <c r="C59" s="22">
        <v>1</v>
      </c>
      <c r="D59" s="17">
        <v>6.25</v>
      </c>
      <c r="E59" s="18">
        <v>3</v>
      </c>
      <c r="F59" s="17">
        <v>18.75</v>
      </c>
      <c r="G59" s="18">
        <v>2</v>
      </c>
      <c r="H59" s="17">
        <v>12.5</v>
      </c>
      <c r="I59" s="18">
        <v>2</v>
      </c>
      <c r="J59" s="17">
        <v>12.5</v>
      </c>
      <c r="K59" s="18">
        <v>4</v>
      </c>
      <c r="L59" s="17">
        <v>25</v>
      </c>
      <c r="M59" s="18">
        <v>2</v>
      </c>
      <c r="N59" s="17">
        <v>12.5</v>
      </c>
      <c r="O59" s="18">
        <v>2</v>
      </c>
      <c r="P59" s="17">
        <v>12.5</v>
      </c>
      <c r="Q59" s="59">
        <v>0</v>
      </c>
      <c r="R59" s="17">
        <v>0</v>
      </c>
      <c r="S59" s="15">
        <v>0</v>
      </c>
      <c r="T59" s="17">
        <v>0</v>
      </c>
      <c r="U59" s="59">
        <v>0</v>
      </c>
      <c r="V59" s="28">
        <v>0</v>
      </c>
    </row>
    <row r="60" spans="1:22">
      <c r="A60" s="16" t="s">
        <v>68</v>
      </c>
      <c r="B60" s="18">
        <v>12</v>
      </c>
      <c r="C60" s="22">
        <v>1</v>
      </c>
      <c r="D60" s="17">
        <v>8.3333333333333321</v>
      </c>
      <c r="E60" s="18">
        <v>1</v>
      </c>
      <c r="F60" s="17">
        <v>8.3333333333333321</v>
      </c>
      <c r="G60" s="18">
        <v>3</v>
      </c>
      <c r="H60" s="17">
        <v>25</v>
      </c>
      <c r="I60" s="18">
        <v>1</v>
      </c>
      <c r="J60" s="17">
        <v>8.3333333333333321</v>
      </c>
      <c r="K60" s="18">
        <v>2</v>
      </c>
      <c r="L60" s="17">
        <v>16.666666666666664</v>
      </c>
      <c r="M60" s="18">
        <v>2</v>
      </c>
      <c r="N60" s="17">
        <v>16.666666666666664</v>
      </c>
      <c r="O60" s="18">
        <v>2</v>
      </c>
      <c r="P60" s="17">
        <v>16.666666666666664</v>
      </c>
      <c r="Q60" s="59">
        <v>0</v>
      </c>
      <c r="R60" s="17">
        <v>0</v>
      </c>
      <c r="S60" s="15">
        <v>0</v>
      </c>
      <c r="T60" s="17">
        <v>0</v>
      </c>
      <c r="U60" s="59">
        <v>0</v>
      </c>
      <c r="V60" s="28">
        <v>0</v>
      </c>
    </row>
    <row r="61" spans="1:22">
      <c r="A61" s="16" t="s">
        <v>69</v>
      </c>
      <c r="B61" s="18">
        <v>18</v>
      </c>
      <c r="C61" s="18">
        <v>1</v>
      </c>
      <c r="D61" s="17">
        <v>5.5555555555555554</v>
      </c>
      <c r="E61" s="18">
        <v>4</v>
      </c>
      <c r="F61" s="17">
        <v>22.222222222222221</v>
      </c>
      <c r="G61" s="18">
        <v>2</v>
      </c>
      <c r="H61" s="17">
        <v>11.111111111111111</v>
      </c>
      <c r="I61" s="18">
        <v>5</v>
      </c>
      <c r="J61" s="17">
        <v>27.777777777777779</v>
      </c>
      <c r="K61" s="18">
        <v>3</v>
      </c>
      <c r="L61" s="17">
        <v>16.666666666666664</v>
      </c>
      <c r="M61" s="18">
        <v>2</v>
      </c>
      <c r="N61" s="17">
        <v>11.111111111111111</v>
      </c>
      <c r="O61" s="47">
        <v>0</v>
      </c>
      <c r="P61" s="17">
        <v>0</v>
      </c>
      <c r="Q61" s="18">
        <v>1</v>
      </c>
      <c r="R61" s="17">
        <v>5.5555555555555554</v>
      </c>
      <c r="S61" s="15">
        <v>0</v>
      </c>
      <c r="T61" s="17">
        <v>0</v>
      </c>
      <c r="U61" s="59">
        <v>0</v>
      </c>
      <c r="V61" s="28">
        <v>0</v>
      </c>
    </row>
    <row r="62" spans="1:22" ht="15.75" thickBot="1">
      <c r="A62" s="20" t="s">
        <v>70</v>
      </c>
      <c r="B62" s="22">
        <v>13</v>
      </c>
      <c r="C62" s="47">
        <v>0</v>
      </c>
      <c r="D62" s="21">
        <v>0</v>
      </c>
      <c r="E62" s="22">
        <v>2</v>
      </c>
      <c r="F62" s="21">
        <v>15.384615384615385</v>
      </c>
      <c r="G62" s="22">
        <v>2</v>
      </c>
      <c r="H62" s="21">
        <v>15.384615384615385</v>
      </c>
      <c r="I62" s="22">
        <v>2</v>
      </c>
      <c r="J62" s="21">
        <v>15.384615384615385</v>
      </c>
      <c r="K62" s="22">
        <v>3</v>
      </c>
      <c r="L62" s="21">
        <v>23.076923076923077</v>
      </c>
      <c r="M62" s="22">
        <v>2</v>
      </c>
      <c r="N62" s="21">
        <v>15.384615384615385</v>
      </c>
      <c r="O62" s="22">
        <v>2</v>
      </c>
      <c r="P62" s="21">
        <v>15.384615384615385</v>
      </c>
      <c r="Q62" s="59">
        <v>0</v>
      </c>
      <c r="R62" s="21">
        <v>0</v>
      </c>
      <c r="S62" s="15">
        <v>0</v>
      </c>
      <c r="T62" s="21">
        <v>0</v>
      </c>
      <c r="U62" s="59">
        <v>0</v>
      </c>
      <c r="V62" s="55">
        <v>0</v>
      </c>
    </row>
    <row r="63" spans="1:22" ht="15.75" thickBot="1">
      <c r="A63" s="24" t="s">
        <v>71</v>
      </c>
      <c r="B63" s="26">
        <v>49</v>
      </c>
      <c r="C63" s="11">
        <v>1</v>
      </c>
      <c r="D63" s="10">
        <v>2.0408163265306123</v>
      </c>
      <c r="E63" s="11">
        <v>13</v>
      </c>
      <c r="F63" s="10">
        <v>26.530612244897959</v>
      </c>
      <c r="G63" s="27">
        <v>11</v>
      </c>
      <c r="H63" s="25">
        <v>22.448979591836736</v>
      </c>
      <c r="I63" s="11">
        <v>11</v>
      </c>
      <c r="J63" s="10">
        <v>22.448979591836736</v>
      </c>
      <c r="K63" s="11">
        <v>5</v>
      </c>
      <c r="L63" s="10">
        <v>10.204081632653061</v>
      </c>
      <c r="M63" s="27">
        <v>4</v>
      </c>
      <c r="N63" s="25">
        <v>8.1632653061224492</v>
      </c>
      <c r="O63" s="11">
        <v>4</v>
      </c>
      <c r="P63" s="10">
        <v>8.1632653061224492</v>
      </c>
      <c r="Q63" s="11">
        <v>0</v>
      </c>
      <c r="R63" s="10">
        <v>0</v>
      </c>
      <c r="S63" s="27">
        <v>0</v>
      </c>
      <c r="T63" s="25">
        <v>0</v>
      </c>
      <c r="U63" s="11">
        <v>0</v>
      </c>
      <c r="V63" s="56">
        <v>0</v>
      </c>
    </row>
    <row r="64" spans="1:22">
      <c r="A64" s="13" t="s">
        <v>72</v>
      </c>
      <c r="B64" s="15">
        <v>2</v>
      </c>
      <c r="C64" s="47">
        <v>0</v>
      </c>
      <c r="D64" s="14">
        <v>0</v>
      </c>
      <c r="E64" s="15">
        <v>1</v>
      </c>
      <c r="F64" s="14">
        <v>50</v>
      </c>
      <c r="G64" s="15">
        <v>1</v>
      </c>
      <c r="H64" s="14">
        <v>50</v>
      </c>
      <c r="I64" s="47">
        <v>0</v>
      </c>
      <c r="J64" s="14">
        <v>0</v>
      </c>
      <c r="K64" s="47">
        <v>0</v>
      </c>
      <c r="L64" s="58">
        <v>0</v>
      </c>
      <c r="M64" s="18">
        <v>0</v>
      </c>
      <c r="N64" s="14">
        <v>0</v>
      </c>
      <c r="O64" s="47">
        <v>0</v>
      </c>
      <c r="P64" s="14">
        <v>0</v>
      </c>
      <c r="Q64" s="15">
        <v>0</v>
      </c>
      <c r="R64" s="14">
        <v>0</v>
      </c>
      <c r="S64" s="15">
        <v>0</v>
      </c>
      <c r="T64" s="14">
        <v>0</v>
      </c>
      <c r="U64" s="15">
        <v>0</v>
      </c>
      <c r="V64" s="28">
        <v>0</v>
      </c>
    </row>
    <row r="65" spans="1:22">
      <c r="A65" s="16" t="s">
        <v>73</v>
      </c>
      <c r="B65" s="18"/>
      <c r="C65" s="47">
        <v>0</v>
      </c>
      <c r="D65" s="21">
        <v>0</v>
      </c>
      <c r="E65" s="18">
        <v>0</v>
      </c>
      <c r="F65" s="21">
        <v>0</v>
      </c>
      <c r="G65" s="47">
        <v>0</v>
      </c>
      <c r="H65" s="17">
        <v>0</v>
      </c>
      <c r="I65" s="47">
        <v>0</v>
      </c>
      <c r="J65" s="17">
        <v>0</v>
      </c>
      <c r="K65" s="47">
        <v>0</v>
      </c>
      <c r="L65" s="17">
        <v>0</v>
      </c>
      <c r="M65" s="18">
        <v>0</v>
      </c>
      <c r="N65" s="17">
        <v>0</v>
      </c>
      <c r="O65" s="47">
        <v>0</v>
      </c>
      <c r="P65" s="17">
        <v>0</v>
      </c>
      <c r="Q65" s="15">
        <v>0</v>
      </c>
      <c r="R65" s="14">
        <v>0</v>
      </c>
      <c r="S65" s="15">
        <v>0</v>
      </c>
      <c r="T65" s="14">
        <v>0</v>
      </c>
      <c r="U65" s="15">
        <v>0</v>
      </c>
      <c r="V65" s="28">
        <v>0</v>
      </c>
    </row>
    <row r="66" spans="1:22">
      <c r="A66" s="16" t="s">
        <v>74</v>
      </c>
      <c r="B66" s="18">
        <v>3</v>
      </c>
      <c r="C66" s="47">
        <v>0</v>
      </c>
      <c r="D66" s="14">
        <v>0</v>
      </c>
      <c r="E66" s="18">
        <v>0</v>
      </c>
      <c r="F66" s="17">
        <v>0</v>
      </c>
      <c r="G66" s="18">
        <v>1</v>
      </c>
      <c r="H66" s="17">
        <v>33.333333333333329</v>
      </c>
      <c r="I66" s="18">
        <v>1</v>
      </c>
      <c r="J66" s="17">
        <v>33.333333333333329</v>
      </c>
      <c r="K66" s="22">
        <v>1</v>
      </c>
      <c r="L66" s="21">
        <v>33.333333333333329</v>
      </c>
      <c r="M66" s="18">
        <v>0</v>
      </c>
      <c r="N66" s="17">
        <v>0</v>
      </c>
      <c r="O66" s="47">
        <v>0</v>
      </c>
      <c r="P66" s="17">
        <v>0</v>
      </c>
      <c r="Q66" s="15">
        <v>0</v>
      </c>
      <c r="R66" s="14">
        <v>0</v>
      </c>
      <c r="S66" s="15">
        <v>0</v>
      </c>
      <c r="T66" s="14">
        <v>0</v>
      </c>
      <c r="U66" s="15">
        <v>0</v>
      </c>
      <c r="V66" s="28">
        <v>0</v>
      </c>
    </row>
    <row r="67" spans="1:22">
      <c r="A67" s="16" t="s">
        <v>75</v>
      </c>
      <c r="B67" s="18">
        <v>2</v>
      </c>
      <c r="C67" s="47">
        <v>0</v>
      </c>
      <c r="D67" s="14">
        <v>0</v>
      </c>
      <c r="E67" s="18">
        <v>0</v>
      </c>
      <c r="F67" s="21">
        <v>0</v>
      </c>
      <c r="G67" s="18">
        <v>1</v>
      </c>
      <c r="H67" s="48">
        <v>50</v>
      </c>
      <c r="I67" s="47">
        <v>0</v>
      </c>
      <c r="J67" s="17">
        <v>0</v>
      </c>
      <c r="K67" s="22">
        <v>1</v>
      </c>
      <c r="L67" s="21">
        <v>50</v>
      </c>
      <c r="M67" s="18">
        <v>0</v>
      </c>
      <c r="N67" s="17">
        <v>0</v>
      </c>
      <c r="O67" s="47">
        <v>0</v>
      </c>
      <c r="P67" s="17">
        <v>0</v>
      </c>
      <c r="Q67" s="15">
        <v>0</v>
      </c>
      <c r="R67" s="51">
        <v>0</v>
      </c>
      <c r="S67" s="15">
        <v>0</v>
      </c>
      <c r="T67" s="14">
        <v>0</v>
      </c>
      <c r="U67" s="15">
        <v>0</v>
      </c>
      <c r="V67" s="28">
        <v>0</v>
      </c>
    </row>
    <row r="68" spans="1:22">
      <c r="A68" s="16" t="s">
        <v>76</v>
      </c>
      <c r="B68" s="18">
        <v>1</v>
      </c>
      <c r="C68" s="47">
        <v>0</v>
      </c>
      <c r="D68" s="14">
        <v>0</v>
      </c>
      <c r="E68" s="18">
        <v>0</v>
      </c>
      <c r="F68" s="21">
        <v>0</v>
      </c>
      <c r="G68" s="47">
        <v>0</v>
      </c>
      <c r="H68" s="17">
        <v>0</v>
      </c>
      <c r="I68" s="47">
        <v>0</v>
      </c>
      <c r="J68" s="17">
        <v>0</v>
      </c>
      <c r="K68" s="47">
        <v>0</v>
      </c>
      <c r="L68" s="21">
        <v>0</v>
      </c>
      <c r="M68" s="18">
        <v>1</v>
      </c>
      <c r="N68" s="17">
        <v>100</v>
      </c>
      <c r="O68" s="47">
        <v>0</v>
      </c>
      <c r="P68" s="17">
        <v>0</v>
      </c>
      <c r="Q68" s="15">
        <v>0</v>
      </c>
      <c r="R68" s="51">
        <v>0</v>
      </c>
      <c r="S68" s="15">
        <v>0</v>
      </c>
      <c r="T68" s="14">
        <v>0</v>
      </c>
      <c r="U68" s="15">
        <v>0</v>
      </c>
      <c r="V68" s="28">
        <v>0</v>
      </c>
    </row>
    <row r="69" spans="1:22">
      <c r="A69" s="16" t="s">
        <v>77</v>
      </c>
      <c r="B69" s="18">
        <v>3</v>
      </c>
      <c r="C69" s="47">
        <v>0</v>
      </c>
      <c r="D69" s="14">
        <v>0</v>
      </c>
      <c r="E69" s="18">
        <v>0</v>
      </c>
      <c r="F69" s="17">
        <v>0</v>
      </c>
      <c r="G69" s="18">
        <v>2</v>
      </c>
      <c r="H69" s="17">
        <v>66.666666666666657</v>
      </c>
      <c r="I69" s="18">
        <v>1</v>
      </c>
      <c r="J69" s="17">
        <v>33.333333333333329</v>
      </c>
      <c r="K69" s="47">
        <v>0</v>
      </c>
      <c r="L69" s="21">
        <v>0</v>
      </c>
      <c r="M69" s="18">
        <v>0</v>
      </c>
      <c r="N69" s="17">
        <v>0</v>
      </c>
      <c r="O69" s="47">
        <v>0</v>
      </c>
      <c r="P69" s="17">
        <v>0</v>
      </c>
      <c r="Q69" s="15">
        <v>0</v>
      </c>
      <c r="R69" s="60">
        <v>0</v>
      </c>
      <c r="S69" s="15">
        <v>0</v>
      </c>
      <c r="T69" s="14">
        <v>0</v>
      </c>
      <c r="U69" s="15">
        <v>0</v>
      </c>
      <c r="V69" s="28">
        <v>0</v>
      </c>
    </row>
    <row r="70" spans="1:22">
      <c r="A70" s="16" t="s">
        <v>78</v>
      </c>
      <c r="B70" s="18">
        <v>5</v>
      </c>
      <c r="C70" s="47">
        <v>0</v>
      </c>
      <c r="D70" s="14">
        <v>0</v>
      </c>
      <c r="E70" s="18">
        <v>0</v>
      </c>
      <c r="F70" s="21">
        <v>0</v>
      </c>
      <c r="G70" s="18">
        <v>2</v>
      </c>
      <c r="H70" s="48">
        <v>40</v>
      </c>
      <c r="I70" s="18">
        <v>1</v>
      </c>
      <c r="J70" s="17">
        <v>20</v>
      </c>
      <c r="K70" s="22">
        <v>1</v>
      </c>
      <c r="L70" s="21">
        <v>20</v>
      </c>
      <c r="M70" s="18">
        <v>0</v>
      </c>
      <c r="N70" s="17">
        <v>0</v>
      </c>
      <c r="O70" s="18">
        <v>1</v>
      </c>
      <c r="P70" s="17">
        <v>20</v>
      </c>
      <c r="Q70" s="15">
        <v>0</v>
      </c>
      <c r="R70" s="51">
        <v>0</v>
      </c>
      <c r="S70" s="15">
        <v>0</v>
      </c>
      <c r="T70" s="14">
        <v>0</v>
      </c>
      <c r="U70" s="15">
        <v>0</v>
      </c>
      <c r="V70" s="28">
        <v>0</v>
      </c>
    </row>
    <row r="71" spans="1:22">
      <c r="A71" s="16" t="s">
        <v>79</v>
      </c>
      <c r="B71" s="18">
        <v>1</v>
      </c>
      <c r="C71" s="47">
        <v>0</v>
      </c>
      <c r="D71" s="14">
        <v>0</v>
      </c>
      <c r="E71" s="18">
        <v>0</v>
      </c>
      <c r="F71" s="21">
        <v>0</v>
      </c>
      <c r="G71" s="47">
        <v>0</v>
      </c>
      <c r="H71" s="17">
        <v>0</v>
      </c>
      <c r="I71" s="47">
        <v>0</v>
      </c>
      <c r="J71" s="17">
        <v>0</v>
      </c>
      <c r="K71" s="47">
        <v>0</v>
      </c>
      <c r="L71" s="21">
        <v>0</v>
      </c>
      <c r="M71" s="18">
        <v>1</v>
      </c>
      <c r="N71" s="17">
        <v>100</v>
      </c>
      <c r="O71" s="47">
        <v>0</v>
      </c>
      <c r="P71" s="17">
        <v>0</v>
      </c>
      <c r="Q71" s="15">
        <v>0</v>
      </c>
      <c r="R71" s="51">
        <v>0</v>
      </c>
      <c r="S71" s="15">
        <v>0</v>
      </c>
      <c r="T71" s="14">
        <v>0</v>
      </c>
      <c r="U71" s="15">
        <v>0</v>
      </c>
      <c r="V71" s="28">
        <v>0</v>
      </c>
    </row>
    <row r="72" spans="1:22">
      <c r="A72" s="16" t="s">
        <v>80</v>
      </c>
      <c r="B72" s="18"/>
      <c r="C72" s="47">
        <v>0</v>
      </c>
      <c r="D72" s="14">
        <v>0</v>
      </c>
      <c r="E72" s="18">
        <v>0</v>
      </c>
      <c r="F72" s="21">
        <v>0</v>
      </c>
      <c r="G72" s="47">
        <v>0</v>
      </c>
      <c r="H72" s="17">
        <v>0</v>
      </c>
      <c r="I72" s="47">
        <v>0</v>
      </c>
      <c r="J72" s="17">
        <v>0</v>
      </c>
      <c r="K72" s="47">
        <v>0</v>
      </c>
      <c r="L72" s="17">
        <v>0</v>
      </c>
      <c r="M72" s="18">
        <v>0</v>
      </c>
      <c r="N72" s="17">
        <v>0</v>
      </c>
      <c r="O72" s="47">
        <v>0</v>
      </c>
      <c r="P72" s="17">
        <v>0</v>
      </c>
      <c r="Q72" s="15">
        <v>0</v>
      </c>
      <c r="R72" s="14">
        <v>0</v>
      </c>
      <c r="S72" s="15">
        <v>0</v>
      </c>
      <c r="T72" s="14">
        <v>0</v>
      </c>
      <c r="U72" s="15">
        <v>0</v>
      </c>
      <c r="V72" s="28">
        <v>0</v>
      </c>
    </row>
    <row r="73" spans="1:22">
      <c r="A73" s="16" t="s">
        <v>81</v>
      </c>
      <c r="B73" s="18">
        <v>8</v>
      </c>
      <c r="C73" s="47">
        <v>0</v>
      </c>
      <c r="D73" s="14">
        <v>0</v>
      </c>
      <c r="E73" s="18">
        <v>4</v>
      </c>
      <c r="F73" s="17">
        <v>50</v>
      </c>
      <c r="G73" s="18">
        <v>1</v>
      </c>
      <c r="H73" s="17">
        <v>12.5</v>
      </c>
      <c r="I73" s="18">
        <v>1</v>
      </c>
      <c r="J73" s="17">
        <v>12.5</v>
      </c>
      <c r="K73" s="47">
        <v>0</v>
      </c>
      <c r="L73" s="21">
        <v>0</v>
      </c>
      <c r="M73" s="18">
        <v>1</v>
      </c>
      <c r="N73" s="17">
        <v>12.5</v>
      </c>
      <c r="O73" s="18">
        <v>1</v>
      </c>
      <c r="P73" s="17">
        <v>12.5</v>
      </c>
      <c r="Q73" s="15">
        <v>0</v>
      </c>
      <c r="R73" s="17">
        <v>0</v>
      </c>
      <c r="S73" s="15">
        <v>0</v>
      </c>
      <c r="T73" s="14">
        <v>0</v>
      </c>
      <c r="U73" s="15">
        <v>0</v>
      </c>
      <c r="V73" s="28">
        <v>0</v>
      </c>
    </row>
    <row r="74" spans="1:22">
      <c r="A74" s="16" t="s">
        <v>160</v>
      </c>
      <c r="B74" s="18"/>
      <c r="C74" s="47">
        <v>0</v>
      </c>
      <c r="D74" s="14">
        <v>0</v>
      </c>
      <c r="E74" s="18">
        <v>0</v>
      </c>
      <c r="F74" s="21">
        <v>0</v>
      </c>
      <c r="G74" s="47">
        <v>0</v>
      </c>
      <c r="H74" s="17">
        <v>0</v>
      </c>
      <c r="I74" s="47">
        <v>0</v>
      </c>
      <c r="J74" s="17">
        <v>0</v>
      </c>
      <c r="K74" s="47">
        <v>0</v>
      </c>
      <c r="L74" s="17">
        <v>0</v>
      </c>
      <c r="M74" s="18">
        <v>0</v>
      </c>
      <c r="N74" s="17">
        <v>0</v>
      </c>
      <c r="O74" s="47">
        <v>0</v>
      </c>
      <c r="P74" s="17">
        <v>0</v>
      </c>
      <c r="Q74" s="15">
        <v>0</v>
      </c>
      <c r="R74" s="14">
        <v>0</v>
      </c>
      <c r="S74" s="15">
        <v>0</v>
      </c>
      <c r="T74" s="14">
        <v>0</v>
      </c>
      <c r="U74" s="15">
        <v>0</v>
      </c>
      <c r="V74" s="28">
        <v>0</v>
      </c>
    </row>
    <row r="75" spans="1:22">
      <c r="A75" s="16" t="s">
        <v>161</v>
      </c>
      <c r="B75" s="18"/>
      <c r="C75" s="47">
        <v>0</v>
      </c>
      <c r="D75" s="14">
        <v>0</v>
      </c>
      <c r="E75" s="18">
        <v>0</v>
      </c>
      <c r="F75" s="21">
        <v>0</v>
      </c>
      <c r="G75" s="47">
        <v>0</v>
      </c>
      <c r="H75" s="17">
        <v>0</v>
      </c>
      <c r="I75" s="47">
        <v>0</v>
      </c>
      <c r="J75" s="17">
        <v>0</v>
      </c>
      <c r="K75" s="47">
        <v>0</v>
      </c>
      <c r="L75" s="17">
        <v>0</v>
      </c>
      <c r="M75" s="18">
        <v>0</v>
      </c>
      <c r="N75" s="17">
        <v>0</v>
      </c>
      <c r="O75" s="47">
        <v>0</v>
      </c>
      <c r="P75" s="17">
        <v>0</v>
      </c>
      <c r="Q75" s="15">
        <v>0</v>
      </c>
      <c r="R75" s="14">
        <v>0</v>
      </c>
      <c r="S75" s="15">
        <v>0</v>
      </c>
      <c r="T75" s="14">
        <v>0</v>
      </c>
      <c r="U75" s="15">
        <v>0</v>
      </c>
      <c r="V75" s="28">
        <v>0</v>
      </c>
    </row>
    <row r="76" spans="1:22">
      <c r="A76" s="16" t="s">
        <v>162</v>
      </c>
      <c r="B76" s="18">
        <v>9</v>
      </c>
      <c r="C76" s="15">
        <v>1</v>
      </c>
      <c r="D76" s="14">
        <v>11.111111111111111</v>
      </c>
      <c r="E76" s="18">
        <v>0</v>
      </c>
      <c r="F76" s="17">
        <v>0</v>
      </c>
      <c r="G76" s="18">
        <v>2</v>
      </c>
      <c r="H76" s="17">
        <v>22.222222222222221</v>
      </c>
      <c r="I76" s="18">
        <v>4</v>
      </c>
      <c r="J76" s="17">
        <v>44.444444444444443</v>
      </c>
      <c r="K76" s="22">
        <v>1</v>
      </c>
      <c r="L76" s="21">
        <v>11.111111111111111</v>
      </c>
      <c r="M76" s="18">
        <v>0</v>
      </c>
      <c r="N76" s="17">
        <v>0</v>
      </c>
      <c r="O76" s="18">
        <v>1</v>
      </c>
      <c r="P76" s="17">
        <v>11.111111111111111</v>
      </c>
      <c r="Q76" s="15">
        <v>0</v>
      </c>
      <c r="R76" s="17">
        <v>0</v>
      </c>
      <c r="S76" s="15">
        <v>0</v>
      </c>
      <c r="T76" s="14">
        <v>0</v>
      </c>
      <c r="U76" s="15">
        <v>0</v>
      </c>
      <c r="V76" s="28">
        <v>0</v>
      </c>
    </row>
    <row r="77" spans="1:22">
      <c r="A77" s="16" t="s">
        <v>163</v>
      </c>
      <c r="B77" s="18">
        <v>8</v>
      </c>
      <c r="C77" s="47">
        <v>0</v>
      </c>
      <c r="D77" s="14">
        <v>0</v>
      </c>
      <c r="E77" s="18">
        <v>4</v>
      </c>
      <c r="F77" s="17">
        <v>50</v>
      </c>
      <c r="G77" s="47">
        <v>0</v>
      </c>
      <c r="H77" s="17">
        <v>0</v>
      </c>
      <c r="I77" s="18">
        <v>2</v>
      </c>
      <c r="J77" s="17">
        <v>25</v>
      </c>
      <c r="K77" s="18">
        <v>1</v>
      </c>
      <c r="L77" s="17">
        <v>12.5</v>
      </c>
      <c r="M77" s="18">
        <v>0</v>
      </c>
      <c r="N77" s="17">
        <v>0</v>
      </c>
      <c r="O77" s="18">
        <v>1</v>
      </c>
      <c r="P77" s="17">
        <v>12.5</v>
      </c>
      <c r="Q77" s="15">
        <v>0</v>
      </c>
      <c r="R77" s="17">
        <v>0</v>
      </c>
      <c r="S77" s="15">
        <v>0</v>
      </c>
      <c r="T77" s="14">
        <v>0</v>
      </c>
      <c r="U77" s="15">
        <v>0</v>
      </c>
      <c r="V77" s="28">
        <v>0</v>
      </c>
    </row>
    <row r="78" spans="1:22">
      <c r="A78" s="16" t="s">
        <v>86</v>
      </c>
      <c r="B78" s="18"/>
      <c r="C78" s="47">
        <v>0</v>
      </c>
      <c r="D78" s="14">
        <v>0</v>
      </c>
      <c r="E78" s="18">
        <v>0</v>
      </c>
      <c r="F78" s="21">
        <v>0</v>
      </c>
      <c r="G78" s="47">
        <v>0</v>
      </c>
      <c r="H78" s="17">
        <v>0</v>
      </c>
      <c r="I78" s="47">
        <v>0</v>
      </c>
      <c r="J78" s="17">
        <v>0</v>
      </c>
      <c r="K78" s="47">
        <v>0</v>
      </c>
      <c r="L78" s="17">
        <v>0</v>
      </c>
      <c r="M78" s="18">
        <v>0</v>
      </c>
      <c r="N78" s="17">
        <v>0</v>
      </c>
      <c r="O78" s="47">
        <v>0</v>
      </c>
      <c r="P78" s="17">
        <v>0</v>
      </c>
      <c r="Q78" s="15">
        <v>0</v>
      </c>
      <c r="R78" s="14">
        <v>0</v>
      </c>
      <c r="S78" s="15">
        <v>0</v>
      </c>
      <c r="T78" s="14">
        <v>0</v>
      </c>
      <c r="U78" s="15">
        <v>0</v>
      </c>
      <c r="V78" s="28">
        <v>0</v>
      </c>
    </row>
    <row r="79" spans="1:22">
      <c r="A79" s="16" t="s">
        <v>87</v>
      </c>
      <c r="B79" s="18">
        <v>2</v>
      </c>
      <c r="C79" s="47">
        <v>0</v>
      </c>
      <c r="D79" s="14">
        <v>0</v>
      </c>
      <c r="E79" s="18">
        <v>1</v>
      </c>
      <c r="F79" s="17">
        <v>50</v>
      </c>
      <c r="G79" s="18">
        <v>1</v>
      </c>
      <c r="H79" s="17">
        <v>50</v>
      </c>
      <c r="I79" s="47">
        <v>0</v>
      </c>
      <c r="J79" s="17">
        <v>0</v>
      </c>
      <c r="K79" s="47">
        <v>0</v>
      </c>
      <c r="L79" s="21">
        <v>0</v>
      </c>
      <c r="M79" s="18">
        <v>0</v>
      </c>
      <c r="N79" s="17">
        <v>0</v>
      </c>
      <c r="O79" s="47">
        <v>0</v>
      </c>
      <c r="P79" s="17">
        <v>0</v>
      </c>
      <c r="Q79" s="15">
        <v>0</v>
      </c>
      <c r="R79" s="17">
        <v>0</v>
      </c>
      <c r="S79" s="15">
        <v>0</v>
      </c>
      <c r="T79" s="14">
        <v>0</v>
      </c>
      <c r="U79" s="15">
        <v>0</v>
      </c>
      <c r="V79" s="28">
        <v>0</v>
      </c>
    </row>
    <row r="80" spans="1:22" ht="15.75" thickBot="1">
      <c r="A80" s="20" t="s">
        <v>88</v>
      </c>
      <c r="B80" s="22">
        <v>5</v>
      </c>
      <c r="C80" s="47">
        <v>0</v>
      </c>
      <c r="D80" s="58">
        <v>0</v>
      </c>
      <c r="E80" s="22">
        <v>3</v>
      </c>
      <c r="F80" s="21">
        <v>60</v>
      </c>
      <c r="G80" s="47">
        <v>0</v>
      </c>
      <c r="H80" s="17">
        <v>0</v>
      </c>
      <c r="I80" s="22">
        <v>1</v>
      </c>
      <c r="J80" s="21">
        <v>20</v>
      </c>
      <c r="K80" s="47">
        <v>0</v>
      </c>
      <c r="L80" s="21">
        <v>0</v>
      </c>
      <c r="M80" s="22">
        <v>1</v>
      </c>
      <c r="N80" s="21">
        <v>20</v>
      </c>
      <c r="O80" s="47">
        <v>0</v>
      </c>
      <c r="P80" s="21">
        <v>0</v>
      </c>
      <c r="Q80" s="15">
        <v>0</v>
      </c>
      <c r="R80" s="21">
        <v>0</v>
      </c>
      <c r="S80" s="15">
        <v>0</v>
      </c>
      <c r="T80" s="14">
        <v>0</v>
      </c>
      <c r="U80" s="15">
        <v>0</v>
      </c>
      <c r="V80" s="55">
        <v>0</v>
      </c>
    </row>
    <row r="81" spans="1:22" ht="15.75" thickBot="1">
      <c r="A81" s="24" t="s">
        <v>89</v>
      </c>
      <c r="B81" s="26">
        <v>110</v>
      </c>
      <c r="C81" s="11">
        <v>2</v>
      </c>
      <c r="D81" s="10">
        <v>1.8181818181818181</v>
      </c>
      <c r="E81" s="11">
        <v>16</v>
      </c>
      <c r="F81" s="10">
        <v>14.545454545454545</v>
      </c>
      <c r="G81" s="27">
        <v>31</v>
      </c>
      <c r="H81" s="25">
        <v>28.18181818181818</v>
      </c>
      <c r="I81" s="11">
        <v>21</v>
      </c>
      <c r="J81" s="10">
        <v>19.090909090909093</v>
      </c>
      <c r="K81" s="11">
        <v>19</v>
      </c>
      <c r="L81" s="10">
        <v>17.272727272727273</v>
      </c>
      <c r="M81" s="27">
        <v>12</v>
      </c>
      <c r="N81" s="25">
        <v>10.909090909090908</v>
      </c>
      <c r="O81" s="11">
        <v>8</v>
      </c>
      <c r="P81" s="10">
        <v>7.2727272727272725</v>
      </c>
      <c r="Q81" s="11">
        <v>1</v>
      </c>
      <c r="R81" s="10">
        <v>0.90909090909090906</v>
      </c>
      <c r="S81" s="27">
        <v>0</v>
      </c>
      <c r="T81" s="25">
        <v>0</v>
      </c>
      <c r="U81" s="11">
        <v>0</v>
      </c>
      <c r="V81" s="56">
        <v>0</v>
      </c>
    </row>
    <row r="82" spans="1:22">
      <c r="A82" s="13" t="s">
        <v>90</v>
      </c>
      <c r="B82" s="15">
        <v>5</v>
      </c>
      <c r="C82" s="47">
        <v>0</v>
      </c>
      <c r="D82" s="14">
        <v>0</v>
      </c>
      <c r="E82" s="15">
        <v>1</v>
      </c>
      <c r="F82" s="14">
        <v>20</v>
      </c>
      <c r="G82" s="15">
        <v>1</v>
      </c>
      <c r="H82" s="14">
        <v>20</v>
      </c>
      <c r="I82" s="47">
        <v>0</v>
      </c>
      <c r="J82" s="14">
        <v>0</v>
      </c>
      <c r="K82" s="15">
        <v>3</v>
      </c>
      <c r="L82" s="14">
        <v>60</v>
      </c>
      <c r="M82" s="18">
        <v>0</v>
      </c>
      <c r="N82" s="14">
        <v>0</v>
      </c>
      <c r="O82" s="47">
        <v>0</v>
      </c>
      <c r="P82" s="14">
        <v>0</v>
      </c>
      <c r="Q82" s="15">
        <v>0</v>
      </c>
      <c r="R82" s="14">
        <v>0</v>
      </c>
      <c r="S82" s="15">
        <v>0</v>
      </c>
      <c r="T82" s="14">
        <v>0</v>
      </c>
      <c r="U82" s="15">
        <v>0</v>
      </c>
      <c r="V82" s="28">
        <v>0</v>
      </c>
    </row>
    <row r="83" spans="1:22">
      <c r="A83" s="16" t="s">
        <v>91</v>
      </c>
      <c r="B83" s="18">
        <v>3</v>
      </c>
      <c r="C83" s="47">
        <v>0</v>
      </c>
      <c r="D83" s="14">
        <v>0</v>
      </c>
      <c r="E83" s="18">
        <v>1</v>
      </c>
      <c r="F83" s="21">
        <v>33.333333333333329</v>
      </c>
      <c r="G83" s="47">
        <v>0</v>
      </c>
      <c r="H83" s="17">
        <v>0</v>
      </c>
      <c r="I83" s="18">
        <v>1</v>
      </c>
      <c r="J83" s="17">
        <v>33.333333333333329</v>
      </c>
      <c r="K83" s="22">
        <v>1</v>
      </c>
      <c r="L83" s="21">
        <v>33.333333333333329</v>
      </c>
      <c r="M83" s="18">
        <v>0</v>
      </c>
      <c r="N83" s="17">
        <v>0</v>
      </c>
      <c r="O83" s="47">
        <v>0</v>
      </c>
      <c r="P83" s="17">
        <v>0</v>
      </c>
      <c r="Q83" s="15">
        <v>0</v>
      </c>
      <c r="R83" s="51">
        <v>0</v>
      </c>
      <c r="S83" s="15">
        <v>0</v>
      </c>
      <c r="T83" s="51">
        <v>0</v>
      </c>
      <c r="U83" s="15">
        <v>0</v>
      </c>
      <c r="V83" s="28">
        <v>0</v>
      </c>
    </row>
    <row r="84" spans="1:22">
      <c r="A84" s="16" t="s">
        <v>92</v>
      </c>
      <c r="B84" s="18">
        <v>2</v>
      </c>
      <c r="C84" s="47">
        <v>0</v>
      </c>
      <c r="D84" s="14">
        <v>0</v>
      </c>
      <c r="E84" s="18">
        <v>1</v>
      </c>
      <c r="F84" s="17">
        <v>50</v>
      </c>
      <c r="G84" s="47">
        <v>0</v>
      </c>
      <c r="H84" s="17">
        <v>0</v>
      </c>
      <c r="I84" s="47">
        <v>0</v>
      </c>
      <c r="J84" s="17">
        <v>0</v>
      </c>
      <c r="K84" s="47">
        <v>0</v>
      </c>
      <c r="L84" s="21">
        <v>0</v>
      </c>
      <c r="M84" s="18">
        <v>1</v>
      </c>
      <c r="N84" s="17">
        <v>50</v>
      </c>
      <c r="O84" s="47">
        <v>0</v>
      </c>
      <c r="P84" s="17">
        <v>0</v>
      </c>
      <c r="Q84" s="15">
        <v>0</v>
      </c>
      <c r="R84" s="17">
        <v>0</v>
      </c>
      <c r="S84" s="15">
        <v>0</v>
      </c>
      <c r="T84" s="17">
        <v>0</v>
      </c>
      <c r="U84" s="15">
        <v>0</v>
      </c>
      <c r="V84" s="28">
        <v>0</v>
      </c>
    </row>
    <row r="85" spans="1:22">
      <c r="A85" s="16" t="s">
        <v>93</v>
      </c>
      <c r="B85" s="18">
        <v>2</v>
      </c>
      <c r="C85" s="47">
        <v>0</v>
      </c>
      <c r="D85" s="14">
        <v>0</v>
      </c>
      <c r="E85" s="18">
        <v>1</v>
      </c>
      <c r="F85" s="17">
        <v>50</v>
      </c>
      <c r="G85" s="47">
        <v>0</v>
      </c>
      <c r="H85" s="17">
        <v>0</v>
      </c>
      <c r="I85" s="18">
        <v>1</v>
      </c>
      <c r="J85" s="17">
        <v>50</v>
      </c>
      <c r="K85" s="47">
        <v>0</v>
      </c>
      <c r="L85" s="17">
        <v>0</v>
      </c>
      <c r="M85" s="18">
        <v>0</v>
      </c>
      <c r="N85" s="17">
        <v>0</v>
      </c>
      <c r="O85" s="47">
        <v>0</v>
      </c>
      <c r="P85" s="17">
        <v>0</v>
      </c>
      <c r="Q85" s="15">
        <v>0</v>
      </c>
      <c r="R85" s="17">
        <v>0</v>
      </c>
      <c r="S85" s="15">
        <v>0</v>
      </c>
      <c r="T85" s="17">
        <v>0</v>
      </c>
      <c r="U85" s="15">
        <v>0</v>
      </c>
      <c r="V85" s="28">
        <v>0</v>
      </c>
    </row>
    <row r="86" spans="1:22">
      <c r="A86" s="16" t="s">
        <v>94</v>
      </c>
      <c r="B86" s="18">
        <v>4</v>
      </c>
      <c r="C86" s="47">
        <v>0</v>
      </c>
      <c r="D86" s="14">
        <v>0</v>
      </c>
      <c r="E86" s="18">
        <v>0</v>
      </c>
      <c r="F86" s="17">
        <v>0</v>
      </c>
      <c r="G86" s="18">
        <v>1</v>
      </c>
      <c r="H86" s="17">
        <v>25</v>
      </c>
      <c r="I86" s="18">
        <v>1</v>
      </c>
      <c r="J86" s="17">
        <v>25</v>
      </c>
      <c r="K86" s="22">
        <v>1</v>
      </c>
      <c r="L86" s="21">
        <v>25</v>
      </c>
      <c r="M86" s="18">
        <v>0</v>
      </c>
      <c r="N86" s="17">
        <v>0</v>
      </c>
      <c r="O86" s="18">
        <v>1</v>
      </c>
      <c r="P86" s="17">
        <v>25</v>
      </c>
      <c r="Q86" s="15">
        <v>0</v>
      </c>
      <c r="R86" s="17">
        <v>0</v>
      </c>
      <c r="S86" s="15">
        <v>0</v>
      </c>
      <c r="T86" s="17">
        <v>0</v>
      </c>
      <c r="U86" s="15">
        <v>0</v>
      </c>
      <c r="V86" s="28">
        <v>0</v>
      </c>
    </row>
    <row r="87" spans="1:22">
      <c r="A87" s="16" t="s">
        <v>95</v>
      </c>
      <c r="B87" s="18"/>
      <c r="C87" s="47">
        <v>0</v>
      </c>
      <c r="D87" s="14">
        <v>0</v>
      </c>
      <c r="E87" s="18">
        <v>0</v>
      </c>
      <c r="F87" s="21">
        <v>0</v>
      </c>
      <c r="G87" s="47">
        <v>0</v>
      </c>
      <c r="H87" s="17">
        <v>0</v>
      </c>
      <c r="I87" s="47">
        <v>0</v>
      </c>
      <c r="J87" s="17">
        <v>0</v>
      </c>
      <c r="K87" s="47">
        <v>0</v>
      </c>
      <c r="L87" s="17">
        <v>0</v>
      </c>
      <c r="M87" s="18">
        <v>0</v>
      </c>
      <c r="N87" s="17">
        <v>0</v>
      </c>
      <c r="O87" s="47">
        <v>0</v>
      </c>
      <c r="P87" s="17">
        <v>0</v>
      </c>
      <c r="Q87" s="15">
        <v>0</v>
      </c>
      <c r="R87" s="17">
        <v>0</v>
      </c>
      <c r="S87" s="15">
        <v>0</v>
      </c>
      <c r="T87" s="17">
        <v>0</v>
      </c>
      <c r="U87" s="15">
        <v>0</v>
      </c>
      <c r="V87" s="28">
        <v>0</v>
      </c>
    </row>
    <row r="88" spans="1:22">
      <c r="A88" s="16" t="s">
        <v>96</v>
      </c>
      <c r="B88" s="18">
        <v>3</v>
      </c>
      <c r="C88" s="47">
        <v>0</v>
      </c>
      <c r="D88" s="14">
        <v>0</v>
      </c>
      <c r="E88" s="18">
        <v>0</v>
      </c>
      <c r="F88" s="17">
        <v>0</v>
      </c>
      <c r="G88" s="18">
        <v>2</v>
      </c>
      <c r="H88" s="17">
        <v>66.666666666666657</v>
      </c>
      <c r="I88" s="47">
        <v>0</v>
      </c>
      <c r="J88" s="17">
        <v>0</v>
      </c>
      <c r="K88" s="47">
        <v>0</v>
      </c>
      <c r="L88" s="17">
        <v>0</v>
      </c>
      <c r="M88" s="18">
        <v>0</v>
      </c>
      <c r="N88" s="17">
        <v>0</v>
      </c>
      <c r="O88" s="18">
        <v>1</v>
      </c>
      <c r="P88" s="17">
        <v>33.333333333333329</v>
      </c>
      <c r="Q88" s="15">
        <v>0</v>
      </c>
      <c r="R88" s="17">
        <v>0</v>
      </c>
      <c r="S88" s="15">
        <v>0</v>
      </c>
      <c r="T88" s="17">
        <v>0</v>
      </c>
      <c r="U88" s="15">
        <v>0</v>
      </c>
      <c r="V88" s="28">
        <v>0</v>
      </c>
    </row>
    <row r="89" spans="1:22">
      <c r="A89" s="16" t="s">
        <v>97</v>
      </c>
      <c r="B89" s="18">
        <v>8</v>
      </c>
      <c r="C89" s="47">
        <v>0</v>
      </c>
      <c r="D89" s="14">
        <v>0</v>
      </c>
      <c r="E89" s="18">
        <v>1</v>
      </c>
      <c r="F89" s="17">
        <v>12.5</v>
      </c>
      <c r="G89" s="18">
        <v>4</v>
      </c>
      <c r="H89" s="17">
        <v>50</v>
      </c>
      <c r="I89" s="18">
        <v>2</v>
      </c>
      <c r="J89" s="17">
        <v>25</v>
      </c>
      <c r="K89" s="18">
        <v>1</v>
      </c>
      <c r="L89" s="17">
        <v>12.5</v>
      </c>
      <c r="M89" s="18">
        <v>0</v>
      </c>
      <c r="N89" s="17">
        <v>0</v>
      </c>
      <c r="O89" s="47">
        <v>0</v>
      </c>
      <c r="P89" s="17">
        <v>0</v>
      </c>
      <c r="Q89" s="15">
        <v>0</v>
      </c>
      <c r="R89" s="17">
        <v>0</v>
      </c>
      <c r="S89" s="15">
        <v>0</v>
      </c>
      <c r="T89" s="17">
        <v>0</v>
      </c>
      <c r="U89" s="15">
        <v>0</v>
      </c>
      <c r="V89" s="28">
        <v>0</v>
      </c>
    </row>
    <row r="90" spans="1:22">
      <c r="A90" s="16" t="s">
        <v>98</v>
      </c>
      <c r="B90" s="18">
        <v>1</v>
      </c>
      <c r="C90" s="47">
        <v>0</v>
      </c>
      <c r="D90" s="14">
        <v>0</v>
      </c>
      <c r="E90" s="18">
        <v>1</v>
      </c>
      <c r="F90" s="21">
        <v>100</v>
      </c>
      <c r="G90" s="47">
        <v>0</v>
      </c>
      <c r="H90" s="17">
        <v>0</v>
      </c>
      <c r="I90" s="47">
        <v>0</v>
      </c>
      <c r="J90" s="17">
        <v>0</v>
      </c>
      <c r="K90" s="47">
        <v>0</v>
      </c>
      <c r="L90" s="21">
        <v>0</v>
      </c>
      <c r="M90" s="18">
        <v>0</v>
      </c>
      <c r="N90" s="17">
        <v>0</v>
      </c>
      <c r="O90" s="47">
        <v>0</v>
      </c>
      <c r="P90" s="17">
        <v>0</v>
      </c>
      <c r="Q90" s="15">
        <v>0</v>
      </c>
      <c r="R90" s="51">
        <v>0</v>
      </c>
      <c r="S90" s="15">
        <v>0</v>
      </c>
      <c r="T90" s="51">
        <v>0</v>
      </c>
      <c r="U90" s="15">
        <v>0</v>
      </c>
      <c r="V90" s="28">
        <v>0</v>
      </c>
    </row>
    <row r="91" spans="1:22">
      <c r="A91" s="16" t="s">
        <v>99</v>
      </c>
      <c r="B91" s="18">
        <v>6</v>
      </c>
      <c r="C91" s="47">
        <v>0</v>
      </c>
      <c r="D91" s="14">
        <v>0</v>
      </c>
      <c r="E91" s="18">
        <v>1</v>
      </c>
      <c r="F91" s="17">
        <v>16.666666666666664</v>
      </c>
      <c r="G91" s="18">
        <v>2</v>
      </c>
      <c r="H91" s="17">
        <v>33.333333333333329</v>
      </c>
      <c r="I91" s="18">
        <v>3</v>
      </c>
      <c r="J91" s="17">
        <v>50</v>
      </c>
      <c r="K91" s="47">
        <v>0</v>
      </c>
      <c r="L91" s="17">
        <v>0</v>
      </c>
      <c r="M91" s="18">
        <v>0</v>
      </c>
      <c r="N91" s="17">
        <v>0</v>
      </c>
      <c r="O91" s="47">
        <v>0</v>
      </c>
      <c r="P91" s="17">
        <v>0</v>
      </c>
      <c r="Q91" s="15">
        <v>0</v>
      </c>
      <c r="R91" s="17">
        <v>0</v>
      </c>
      <c r="S91" s="15">
        <v>0</v>
      </c>
      <c r="T91" s="17">
        <v>0</v>
      </c>
      <c r="U91" s="15">
        <v>0</v>
      </c>
      <c r="V91" s="28">
        <v>0</v>
      </c>
    </row>
    <row r="92" spans="1:22">
      <c r="A92" s="16" t="s">
        <v>100</v>
      </c>
      <c r="B92" s="18">
        <v>7</v>
      </c>
      <c r="C92" s="47">
        <v>0</v>
      </c>
      <c r="D92" s="14">
        <v>0</v>
      </c>
      <c r="E92" s="18">
        <v>0</v>
      </c>
      <c r="F92" s="17">
        <v>0</v>
      </c>
      <c r="G92" s="18">
        <v>2</v>
      </c>
      <c r="H92" s="17">
        <v>28.571428571428569</v>
      </c>
      <c r="I92" s="18">
        <v>2</v>
      </c>
      <c r="J92" s="17">
        <v>28.571428571428569</v>
      </c>
      <c r="K92" s="22">
        <v>2</v>
      </c>
      <c r="L92" s="21">
        <v>28.571428571428569</v>
      </c>
      <c r="M92" s="18">
        <v>1</v>
      </c>
      <c r="N92" s="17">
        <v>14.285714285714285</v>
      </c>
      <c r="O92" s="47">
        <v>0</v>
      </c>
      <c r="P92" s="17">
        <v>0</v>
      </c>
      <c r="Q92" s="15">
        <v>0</v>
      </c>
      <c r="R92" s="17">
        <v>0</v>
      </c>
      <c r="S92" s="15">
        <v>0</v>
      </c>
      <c r="T92" s="17">
        <v>0</v>
      </c>
      <c r="U92" s="15">
        <v>0</v>
      </c>
      <c r="V92" s="28">
        <v>0</v>
      </c>
    </row>
    <row r="93" spans="1:22">
      <c r="A93" s="16" t="s">
        <v>101</v>
      </c>
      <c r="B93" s="18">
        <v>12</v>
      </c>
      <c r="C93" s="47">
        <v>0</v>
      </c>
      <c r="D93" s="14">
        <v>0</v>
      </c>
      <c r="E93" s="18">
        <v>0</v>
      </c>
      <c r="F93" s="17">
        <v>0</v>
      </c>
      <c r="G93" s="18">
        <v>4</v>
      </c>
      <c r="H93" s="17">
        <v>33.333333333333329</v>
      </c>
      <c r="I93" s="18">
        <v>3</v>
      </c>
      <c r="J93" s="17">
        <v>25</v>
      </c>
      <c r="K93" s="18">
        <v>3</v>
      </c>
      <c r="L93" s="17">
        <v>25</v>
      </c>
      <c r="M93" s="18">
        <v>0</v>
      </c>
      <c r="N93" s="17">
        <v>0</v>
      </c>
      <c r="O93" s="18">
        <v>2</v>
      </c>
      <c r="P93" s="17">
        <v>16.666666666666664</v>
      </c>
      <c r="Q93" s="15">
        <v>0</v>
      </c>
      <c r="R93" s="17">
        <v>0</v>
      </c>
      <c r="S93" s="15">
        <v>0</v>
      </c>
      <c r="T93" s="17">
        <v>0</v>
      </c>
      <c r="U93" s="15">
        <v>0</v>
      </c>
      <c r="V93" s="28">
        <v>0</v>
      </c>
    </row>
    <row r="94" spans="1:22">
      <c r="A94" s="16" t="s">
        <v>102</v>
      </c>
      <c r="B94" s="18">
        <v>1</v>
      </c>
      <c r="C94" s="47">
        <v>0</v>
      </c>
      <c r="D94" s="17">
        <v>0</v>
      </c>
      <c r="E94" s="18">
        <v>0</v>
      </c>
      <c r="F94" s="17">
        <v>0</v>
      </c>
      <c r="G94" s="47">
        <v>0</v>
      </c>
      <c r="H94" s="17">
        <v>0</v>
      </c>
      <c r="I94" s="47">
        <v>0</v>
      </c>
      <c r="J94" s="17">
        <v>0</v>
      </c>
      <c r="K94" s="47">
        <v>0</v>
      </c>
      <c r="L94" s="17">
        <v>0</v>
      </c>
      <c r="M94" s="18">
        <v>1</v>
      </c>
      <c r="N94" s="17">
        <v>100</v>
      </c>
      <c r="O94" s="47">
        <v>0</v>
      </c>
      <c r="P94" s="17">
        <v>0</v>
      </c>
      <c r="Q94" s="15">
        <v>0</v>
      </c>
      <c r="R94" s="17">
        <v>0</v>
      </c>
      <c r="S94" s="15">
        <v>0</v>
      </c>
      <c r="T94" s="17">
        <v>0</v>
      </c>
      <c r="U94" s="15">
        <v>0</v>
      </c>
      <c r="V94" s="28">
        <v>0</v>
      </c>
    </row>
    <row r="95" spans="1:22">
      <c r="A95" s="16" t="s">
        <v>103</v>
      </c>
      <c r="B95" s="18">
        <v>5</v>
      </c>
      <c r="C95" s="15">
        <v>1</v>
      </c>
      <c r="D95" s="14">
        <v>20</v>
      </c>
      <c r="E95" s="18">
        <v>0</v>
      </c>
      <c r="F95" s="17">
        <v>0</v>
      </c>
      <c r="G95" s="18">
        <v>2</v>
      </c>
      <c r="H95" s="17">
        <v>40</v>
      </c>
      <c r="I95" s="18">
        <v>1</v>
      </c>
      <c r="J95" s="17">
        <v>20</v>
      </c>
      <c r="K95" s="18">
        <v>1</v>
      </c>
      <c r="L95" s="17">
        <v>20</v>
      </c>
      <c r="M95" s="18">
        <v>0</v>
      </c>
      <c r="N95" s="17">
        <v>0</v>
      </c>
      <c r="O95" s="47">
        <v>0</v>
      </c>
      <c r="P95" s="17">
        <v>0</v>
      </c>
      <c r="Q95" s="15">
        <v>0</v>
      </c>
      <c r="R95" s="17">
        <v>0</v>
      </c>
      <c r="S95" s="15">
        <v>0</v>
      </c>
      <c r="T95" s="17">
        <v>0</v>
      </c>
      <c r="U95" s="15">
        <v>0</v>
      </c>
      <c r="V95" s="28">
        <v>0</v>
      </c>
    </row>
    <row r="96" spans="1:22">
      <c r="A96" s="16" t="s">
        <v>104</v>
      </c>
      <c r="B96" s="18"/>
      <c r="C96" s="47">
        <v>0</v>
      </c>
      <c r="D96" s="14">
        <v>0</v>
      </c>
      <c r="E96" s="18">
        <v>0</v>
      </c>
      <c r="F96" s="21">
        <v>0</v>
      </c>
      <c r="G96" s="47">
        <v>0</v>
      </c>
      <c r="H96" s="17">
        <v>0</v>
      </c>
      <c r="I96" s="47">
        <v>0</v>
      </c>
      <c r="J96" s="17">
        <v>0</v>
      </c>
      <c r="K96" s="47">
        <v>0</v>
      </c>
      <c r="L96" s="17">
        <v>0</v>
      </c>
      <c r="M96" s="18">
        <v>0</v>
      </c>
      <c r="N96" s="17">
        <v>0</v>
      </c>
      <c r="O96" s="47">
        <v>0</v>
      </c>
      <c r="P96" s="17">
        <v>0</v>
      </c>
      <c r="Q96" s="15">
        <v>0</v>
      </c>
      <c r="R96" s="17">
        <v>0</v>
      </c>
      <c r="S96" s="15">
        <v>0</v>
      </c>
      <c r="T96" s="17">
        <v>0</v>
      </c>
      <c r="U96" s="15">
        <v>0</v>
      </c>
      <c r="V96" s="28">
        <v>0</v>
      </c>
    </row>
    <row r="97" spans="1:22">
      <c r="A97" s="16" t="s">
        <v>105</v>
      </c>
      <c r="B97" s="18">
        <v>19</v>
      </c>
      <c r="C97" s="18">
        <v>1</v>
      </c>
      <c r="D97" s="17">
        <v>5.2631578947368416</v>
      </c>
      <c r="E97" s="18">
        <v>2</v>
      </c>
      <c r="F97" s="17">
        <v>10.526315789473683</v>
      </c>
      <c r="G97" s="18">
        <v>3</v>
      </c>
      <c r="H97" s="17">
        <v>15.789473684210526</v>
      </c>
      <c r="I97" s="18">
        <v>4</v>
      </c>
      <c r="J97" s="17">
        <v>21.052631578947366</v>
      </c>
      <c r="K97" s="18">
        <v>3</v>
      </c>
      <c r="L97" s="17">
        <v>15.789473684210526</v>
      </c>
      <c r="M97" s="18">
        <v>5</v>
      </c>
      <c r="N97" s="17">
        <v>26.315789473684209</v>
      </c>
      <c r="O97" s="18">
        <v>1</v>
      </c>
      <c r="P97" s="17">
        <v>5.2631578947368416</v>
      </c>
      <c r="Q97" s="15">
        <v>0</v>
      </c>
      <c r="R97" s="17">
        <v>0</v>
      </c>
      <c r="S97" s="15">
        <v>0</v>
      </c>
      <c r="T97" s="17">
        <v>0</v>
      </c>
      <c r="U97" s="15">
        <v>0</v>
      </c>
      <c r="V97" s="28">
        <v>0</v>
      </c>
    </row>
    <row r="98" spans="1:22">
      <c r="A98" s="16" t="s">
        <v>106</v>
      </c>
      <c r="B98" s="18">
        <v>6</v>
      </c>
      <c r="C98" s="47">
        <v>0</v>
      </c>
      <c r="D98" s="14">
        <v>0</v>
      </c>
      <c r="E98" s="18">
        <v>0</v>
      </c>
      <c r="F98" s="17">
        <v>0</v>
      </c>
      <c r="G98" s="18">
        <v>4</v>
      </c>
      <c r="H98" s="17">
        <v>66.666666666666657</v>
      </c>
      <c r="I98" s="18">
        <v>1</v>
      </c>
      <c r="J98" s="17">
        <v>16.666666666666664</v>
      </c>
      <c r="K98" s="47">
        <v>0</v>
      </c>
      <c r="L98" s="17">
        <v>0</v>
      </c>
      <c r="M98" s="18">
        <v>0</v>
      </c>
      <c r="N98" s="17">
        <v>0</v>
      </c>
      <c r="O98" s="18">
        <v>1</v>
      </c>
      <c r="P98" s="17">
        <v>16.666666666666664</v>
      </c>
      <c r="Q98" s="15">
        <v>0</v>
      </c>
      <c r="R98" s="17">
        <v>0</v>
      </c>
      <c r="S98" s="15">
        <v>0</v>
      </c>
      <c r="T98" s="17">
        <v>0</v>
      </c>
      <c r="U98" s="15">
        <v>0</v>
      </c>
      <c r="V98" s="28">
        <v>0</v>
      </c>
    </row>
    <row r="99" spans="1:22">
      <c r="A99" s="16" t="s">
        <v>107</v>
      </c>
      <c r="B99" s="18">
        <v>1</v>
      </c>
      <c r="C99" s="47">
        <v>0</v>
      </c>
      <c r="D99" s="14">
        <v>0</v>
      </c>
      <c r="E99" s="18">
        <v>1</v>
      </c>
      <c r="F99" s="17">
        <v>100</v>
      </c>
      <c r="G99" s="47">
        <v>0</v>
      </c>
      <c r="H99" s="17">
        <v>0</v>
      </c>
      <c r="I99" s="47">
        <v>0</v>
      </c>
      <c r="J99" s="17">
        <v>0</v>
      </c>
      <c r="K99" s="47">
        <v>0</v>
      </c>
      <c r="L99" s="21">
        <v>0</v>
      </c>
      <c r="M99" s="18">
        <v>0</v>
      </c>
      <c r="N99" s="17">
        <v>0</v>
      </c>
      <c r="O99" s="47">
        <v>0</v>
      </c>
      <c r="P99" s="17">
        <v>0</v>
      </c>
      <c r="Q99" s="15">
        <v>0</v>
      </c>
      <c r="R99" s="17">
        <v>0</v>
      </c>
      <c r="S99" s="15">
        <v>0</v>
      </c>
      <c r="T99" s="17">
        <v>0</v>
      </c>
      <c r="U99" s="15">
        <v>0</v>
      </c>
      <c r="V99" s="28">
        <v>0</v>
      </c>
    </row>
    <row r="100" spans="1:22">
      <c r="A100" s="16" t="s">
        <v>108</v>
      </c>
      <c r="B100" s="18">
        <v>4</v>
      </c>
      <c r="C100" s="47">
        <v>0</v>
      </c>
      <c r="D100" s="14">
        <v>0</v>
      </c>
      <c r="E100" s="18">
        <v>3</v>
      </c>
      <c r="F100" s="17">
        <v>75</v>
      </c>
      <c r="G100" s="47">
        <v>0</v>
      </c>
      <c r="H100" s="17">
        <v>0</v>
      </c>
      <c r="I100" s="47">
        <v>0</v>
      </c>
      <c r="J100" s="17">
        <v>0</v>
      </c>
      <c r="K100" s="22">
        <v>1</v>
      </c>
      <c r="L100" s="21">
        <v>25</v>
      </c>
      <c r="M100" s="18">
        <v>0</v>
      </c>
      <c r="N100" s="17">
        <v>0</v>
      </c>
      <c r="O100" s="47">
        <v>0</v>
      </c>
      <c r="P100" s="17">
        <v>0</v>
      </c>
      <c r="Q100" s="15">
        <v>0</v>
      </c>
      <c r="R100" s="17">
        <v>0</v>
      </c>
      <c r="S100" s="15">
        <v>0</v>
      </c>
      <c r="T100" s="17">
        <v>0</v>
      </c>
      <c r="U100" s="15">
        <v>0</v>
      </c>
      <c r="V100" s="28">
        <v>0</v>
      </c>
    </row>
    <row r="101" spans="1:22">
      <c r="A101" s="16" t="s">
        <v>109</v>
      </c>
      <c r="B101" s="18">
        <v>3</v>
      </c>
      <c r="C101" s="47">
        <v>0</v>
      </c>
      <c r="D101" s="14">
        <v>0</v>
      </c>
      <c r="E101" s="18">
        <v>1</v>
      </c>
      <c r="F101" s="17">
        <v>33.333333333333329</v>
      </c>
      <c r="G101" s="18">
        <v>1</v>
      </c>
      <c r="H101" s="17">
        <v>33.333333333333329</v>
      </c>
      <c r="I101" s="47">
        <v>0</v>
      </c>
      <c r="J101" s="17">
        <v>0</v>
      </c>
      <c r="K101" s="47">
        <v>0</v>
      </c>
      <c r="L101" s="21">
        <v>0</v>
      </c>
      <c r="M101" s="18">
        <v>1</v>
      </c>
      <c r="N101" s="17">
        <v>33.333333333333329</v>
      </c>
      <c r="O101" s="47">
        <v>0</v>
      </c>
      <c r="P101" s="17">
        <v>0</v>
      </c>
      <c r="Q101" s="15">
        <v>0</v>
      </c>
      <c r="R101" s="17">
        <v>0</v>
      </c>
      <c r="S101" s="15">
        <v>0</v>
      </c>
      <c r="T101" s="17">
        <v>0</v>
      </c>
      <c r="U101" s="15">
        <v>0</v>
      </c>
      <c r="V101" s="28">
        <v>0</v>
      </c>
    </row>
    <row r="102" spans="1:22">
      <c r="A102" s="16" t="s">
        <v>110</v>
      </c>
      <c r="B102" s="18">
        <v>4</v>
      </c>
      <c r="C102" s="47">
        <v>0</v>
      </c>
      <c r="D102" s="14">
        <v>0</v>
      </c>
      <c r="E102" s="18">
        <v>0</v>
      </c>
      <c r="F102" s="17">
        <v>0</v>
      </c>
      <c r="G102" s="18">
        <v>1</v>
      </c>
      <c r="H102" s="17">
        <v>25</v>
      </c>
      <c r="I102" s="18">
        <v>1</v>
      </c>
      <c r="J102" s="17">
        <v>25</v>
      </c>
      <c r="K102" s="22">
        <v>1</v>
      </c>
      <c r="L102" s="21">
        <v>25</v>
      </c>
      <c r="M102" s="18">
        <v>0</v>
      </c>
      <c r="N102" s="17">
        <v>0</v>
      </c>
      <c r="O102" s="18">
        <v>1</v>
      </c>
      <c r="P102" s="17">
        <v>25</v>
      </c>
      <c r="Q102" s="15">
        <v>0</v>
      </c>
      <c r="R102" s="17">
        <v>0</v>
      </c>
      <c r="S102" s="15">
        <v>0</v>
      </c>
      <c r="T102" s="17">
        <v>0</v>
      </c>
      <c r="U102" s="15">
        <v>0</v>
      </c>
      <c r="V102" s="28">
        <v>0</v>
      </c>
    </row>
    <row r="103" spans="1:22">
      <c r="A103" s="16" t="s">
        <v>111</v>
      </c>
      <c r="B103" s="18">
        <v>6</v>
      </c>
      <c r="C103" s="47">
        <v>0</v>
      </c>
      <c r="D103" s="17">
        <v>0</v>
      </c>
      <c r="E103" s="18">
        <v>1</v>
      </c>
      <c r="F103" s="17">
        <v>16.666666666666664</v>
      </c>
      <c r="G103" s="18">
        <v>1</v>
      </c>
      <c r="H103" s="17">
        <v>16.666666666666664</v>
      </c>
      <c r="I103" s="47">
        <v>0</v>
      </c>
      <c r="J103" s="17">
        <v>0</v>
      </c>
      <c r="K103" s="47">
        <v>0</v>
      </c>
      <c r="L103" s="17">
        <v>0</v>
      </c>
      <c r="M103" s="18">
        <v>2</v>
      </c>
      <c r="N103" s="17">
        <v>33.333333333333329</v>
      </c>
      <c r="O103" s="18">
        <v>1</v>
      </c>
      <c r="P103" s="17">
        <v>16.666666666666664</v>
      </c>
      <c r="Q103" s="18">
        <v>1</v>
      </c>
      <c r="R103" s="17">
        <v>16.666666666666664</v>
      </c>
      <c r="S103" s="15">
        <v>0</v>
      </c>
      <c r="T103" s="17">
        <v>0</v>
      </c>
      <c r="U103" s="15">
        <v>0</v>
      </c>
      <c r="V103" s="28">
        <v>0</v>
      </c>
    </row>
    <row r="104" spans="1:22" ht="15.75" thickBot="1">
      <c r="A104" s="20" t="s">
        <v>112</v>
      </c>
      <c r="B104" s="22">
        <v>8</v>
      </c>
      <c r="C104" s="47">
        <v>0</v>
      </c>
      <c r="D104" s="58">
        <v>0</v>
      </c>
      <c r="E104" s="22">
        <v>1</v>
      </c>
      <c r="F104" s="21">
        <v>12.5</v>
      </c>
      <c r="G104" s="22">
        <v>3</v>
      </c>
      <c r="H104" s="21">
        <v>37.5</v>
      </c>
      <c r="I104" s="22">
        <v>1</v>
      </c>
      <c r="J104" s="21">
        <v>12.5</v>
      </c>
      <c r="K104" s="22">
        <v>2</v>
      </c>
      <c r="L104" s="21">
        <v>25</v>
      </c>
      <c r="M104" s="22">
        <v>1</v>
      </c>
      <c r="N104" s="21">
        <v>12.5</v>
      </c>
      <c r="O104" s="47">
        <v>0</v>
      </c>
      <c r="P104" s="21">
        <v>0</v>
      </c>
      <c r="Q104" s="15">
        <v>0</v>
      </c>
      <c r="R104" s="21">
        <v>0</v>
      </c>
      <c r="S104" s="15">
        <v>0</v>
      </c>
      <c r="T104" s="21">
        <v>0</v>
      </c>
      <c r="U104" s="15">
        <v>0</v>
      </c>
      <c r="V104" s="55">
        <v>0</v>
      </c>
    </row>
    <row r="105" spans="1:22" ht="15.75" thickBot="1">
      <c r="A105" s="24" t="s">
        <v>113</v>
      </c>
      <c r="B105" s="26">
        <v>178</v>
      </c>
      <c r="C105" s="11">
        <v>1</v>
      </c>
      <c r="D105" s="10">
        <v>0.5617977528089888</v>
      </c>
      <c r="E105" s="11">
        <v>47</v>
      </c>
      <c r="F105" s="10">
        <v>26.40449438202247</v>
      </c>
      <c r="G105" s="27">
        <v>41</v>
      </c>
      <c r="H105" s="25">
        <v>23.033707865168541</v>
      </c>
      <c r="I105" s="11">
        <v>35</v>
      </c>
      <c r="J105" s="10">
        <v>19.662921348314608</v>
      </c>
      <c r="K105" s="11">
        <v>16</v>
      </c>
      <c r="L105" s="10">
        <v>8.9887640449438209</v>
      </c>
      <c r="M105" s="27">
        <v>21</v>
      </c>
      <c r="N105" s="25">
        <v>11.797752808988763</v>
      </c>
      <c r="O105" s="11">
        <v>16</v>
      </c>
      <c r="P105" s="10">
        <v>8.9887640449438209</v>
      </c>
      <c r="Q105" s="11">
        <v>1</v>
      </c>
      <c r="R105" s="10">
        <v>0.5617977528089888</v>
      </c>
      <c r="S105" s="27">
        <v>0</v>
      </c>
      <c r="T105" s="25">
        <v>0</v>
      </c>
      <c r="U105" s="11">
        <v>0</v>
      </c>
      <c r="V105" s="56">
        <v>0</v>
      </c>
    </row>
    <row r="106" spans="1:22">
      <c r="A106" s="35" t="s">
        <v>114</v>
      </c>
      <c r="B106" s="37">
        <v>11</v>
      </c>
      <c r="C106" s="47">
        <v>0</v>
      </c>
      <c r="D106" s="14">
        <v>0</v>
      </c>
      <c r="E106" s="15">
        <v>4</v>
      </c>
      <c r="F106" s="14">
        <v>36.363636363636367</v>
      </c>
      <c r="G106" s="37">
        <v>2</v>
      </c>
      <c r="H106" s="36">
        <v>18.181818181818183</v>
      </c>
      <c r="I106" s="15">
        <v>3</v>
      </c>
      <c r="J106" s="14">
        <v>27.27272727272727</v>
      </c>
      <c r="K106" s="15">
        <v>1</v>
      </c>
      <c r="L106" s="14">
        <v>9.0909090909090917</v>
      </c>
      <c r="M106" s="37">
        <v>1</v>
      </c>
      <c r="N106" s="36">
        <v>9.0909090909090917</v>
      </c>
      <c r="O106" s="47">
        <v>0</v>
      </c>
      <c r="P106" s="14">
        <v>0</v>
      </c>
      <c r="Q106" s="15">
        <v>0</v>
      </c>
      <c r="R106" s="14">
        <v>0</v>
      </c>
      <c r="S106" s="37">
        <v>0</v>
      </c>
      <c r="T106" s="36">
        <v>0</v>
      </c>
      <c r="U106" s="15">
        <v>0</v>
      </c>
      <c r="V106" s="28">
        <v>0</v>
      </c>
    </row>
    <row r="107" spans="1:22">
      <c r="A107" s="32" t="s">
        <v>115</v>
      </c>
      <c r="B107" s="34">
        <v>28</v>
      </c>
      <c r="C107" s="47">
        <v>0</v>
      </c>
      <c r="D107" s="14">
        <v>0</v>
      </c>
      <c r="E107" s="18">
        <v>3</v>
      </c>
      <c r="F107" s="17">
        <v>10.714285714285714</v>
      </c>
      <c r="G107" s="34">
        <v>7</v>
      </c>
      <c r="H107" s="33">
        <v>25</v>
      </c>
      <c r="I107" s="18">
        <v>8</v>
      </c>
      <c r="J107" s="17">
        <v>28.571428571428569</v>
      </c>
      <c r="K107" s="18">
        <v>3</v>
      </c>
      <c r="L107" s="17">
        <v>10.714285714285714</v>
      </c>
      <c r="M107" s="34">
        <v>2</v>
      </c>
      <c r="N107" s="33">
        <v>7.1428571428571423</v>
      </c>
      <c r="O107" s="18">
        <v>5</v>
      </c>
      <c r="P107" s="17">
        <v>17.857142857142858</v>
      </c>
      <c r="Q107" s="15">
        <v>0</v>
      </c>
      <c r="R107" s="17">
        <v>0</v>
      </c>
      <c r="S107" s="37">
        <v>0</v>
      </c>
      <c r="T107" s="33">
        <v>0</v>
      </c>
      <c r="U107" s="15">
        <v>0</v>
      </c>
      <c r="V107" s="28">
        <v>0</v>
      </c>
    </row>
    <row r="108" spans="1:22">
      <c r="A108" s="32" t="s">
        <v>116</v>
      </c>
      <c r="B108" s="34">
        <v>5</v>
      </c>
      <c r="C108" s="15">
        <v>1</v>
      </c>
      <c r="D108" s="14">
        <v>20</v>
      </c>
      <c r="E108" s="18">
        <v>0</v>
      </c>
      <c r="F108" s="17">
        <v>0</v>
      </c>
      <c r="G108" s="34">
        <v>1</v>
      </c>
      <c r="H108" s="33">
        <v>20</v>
      </c>
      <c r="I108" s="18">
        <v>3</v>
      </c>
      <c r="J108" s="17">
        <v>60</v>
      </c>
      <c r="K108" s="47">
        <v>0</v>
      </c>
      <c r="L108" s="17">
        <v>0</v>
      </c>
      <c r="M108" s="18">
        <v>0</v>
      </c>
      <c r="N108" s="33">
        <v>0</v>
      </c>
      <c r="O108" s="47">
        <v>0</v>
      </c>
      <c r="P108" s="17">
        <v>0</v>
      </c>
      <c r="Q108" s="15">
        <v>0</v>
      </c>
      <c r="R108" s="17">
        <v>0</v>
      </c>
      <c r="S108" s="37">
        <v>0</v>
      </c>
      <c r="T108" s="33">
        <v>0</v>
      </c>
      <c r="U108" s="15">
        <v>0</v>
      </c>
      <c r="V108" s="28">
        <v>0</v>
      </c>
    </row>
    <row r="109" spans="1:22">
      <c r="A109" s="32" t="s">
        <v>117</v>
      </c>
      <c r="B109" s="34">
        <v>5</v>
      </c>
      <c r="C109" s="47">
        <v>0</v>
      </c>
      <c r="D109" s="14">
        <v>0</v>
      </c>
      <c r="E109" s="18">
        <v>1</v>
      </c>
      <c r="F109" s="17">
        <v>20</v>
      </c>
      <c r="G109" s="34">
        <v>2</v>
      </c>
      <c r="H109" s="33">
        <v>40</v>
      </c>
      <c r="I109" s="18">
        <v>1</v>
      </c>
      <c r="J109" s="17">
        <v>20</v>
      </c>
      <c r="K109" s="47">
        <v>0</v>
      </c>
      <c r="L109" s="17">
        <v>0</v>
      </c>
      <c r="M109" s="34">
        <v>1</v>
      </c>
      <c r="N109" s="33">
        <v>20</v>
      </c>
      <c r="O109" s="47">
        <v>0</v>
      </c>
      <c r="P109" s="17">
        <v>0</v>
      </c>
      <c r="Q109" s="15">
        <v>0</v>
      </c>
      <c r="R109" s="17">
        <v>0</v>
      </c>
      <c r="S109" s="37">
        <v>0</v>
      </c>
      <c r="T109" s="33">
        <v>0</v>
      </c>
      <c r="U109" s="15">
        <v>0</v>
      </c>
      <c r="V109" s="28">
        <v>0</v>
      </c>
    </row>
    <row r="110" spans="1:22">
      <c r="A110" s="32" t="s">
        <v>118</v>
      </c>
      <c r="B110" s="34">
        <v>10</v>
      </c>
      <c r="C110" s="47">
        <v>0</v>
      </c>
      <c r="D110" s="14">
        <v>0</v>
      </c>
      <c r="E110" s="18">
        <v>2</v>
      </c>
      <c r="F110" s="17">
        <v>20</v>
      </c>
      <c r="G110" s="18">
        <v>2</v>
      </c>
      <c r="H110" s="33">
        <v>20</v>
      </c>
      <c r="I110" s="18">
        <v>2</v>
      </c>
      <c r="J110" s="17">
        <v>20</v>
      </c>
      <c r="K110" s="18">
        <v>1</v>
      </c>
      <c r="L110" s="17">
        <v>10</v>
      </c>
      <c r="M110" s="18">
        <v>0</v>
      </c>
      <c r="N110" s="33">
        <v>0</v>
      </c>
      <c r="O110" s="18">
        <v>3</v>
      </c>
      <c r="P110" s="17">
        <v>30</v>
      </c>
      <c r="Q110" s="15">
        <v>0</v>
      </c>
      <c r="R110" s="17">
        <v>0</v>
      </c>
      <c r="S110" s="37">
        <v>0</v>
      </c>
      <c r="T110" s="33">
        <v>0</v>
      </c>
      <c r="U110" s="15">
        <v>0</v>
      </c>
      <c r="V110" s="28">
        <v>0</v>
      </c>
    </row>
    <row r="111" spans="1:22">
      <c r="A111" s="32" t="s">
        <v>119</v>
      </c>
      <c r="B111" s="34">
        <v>14</v>
      </c>
      <c r="C111" s="47">
        <v>0</v>
      </c>
      <c r="D111" s="14">
        <v>0</v>
      </c>
      <c r="E111" s="18">
        <v>9</v>
      </c>
      <c r="F111" s="17">
        <v>64.285714285714292</v>
      </c>
      <c r="G111" s="34">
        <v>1</v>
      </c>
      <c r="H111" s="33">
        <v>7.1428571428571423</v>
      </c>
      <c r="I111" s="18">
        <v>2</v>
      </c>
      <c r="J111" s="17">
        <v>14.285714285714285</v>
      </c>
      <c r="K111" s="18">
        <v>1</v>
      </c>
      <c r="L111" s="17">
        <v>7.1428571428571423</v>
      </c>
      <c r="M111" s="18">
        <v>0</v>
      </c>
      <c r="N111" s="33">
        <v>0</v>
      </c>
      <c r="O111" s="18">
        <v>1</v>
      </c>
      <c r="P111" s="17">
        <v>7.1428571428571423</v>
      </c>
      <c r="Q111" s="15">
        <v>0</v>
      </c>
      <c r="R111" s="17">
        <v>0</v>
      </c>
      <c r="S111" s="37">
        <v>0</v>
      </c>
      <c r="T111" s="33">
        <v>0</v>
      </c>
      <c r="U111" s="15">
        <v>0</v>
      </c>
      <c r="V111" s="28">
        <v>0</v>
      </c>
    </row>
    <row r="112" spans="1:22">
      <c r="A112" s="32" t="s">
        <v>120</v>
      </c>
      <c r="B112" s="34">
        <v>3</v>
      </c>
      <c r="C112" s="47">
        <v>0</v>
      </c>
      <c r="D112" s="14">
        <v>0</v>
      </c>
      <c r="E112" s="18">
        <v>1</v>
      </c>
      <c r="F112" s="17">
        <v>33.333333333333329</v>
      </c>
      <c r="G112" s="18">
        <v>1</v>
      </c>
      <c r="H112" s="33">
        <v>33.333333333333329</v>
      </c>
      <c r="I112" s="47">
        <v>0</v>
      </c>
      <c r="J112" s="17">
        <v>0</v>
      </c>
      <c r="K112" s="47">
        <v>0</v>
      </c>
      <c r="L112" s="17">
        <v>0</v>
      </c>
      <c r="M112" s="18">
        <v>1</v>
      </c>
      <c r="N112" s="17">
        <v>33.333333333333329</v>
      </c>
      <c r="O112" s="47">
        <v>0</v>
      </c>
      <c r="P112" s="17">
        <v>0</v>
      </c>
      <c r="Q112" s="15">
        <v>0</v>
      </c>
      <c r="R112" s="17">
        <v>0</v>
      </c>
      <c r="S112" s="37">
        <v>0</v>
      </c>
      <c r="T112" s="33">
        <v>0</v>
      </c>
      <c r="U112" s="15">
        <v>0</v>
      </c>
      <c r="V112" s="28">
        <v>0</v>
      </c>
    </row>
    <row r="113" spans="1:22">
      <c r="A113" s="32" t="s">
        <v>121</v>
      </c>
      <c r="B113" s="34">
        <v>11</v>
      </c>
      <c r="C113" s="47">
        <v>0</v>
      </c>
      <c r="D113" s="14">
        <v>0</v>
      </c>
      <c r="E113" s="18">
        <v>5</v>
      </c>
      <c r="F113" s="17">
        <v>45.454545454545453</v>
      </c>
      <c r="G113" s="34">
        <v>2</v>
      </c>
      <c r="H113" s="33">
        <v>18.181818181818183</v>
      </c>
      <c r="I113" s="47">
        <v>0</v>
      </c>
      <c r="J113" s="17">
        <v>0</v>
      </c>
      <c r="K113" s="18">
        <v>1</v>
      </c>
      <c r="L113" s="17">
        <v>9.0909090909090917</v>
      </c>
      <c r="M113" s="34">
        <v>2</v>
      </c>
      <c r="N113" s="33">
        <v>18.181818181818183</v>
      </c>
      <c r="O113" s="18">
        <v>1</v>
      </c>
      <c r="P113" s="17">
        <v>9.0909090909090917</v>
      </c>
      <c r="Q113" s="15">
        <v>0</v>
      </c>
      <c r="R113" s="17">
        <v>0</v>
      </c>
      <c r="S113" s="37">
        <v>0</v>
      </c>
      <c r="T113" s="33">
        <v>0</v>
      </c>
      <c r="U113" s="15">
        <v>0</v>
      </c>
      <c r="V113" s="28">
        <v>0</v>
      </c>
    </row>
    <row r="114" spans="1:22">
      <c r="A114" s="32" t="s">
        <v>122</v>
      </c>
      <c r="B114" s="34">
        <v>13</v>
      </c>
      <c r="C114" s="47">
        <v>0</v>
      </c>
      <c r="D114" s="14">
        <v>0</v>
      </c>
      <c r="E114" s="18">
        <v>4</v>
      </c>
      <c r="F114" s="17">
        <v>30.76923076923077</v>
      </c>
      <c r="G114" s="34">
        <v>2</v>
      </c>
      <c r="H114" s="33">
        <v>15.384615384615385</v>
      </c>
      <c r="I114" s="18">
        <v>4</v>
      </c>
      <c r="J114" s="17">
        <v>30.76923076923077</v>
      </c>
      <c r="K114" s="47">
        <v>0</v>
      </c>
      <c r="L114" s="17">
        <v>0</v>
      </c>
      <c r="M114" s="34">
        <v>3</v>
      </c>
      <c r="N114" s="33">
        <v>23.076923076923077</v>
      </c>
      <c r="O114" s="47">
        <v>0</v>
      </c>
      <c r="P114" s="17">
        <v>0</v>
      </c>
      <c r="Q114" s="15">
        <v>0</v>
      </c>
      <c r="R114" s="17">
        <v>0</v>
      </c>
      <c r="S114" s="37">
        <v>0</v>
      </c>
      <c r="T114" s="33">
        <v>0</v>
      </c>
      <c r="U114" s="15">
        <v>0</v>
      </c>
      <c r="V114" s="28">
        <v>0</v>
      </c>
    </row>
    <row r="115" spans="1:22">
      <c r="A115" s="32" t="s">
        <v>123</v>
      </c>
      <c r="B115" s="34">
        <v>2</v>
      </c>
      <c r="C115" s="47">
        <v>0</v>
      </c>
      <c r="D115" s="14">
        <v>0</v>
      </c>
      <c r="E115" s="18">
        <v>1</v>
      </c>
      <c r="F115" s="21">
        <v>50</v>
      </c>
      <c r="G115" s="34">
        <v>1</v>
      </c>
      <c r="H115" s="48">
        <v>50</v>
      </c>
      <c r="I115" s="47">
        <v>0</v>
      </c>
      <c r="J115" s="17">
        <v>0</v>
      </c>
      <c r="K115" s="47">
        <v>0</v>
      </c>
      <c r="L115" s="21">
        <v>0</v>
      </c>
      <c r="M115" s="18">
        <v>0</v>
      </c>
      <c r="N115" s="17">
        <v>0</v>
      </c>
      <c r="O115" s="47">
        <v>0</v>
      </c>
      <c r="P115" s="17">
        <v>0</v>
      </c>
      <c r="Q115" s="15">
        <v>0</v>
      </c>
      <c r="R115" s="51">
        <v>0</v>
      </c>
      <c r="S115" s="37">
        <v>0</v>
      </c>
      <c r="T115" s="51">
        <v>0</v>
      </c>
      <c r="U115" s="15">
        <v>0</v>
      </c>
      <c r="V115" s="28">
        <v>0</v>
      </c>
    </row>
    <row r="116" spans="1:22">
      <c r="A116" s="32" t="s">
        <v>124</v>
      </c>
      <c r="B116" s="34">
        <v>12</v>
      </c>
      <c r="C116" s="47">
        <v>0</v>
      </c>
      <c r="D116" s="17">
        <v>0</v>
      </c>
      <c r="E116" s="18">
        <v>0</v>
      </c>
      <c r="F116" s="17">
        <v>0</v>
      </c>
      <c r="G116" s="34">
        <v>4</v>
      </c>
      <c r="H116" s="33">
        <v>33.333333333333329</v>
      </c>
      <c r="I116" s="18">
        <v>2</v>
      </c>
      <c r="J116" s="17">
        <v>16.666666666666664</v>
      </c>
      <c r="K116" s="18">
        <v>1</v>
      </c>
      <c r="L116" s="17">
        <v>8.3333333333333321</v>
      </c>
      <c r="M116" s="18">
        <v>4</v>
      </c>
      <c r="N116" s="17">
        <v>33.333333333333329</v>
      </c>
      <c r="O116" s="18">
        <v>1</v>
      </c>
      <c r="P116" s="17">
        <v>8.3333333333333321</v>
      </c>
      <c r="Q116" s="15">
        <v>0</v>
      </c>
      <c r="R116" s="17">
        <v>0</v>
      </c>
      <c r="S116" s="37">
        <v>0</v>
      </c>
      <c r="T116" s="33">
        <v>0</v>
      </c>
      <c r="U116" s="15">
        <v>0</v>
      </c>
      <c r="V116" s="28">
        <v>0</v>
      </c>
    </row>
    <row r="117" spans="1:22">
      <c r="A117" s="32" t="s">
        <v>125</v>
      </c>
      <c r="B117" s="34">
        <v>1</v>
      </c>
      <c r="C117" s="47">
        <v>0</v>
      </c>
      <c r="D117" s="14">
        <v>0</v>
      </c>
      <c r="E117" s="18">
        <v>0</v>
      </c>
      <c r="F117" s="17">
        <v>0</v>
      </c>
      <c r="G117" s="34">
        <v>1</v>
      </c>
      <c r="H117" s="33">
        <v>100</v>
      </c>
      <c r="I117" s="47">
        <v>0</v>
      </c>
      <c r="J117" s="17">
        <v>0</v>
      </c>
      <c r="K117" s="47">
        <v>0</v>
      </c>
      <c r="L117" s="17">
        <v>0</v>
      </c>
      <c r="M117" s="18">
        <v>0</v>
      </c>
      <c r="N117" s="33">
        <v>0</v>
      </c>
      <c r="O117" s="47">
        <v>0</v>
      </c>
      <c r="P117" s="17">
        <v>0</v>
      </c>
      <c r="Q117" s="15">
        <v>0</v>
      </c>
      <c r="R117" s="17">
        <v>0</v>
      </c>
      <c r="S117" s="37">
        <v>0</v>
      </c>
      <c r="T117" s="33">
        <v>0</v>
      </c>
      <c r="U117" s="15">
        <v>0</v>
      </c>
      <c r="V117" s="28">
        <v>0</v>
      </c>
    </row>
    <row r="118" spans="1:22">
      <c r="A118" s="32" t="s">
        <v>126</v>
      </c>
      <c r="B118" s="34">
        <v>2</v>
      </c>
      <c r="C118" s="47">
        <v>0</v>
      </c>
      <c r="D118" s="14">
        <v>0</v>
      </c>
      <c r="E118" s="18">
        <v>0</v>
      </c>
      <c r="F118" s="17">
        <v>0</v>
      </c>
      <c r="G118" s="34">
        <v>1</v>
      </c>
      <c r="H118" s="33">
        <v>50</v>
      </c>
      <c r="I118" s="47">
        <v>0</v>
      </c>
      <c r="J118" s="17">
        <v>0</v>
      </c>
      <c r="K118" s="47">
        <v>0</v>
      </c>
      <c r="L118" s="17">
        <v>0</v>
      </c>
      <c r="M118" s="34">
        <v>1</v>
      </c>
      <c r="N118" s="33">
        <v>50</v>
      </c>
      <c r="O118" s="47">
        <v>0</v>
      </c>
      <c r="P118" s="17">
        <v>0</v>
      </c>
      <c r="Q118" s="15">
        <v>0</v>
      </c>
      <c r="R118" s="17">
        <v>0</v>
      </c>
      <c r="S118" s="37">
        <v>0</v>
      </c>
      <c r="T118" s="33">
        <v>0</v>
      </c>
      <c r="U118" s="15">
        <v>0</v>
      </c>
      <c r="V118" s="28">
        <v>0</v>
      </c>
    </row>
    <row r="119" spans="1:22">
      <c r="A119" s="32" t="s">
        <v>127</v>
      </c>
      <c r="B119" s="34">
        <v>3</v>
      </c>
      <c r="C119" s="47">
        <v>0</v>
      </c>
      <c r="D119" s="14">
        <v>0</v>
      </c>
      <c r="E119" s="18">
        <v>3</v>
      </c>
      <c r="F119" s="17">
        <v>100</v>
      </c>
      <c r="G119" s="47">
        <v>0</v>
      </c>
      <c r="H119" s="17">
        <v>0</v>
      </c>
      <c r="I119" s="47">
        <v>0</v>
      </c>
      <c r="J119" s="17">
        <v>0</v>
      </c>
      <c r="K119" s="47">
        <v>0</v>
      </c>
      <c r="L119" s="17">
        <v>0</v>
      </c>
      <c r="M119" s="18">
        <v>0</v>
      </c>
      <c r="N119" s="17">
        <v>0</v>
      </c>
      <c r="O119" s="47">
        <v>0</v>
      </c>
      <c r="P119" s="17">
        <v>0</v>
      </c>
      <c r="Q119" s="15">
        <v>0</v>
      </c>
      <c r="R119" s="17">
        <v>0</v>
      </c>
      <c r="S119" s="37">
        <v>0</v>
      </c>
      <c r="T119" s="33">
        <v>0</v>
      </c>
      <c r="U119" s="15">
        <v>0</v>
      </c>
      <c r="V119" s="28">
        <v>0</v>
      </c>
    </row>
    <row r="120" spans="1:22">
      <c r="A120" s="32" t="s">
        <v>128</v>
      </c>
      <c r="B120" s="34">
        <v>5</v>
      </c>
      <c r="C120" s="47">
        <v>0</v>
      </c>
      <c r="D120" s="14">
        <v>0</v>
      </c>
      <c r="E120" s="18">
        <v>2</v>
      </c>
      <c r="F120" s="21">
        <v>40</v>
      </c>
      <c r="G120" s="34">
        <v>1</v>
      </c>
      <c r="H120" s="48">
        <v>20</v>
      </c>
      <c r="I120" s="47">
        <v>0</v>
      </c>
      <c r="J120" s="17">
        <v>0</v>
      </c>
      <c r="K120" s="22">
        <v>1</v>
      </c>
      <c r="L120" s="21">
        <v>20</v>
      </c>
      <c r="M120" s="18">
        <v>0</v>
      </c>
      <c r="N120" s="17">
        <v>0</v>
      </c>
      <c r="O120" s="18">
        <v>1</v>
      </c>
      <c r="P120" s="17">
        <v>20</v>
      </c>
      <c r="Q120" s="15">
        <v>0</v>
      </c>
      <c r="R120" s="51">
        <v>0</v>
      </c>
      <c r="S120" s="37">
        <v>0</v>
      </c>
      <c r="T120" s="51">
        <v>0</v>
      </c>
      <c r="U120" s="15">
        <v>0</v>
      </c>
      <c r="V120" s="28">
        <v>0</v>
      </c>
    </row>
    <row r="121" spans="1:22">
      <c r="A121" s="32" t="s">
        <v>129</v>
      </c>
      <c r="B121" s="34">
        <v>6</v>
      </c>
      <c r="C121" s="47">
        <v>0</v>
      </c>
      <c r="D121" s="14">
        <v>0</v>
      </c>
      <c r="E121" s="18">
        <v>0</v>
      </c>
      <c r="F121" s="17">
        <v>0</v>
      </c>
      <c r="G121" s="34">
        <v>4</v>
      </c>
      <c r="H121" s="33">
        <v>66.666666666666657</v>
      </c>
      <c r="I121" s="18">
        <v>2</v>
      </c>
      <c r="J121" s="17">
        <v>33.333333333333329</v>
      </c>
      <c r="K121" s="47">
        <v>0</v>
      </c>
      <c r="L121" s="17">
        <v>0</v>
      </c>
      <c r="M121" s="18">
        <v>0</v>
      </c>
      <c r="N121" s="17">
        <v>0</v>
      </c>
      <c r="O121" s="47">
        <v>0</v>
      </c>
      <c r="P121" s="17">
        <v>0</v>
      </c>
      <c r="Q121" s="15">
        <v>0</v>
      </c>
      <c r="R121" s="17">
        <v>0</v>
      </c>
      <c r="S121" s="37">
        <v>0</v>
      </c>
      <c r="T121" s="33">
        <v>0</v>
      </c>
      <c r="U121" s="15">
        <v>0</v>
      </c>
      <c r="V121" s="28">
        <v>0</v>
      </c>
    </row>
    <row r="122" spans="1:22">
      <c r="A122" s="32" t="s">
        <v>130</v>
      </c>
      <c r="B122" s="34">
        <v>10</v>
      </c>
      <c r="C122" s="47">
        <v>0</v>
      </c>
      <c r="D122" s="14">
        <v>0</v>
      </c>
      <c r="E122" s="18">
        <v>6</v>
      </c>
      <c r="F122" s="17">
        <v>60</v>
      </c>
      <c r="G122" s="34">
        <v>2</v>
      </c>
      <c r="H122" s="33">
        <v>20</v>
      </c>
      <c r="I122" s="47">
        <v>0</v>
      </c>
      <c r="J122" s="17">
        <v>0</v>
      </c>
      <c r="K122" s="18">
        <v>2</v>
      </c>
      <c r="L122" s="17">
        <v>20</v>
      </c>
      <c r="M122" s="18">
        <v>0</v>
      </c>
      <c r="N122" s="33">
        <v>0</v>
      </c>
      <c r="O122" s="47">
        <v>0</v>
      </c>
      <c r="P122" s="17">
        <v>0</v>
      </c>
      <c r="Q122" s="15">
        <v>0</v>
      </c>
      <c r="R122" s="17">
        <v>0</v>
      </c>
      <c r="S122" s="37">
        <v>0</v>
      </c>
      <c r="T122" s="33">
        <v>0</v>
      </c>
      <c r="U122" s="15">
        <v>0</v>
      </c>
      <c r="V122" s="28">
        <v>0</v>
      </c>
    </row>
    <row r="123" spans="1:22">
      <c r="A123" s="32" t="s">
        <v>131</v>
      </c>
      <c r="B123" s="34">
        <v>11</v>
      </c>
      <c r="C123" s="47">
        <v>0</v>
      </c>
      <c r="D123" s="14">
        <v>0</v>
      </c>
      <c r="E123" s="18">
        <v>2</v>
      </c>
      <c r="F123" s="17">
        <v>18.181818181818183</v>
      </c>
      <c r="G123" s="34">
        <v>3</v>
      </c>
      <c r="H123" s="33">
        <v>27.27272727272727</v>
      </c>
      <c r="I123" s="18">
        <v>1</v>
      </c>
      <c r="J123" s="17">
        <v>9.0909090909090917</v>
      </c>
      <c r="K123" s="18">
        <v>1</v>
      </c>
      <c r="L123" s="17">
        <v>9.0909090909090917</v>
      </c>
      <c r="M123" s="18">
        <v>0</v>
      </c>
      <c r="N123" s="33">
        <v>0</v>
      </c>
      <c r="O123" s="18">
        <v>3</v>
      </c>
      <c r="P123" s="17">
        <v>27.27272727272727</v>
      </c>
      <c r="Q123" s="18">
        <v>1</v>
      </c>
      <c r="R123" s="17">
        <v>9.0909090909090917</v>
      </c>
      <c r="S123" s="37">
        <v>0</v>
      </c>
      <c r="T123" s="33">
        <v>0</v>
      </c>
      <c r="U123" s="15">
        <v>0</v>
      </c>
      <c r="V123" s="28">
        <v>0</v>
      </c>
    </row>
    <row r="124" spans="1:22">
      <c r="A124" s="32" t="s">
        <v>132</v>
      </c>
      <c r="B124" s="34">
        <v>1</v>
      </c>
      <c r="C124" s="47">
        <v>0</v>
      </c>
      <c r="D124" s="14">
        <v>0</v>
      </c>
      <c r="E124" s="18">
        <v>0</v>
      </c>
      <c r="F124" s="17">
        <v>0</v>
      </c>
      <c r="G124" s="47">
        <v>0</v>
      </c>
      <c r="H124" s="17">
        <v>0</v>
      </c>
      <c r="I124" s="47">
        <v>0</v>
      </c>
      <c r="J124" s="17">
        <v>0</v>
      </c>
      <c r="K124" s="47">
        <v>0</v>
      </c>
      <c r="L124" s="21">
        <v>0</v>
      </c>
      <c r="M124" s="18">
        <v>1</v>
      </c>
      <c r="N124" s="17">
        <v>100</v>
      </c>
      <c r="O124" s="47">
        <v>0</v>
      </c>
      <c r="P124" s="17">
        <v>0</v>
      </c>
      <c r="Q124" s="15">
        <v>0</v>
      </c>
      <c r="R124" s="17">
        <v>0</v>
      </c>
      <c r="S124" s="37">
        <v>0</v>
      </c>
      <c r="T124" s="33">
        <v>0</v>
      </c>
      <c r="U124" s="15">
        <v>0</v>
      </c>
      <c r="V124" s="28">
        <v>0</v>
      </c>
    </row>
    <row r="125" spans="1:22">
      <c r="A125" s="32" t="s">
        <v>133</v>
      </c>
      <c r="B125" s="34">
        <v>5</v>
      </c>
      <c r="C125" s="47">
        <v>0</v>
      </c>
      <c r="D125" s="14">
        <v>0</v>
      </c>
      <c r="E125" s="18">
        <v>1</v>
      </c>
      <c r="F125" s="17">
        <v>20</v>
      </c>
      <c r="G125" s="34">
        <v>1</v>
      </c>
      <c r="H125" s="33">
        <v>20</v>
      </c>
      <c r="I125" s="18">
        <v>2</v>
      </c>
      <c r="J125" s="17">
        <v>40</v>
      </c>
      <c r="K125" s="47">
        <v>0</v>
      </c>
      <c r="L125" s="21">
        <v>0</v>
      </c>
      <c r="M125" s="18">
        <v>1</v>
      </c>
      <c r="N125" s="17">
        <v>20</v>
      </c>
      <c r="O125" s="47">
        <v>0</v>
      </c>
      <c r="P125" s="17">
        <v>0</v>
      </c>
      <c r="Q125" s="15">
        <v>0</v>
      </c>
      <c r="R125" s="17">
        <v>0</v>
      </c>
      <c r="S125" s="37">
        <v>0</v>
      </c>
      <c r="T125" s="33">
        <v>0</v>
      </c>
      <c r="U125" s="15">
        <v>0</v>
      </c>
      <c r="V125" s="28">
        <v>0</v>
      </c>
    </row>
    <row r="126" spans="1:22">
      <c r="A126" s="32" t="s">
        <v>134</v>
      </c>
      <c r="B126" s="34">
        <v>12</v>
      </c>
      <c r="C126" s="47">
        <v>0</v>
      </c>
      <c r="D126" s="14">
        <v>0</v>
      </c>
      <c r="E126" s="18">
        <v>1</v>
      </c>
      <c r="F126" s="17">
        <v>8.3333333333333321</v>
      </c>
      <c r="G126" s="34">
        <v>2</v>
      </c>
      <c r="H126" s="33">
        <v>16.666666666666664</v>
      </c>
      <c r="I126" s="18">
        <v>3</v>
      </c>
      <c r="J126" s="17">
        <v>25</v>
      </c>
      <c r="K126" s="18">
        <v>2</v>
      </c>
      <c r="L126" s="17">
        <v>16.666666666666664</v>
      </c>
      <c r="M126" s="34">
        <v>3</v>
      </c>
      <c r="N126" s="33">
        <v>25</v>
      </c>
      <c r="O126" s="18">
        <v>1</v>
      </c>
      <c r="P126" s="17">
        <v>8.3333333333333321</v>
      </c>
      <c r="Q126" s="15">
        <v>0</v>
      </c>
      <c r="R126" s="17">
        <v>0</v>
      </c>
      <c r="S126" s="37">
        <v>0</v>
      </c>
      <c r="T126" s="33">
        <v>0</v>
      </c>
      <c r="U126" s="15">
        <v>0</v>
      </c>
      <c r="V126" s="28">
        <v>0</v>
      </c>
    </row>
    <row r="127" spans="1:22">
      <c r="A127" s="32" t="s">
        <v>135</v>
      </c>
      <c r="B127" s="34">
        <v>4</v>
      </c>
      <c r="C127" s="47">
        <v>0</v>
      </c>
      <c r="D127" s="14">
        <v>0</v>
      </c>
      <c r="E127" s="18">
        <v>1</v>
      </c>
      <c r="F127" s="21">
        <v>25</v>
      </c>
      <c r="G127" s="34">
        <v>1</v>
      </c>
      <c r="H127" s="48">
        <v>25</v>
      </c>
      <c r="I127" s="47">
        <v>0</v>
      </c>
      <c r="J127" s="17">
        <v>0</v>
      </c>
      <c r="K127" s="18">
        <v>1</v>
      </c>
      <c r="L127" s="17">
        <v>25</v>
      </c>
      <c r="M127" s="18">
        <v>1</v>
      </c>
      <c r="N127" s="17">
        <v>25</v>
      </c>
      <c r="O127" s="47">
        <v>0</v>
      </c>
      <c r="P127" s="17">
        <v>0</v>
      </c>
      <c r="Q127" s="15">
        <v>0</v>
      </c>
      <c r="R127" s="51">
        <v>0</v>
      </c>
      <c r="S127" s="37">
        <v>0</v>
      </c>
      <c r="T127" s="51">
        <v>0</v>
      </c>
      <c r="U127" s="15">
        <v>0</v>
      </c>
      <c r="V127" s="28">
        <v>0</v>
      </c>
    </row>
    <row r="128" spans="1:22" ht="15.75" thickBot="1">
      <c r="A128" s="38" t="s">
        <v>136</v>
      </c>
      <c r="B128" s="40">
        <v>4</v>
      </c>
      <c r="C128" s="47">
        <v>0</v>
      </c>
      <c r="D128" s="21">
        <v>0</v>
      </c>
      <c r="E128" s="22">
        <v>1</v>
      </c>
      <c r="F128" s="21">
        <v>25</v>
      </c>
      <c r="G128" s="47">
        <v>0</v>
      </c>
      <c r="H128" s="17">
        <v>0</v>
      </c>
      <c r="I128" s="22">
        <v>2</v>
      </c>
      <c r="J128" s="21">
        <v>50</v>
      </c>
      <c r="K128" s="22">
        <v>1</v>
      </c>
      <c r="L128" s="21">
        <v>25</v>
      </c>
      <c r="M128" s="18">
        <v>0</v>
      </c>
      <c r="N128" s="39">
        <v>0</v>
      </c>
      <c r="O128" s="47">
        <v>0</v>
      </c>
      <c r="P128" s="21">
        <v>0</v>
      </c>
      <c r="Q128" s="15">
        <v>0</v>
      </c>
      <c r="R128" s="21">
        <v>0</v>
      </c>
      <c r="S128" s="37">
        <v>0</v>
      </c>
      <c r="T128" s="39">
        <v>0</v>
      </c>
      <c r="U128" s="15">
        <v>0</v>
      </c>
      <c r="V128" s="55">
        <v>0</v>
      </c>
    </row>
    <row r="129" spans="1:22" ht="15.75" thickBot="1">
      <c r="A129" s="24" t="s">
        <v>137</v>
      </c>
      <c r="B129" s="26">
        <v>3625</v>
      </c>
      <c r="C129" s="26">
        <v>49</v>
      </c>
      <c r="D129" s="10">
        <v>1.3517241379310345</v>
      </c>
      <c r="E129" s="26">
        <v>773</v>
      </c>
      <c r="F129" s="10">
        <v>21.324137931034482</v>
      </c>
      <c r="G129" s="26">
        <v>1019</v>
      </c>
      <c r="H129" s="25">
        <v>28.110344827586211</v>
      </c>
      <c r="I129" s="26">
        <v>751</v>
      </c>
      <c r="J129" s="10">
        <v>20.717241379310344</v>
      </c>
      <c r="K129" s="26">
        <v>513</v>
      </c>
      <c r="L129" s="10">
        <v>14.151724137931035</v>
      </c>
      <c r="M129" s="26">
        <v>318</v>
      </c>
      <c r="N129" s="25">
        <v>8.772413793103448</v>
      </c>
      <c r="O129" s="26">
        <v>163</v>
      </c>
      <c r="P129" s="10">
        <v>4.4965517241379311</v>
      </c>
      <c r="Q129" s="26">
        <v>29</v>
      </c>
      <c r="R129" s="10">
        <v>0.8</v>
      </c>
      <c r="S129" s="26">
        <v>2</v>
      </c>
      <c r="T129" s="25">
        <v>5.5172413793103448E-2</v>
      </c>
      <c r="U129" s="26">
        <v>8</v>
      </c>
      <c r="V129" s="56">
        <v>0.22068965517241379</v>
      </c>
    </row>
    <row r="130" spans="1:22">
      <c r="A130" s="35" t="s">
        <v>138</v>
      </c>
      <c r="B130" s="37">
        <v>3019</v>
      </c>
      <c r="C130" s="15">
        <v>43</v>
      </c>
      <c r="D130" s="14">
        <v>1.4243126863199735</v>
      </c>
      <c r="E130" s="15">
        <v>643</v>
      </c>
      <c r="F130" s="14">
        <v>21.298443193110302</v>
      </c>
      <c r="G130" s="37">
        <v>854</v>
      </c>
      <c r="H130" s="36">
        <v>28.287512421331567</v>
      </c>
      <c r="I130" s="15">
        <v>619</v>
      </c>
      <c r="J130" s="14">
        <v>20.503477972838688</v>
      </c>
      <c r="K130" s="15">
        <v>428</v>
      </c>
      <c r="L130" s="14">
        <v>14.176879761510433</v>
      </c>
      <c r="M130" s="37">
        <v>266</v>
      </c>
      <c r="N130" s="36">
        <v>8.8108645246770454</v>
      </c>
      <c r="O130" s="15">
        <v>136</v>
      </c>
      <c r="P130" s="14">
        <v>4.5048029148724744</v>
      </c>
      <c r="Q130" s="15">
        <v>21</v>
      </c>
      <c r="R130" s="14">
        <v>0.69559456773766148</v>
      </c>
      <c r="S130" s="37">
        <v>1</v>
      </c>
      <c r="T130" s="36">
        <v>3.3123550844650546E-2</v>
      </c>
      <c r="U130" s="15">
        <v>8</v>
      </c>
      <c r="V130" s="28">
        <v>0.26498840675720436</v>
      </c>
    </row>
    <row r="131" spans="1:22">
      <c r="A131" s="16" t="s">
        <v>139</v>
      </c>
      <c r="B131" s="18">
        <v>19</v>
      </c>
      <c r="C131" s="47">
        <v>0</v>
      </c>
      <c r="D131" s="17">
        <v>0</v>
      </c>
      <c r="E131" s="18">
        <v>5</v>
      </c>
      <c r="F131" s="17">
        <v>26.315789473684209</v>
      </c>
      <c r="G131" s="18">
        <v>4</v>
      </c>
      <c r="H131" s="17">
        <v>21.052631578947366</v>
      </c>
      <c r="I131" s="18">
        <v>6</v>
      </c>
      <c r="J131" s="17">
        <v>31.578947368421051</v>
      </c>
      <c r="K131" s="18">
        <v>1</v>
      </c>
      <c r="L131" s="17">
        <v>5.2631578947368416</v>
      </c>
      <c r="M131" s="18">
        <v>1</v>
      </c>
      <c r="N131" s="17">
        <v>5.2631578947368416</v>
      </c>
      <c r="O131" s="18">
        <v>1</v>
      </c>
      <c r="P131" s="17">
        <v>5.2631578947368416</v>
      </c>
      <c r="Q131" s="18">
        <v>1</v>
      </c>
      <c r="R131" s="17">
        <v>5.2631578947368416</v>
      </c>
      <c r="S131" s="37">
        <v>0</v>
      </c>
      <c r="T131" s="17">
        <v>0</v>
      </c>
      <c r="U131" s="15">
        <v>0</v>
      </c>
      <c r="V131" s="28">
        <v>0</v>
      </c>
    </row>
    <row r="132" spans="1:22">
      <c r="A132" s="16" t="s">
        <v>140</v>
      </c>
      <c r="B132" s="18">
        <v>143</v>
      </c>
      <c r="C132" s="15">
        <v>1</v>
      </c>
      <c r="D132" s="14">
        <v>0.69930069930069927</v>
      </c>
      <c r="E132" s="18">
        <v>36</v>
      </c>
      <c r="F132" s="17">
        <v>25.174825174825177</v>
      </c>
      <c r="G132" s="18">
        <v>39</v>
      </c>
      <c r="H132" s="17">
        <v>27.27272727272727</v>
      </c>
      <c r="I132" s="18">
        <v>30</v>
      </c>
      <c r="J132" s="17">
        <v>20.97902097902098</v>
      </c>
      <c r="K132" s="18">
        <v>18</v>
      </c>
      <c r="L132" s="17">
        <v>12.587412587412588</v>
      </c>
      <c r="M132" s="18">
        <v>9</v>
      </c>
      <c r="N132" s="17">
        <v>6.2937062937062942</v>
      </c>
      <c r="O132" s="18">
        <v>7</v>
      </c>
      <c r="P132" s="17">
        <v>4.895104895104895</v>
      </c>
      <c r="Q132" s="18">
        <v>3</v>
      </c>
      <c r="R132" s="17">
        <v>2.0979020979020979</v>
      </c>
      <c r="S132" s="37">
        <v>0</v>
      </c>
      <c r="T132" s="17">
        <v>0</v>
      </c>
      <c r="U132" s="15">
        <v>0</v>
      </c>
      <c r="V132" s="28">
        <v>0</v>
      </c>
    </row>
    <row r="133" spans="1:22">
      <c r="A133" s="16" t="s">
        <v>141</v>
      </c>
      <c r="B133" s="18">
        <v>74</v>
      </c>
      <c r="C133" s="18">
        <v>1</v>
      </c>
      <c r="D133" s="17">
        <v>1.3513513513513513</v>
      </c>
      <c r="E133" s="18">
        <v>21</v>
      </c>
      <c r="F133" s="17">
        <v>28.378378378378379</v>
      </c>
      <c r="G133" s="18">
        <v>15</v>
      </c>
      <c r="H133" s="17">
        <v>20.27027027027027</v>
      </c>
      <c r="I133" s="18">
        <v>16</v>
      </c>
      <c r="J133" s="17">
        <v>21.621621621621621</v>
      </c>
      <c r="K133" s="18">
        <v>13</v>
      </c>
      <c r="L133" s="17">
        <v>17.567567567567568</v>
      </c>
      <c r="M133" s="18">
        <v>2</v>
      </c>
      <c r="N133" s="17">
        <v>2.7027027027027026</v>
      </c>
      <c r="O133" s="18">
        <v>4</v>
      </c>
      <c r="P133" s="17">
        <v>5.4054054054054053</v>
      </c>
      <c r="Q133" s="18">
        <v>1</v>
      </c>
      <c r="R133" s="17">
        <v>1.3513513513513513</v>
      </c>
      <c r="S133" s="18">
        <v>1</v>
      </c>
      <c r="T133" s="17">
        <v>1.3513513513513513</v>
      </c>
      <c r="U133" s="15">
        <v>0</v>
      </c>
      <c r="V133" s="28">
        <v>0</v>
      </c>
    </row>
    <row r="134" spans="1:22">
      <c r="A134" s="16" t="s">
        <v>142</v>
      </c>
      <c r="B134" s="18">
        <v>28</v>
      </c>
      <c r="C134" s="47">
        <v>0</v>
      </c>
      <c r="D134" s="14">
        <v>0</v>
      </c>
      <c r="E134" s="18">
        <v>7</v>
      </c>
      <c r="F134" s="17">
        <v>25</v>
      </c>
      <c r="G134" s="18">
        <v>10</v>
      </c>
      <c r="H134" s="17">
        <v>35.714285714285715</v>
      </c>
      <c r="I134" s="18">
        <v>4</v>
      </c>
      <c r="J134" s="17">
        <v>14.285714285714285</v>
      </c>
      <c r="K134" s="18">
        <v>3</v>
      </c>
      <c r="L134" s="17">
        <v>10.714285714285714</v>
      </c>
      <c r="M134" s="18">
        <v>4</v>
      </c>
      <c r="N134" s="17">
        <v>14.285714285714285</v>
      </c>
      <c r="O134" s="47">
        <v>0</v>
      </c>
      <c r="P134" s="17">
        <v>0</v>
      </c>
      <c r="Q134" s="15">
        <v>0</v>
      </c>
      <c r="R134" s="17">
        <v>0</v>
      </c>
      <c r="S134" s="37">
        <v>0</v>
      </c>
      <c r="T134" s="17">
        <v>0</v>
      </c>
      <c r="U134" s="15">
        <v>0</v>
      </c>
      <c r="V134" s="28">
        <v>0</v>
      </c>
    </row>
    <row r="135" spans="1:22">
      <c r="A135" s="16" t="s">
        <v>143</v>
      </c>
      <c r="B135" s="18">
        <v>64</v>
      </c>
      <c r="C135" s="18">
        <v>1</v>
      </c>
      <c r="D135" s="17">
        <v>1.5625</v>
      </c>
      <c r="E135" s="18">
        <v>8</v>
      </c>
      <c r="F135" s="17">
        <v>12.5</v>
      </c>
      <c r="G135" s="18">
        <v>21</v>
      </c>
      <c r="H135" s="17">
        <v>32.8125</v>
      </c>
      <c r="I135" s="18">
        <v>8</v>
      </c>
      <c r="J135" s="17">
        <v>12.5</v>
      </c>
      <c r="K135" s="18">
        <v>13</v>
      </c>
      <c r="L135" s="17">
        <v>20.3125</v>
      </c>
      <c r="M135" s="18">
        <v>11</v>
      </c>
      <c r="N135" s="17">
        <v>17.1875</v>
      </c>
      <c r="O135" s="18">
        <v>2</v>
      </c>
      <c r="P135" s="17">
        <v>3.125</v>
      </c>
      <c r="Q135" s="15">
        <v>0</v>
      </c>
      <c r="R135" s="17">
        <v>0</v>
      </c>
      <c r="S135" s="37">
        <v>0</v>
      </c>
      <c r="T135" s="17">
        <v>0</v>
      </c>
      <c r="U135" s="15">
        <v>0</v>
      </c>
      <c r="V135" s="28">
        <v>0</v>
      </c>
    </row>
    <row r="136" spans="1:22">
      <c r="A136" s="16" t="s">
        <v>144</v>
      </c>
      <c r="B136" s="18">
        <v>19</v>
      </c>
      <c r="C136" s="47">
        <v>0</v>
      </c>
      <c r="D136" s="14">
        <v>0</v>
      </c>
      <c r="E136" s="18">
        <v>4</v>
      </c>
      <c r="F136" s="17">
        <v>21.052631578947366</v>
      </c>
      <c r="G136" s="18">
        <v>6</v>
      </c>
      <c r="H136" s="17">
        <v>31.578947368421051</v>
      </c>
      <c r="I136" s="18">
        <v>3</v>
      </c>
      <c r="J136" s="17">
        <v>15.789473684210526</v>
      </c>
      <c r="K136" s="18">
        <v>3</v>
      </c>
      <c r="L136" s="17">
        <v>15.789473684210526</v>
      </c>
      <c r="M136" s="18">
        <v>3</v>
      </c>
      <c r="N136" s="17">
        <v>15.789473684210526</v>
      </c>
      <c r="O136" s="47">
        <v>0</v>
      </c>
      <c r="P136" s="17">
        <v>0</v>
      </c>
      <c r="Q136" s="15">
        <v>0</v>
      </c>
      <c r="R136" s="17">
        <v>0</v>
      </c>
      <c r="S136" s="37">
        <v>0</v>
      </c>
      <c r="T136" s="17">
        <v>0</v>
      </c>
      <c r="U136" s="15">
        <v>0</v>
      </c>
      <c r="V136" s="28">
        <v>0</v>
      </c>
    </row>
    <row r="137" spans="1:22">
      <c r="A137" s="16" t="s">
        <v>145</v>
      </c>
      <c r="B137" s="18">
        <v>201</v>
      </c>
      <c r="C137" s="18">
        <v>2</v>
      </c>
      <c r="D137" s="17">
        <v>0.99502487562189057</v>
      </c>
      <c r="E137" s="18">
        <v>36</v>
      </c>
      <c r="F137" s="17">
        <v>17.910447761194028</v>
      </c>
      <c r="G137" s="18">
        <v>57</v>
      </c>
      <c r="H137" s="17">
        <v>28.35820895522388</v>
      </c>
      <c r="I137" s="18">
        <v>51</v>
      </c>
      <c r="J137" s="17">
        <v>25.373134328358208</v>
      </c>
      <c r="K137" s="18">
        <v>27</v>
      </c>
      <c r="L137" s="17">
        <v>13.432835820895523</v>
      </c>
      <c r="M137" s="18">
        <v>17</v>
      </c>
      <c r="N137" s="17">
        <v>8.4577114427860707</v>
      </c>
      <c r="O137" s="18">
        <v>8</v>
      </c>
      <c r="P137" s="17">
        <v>3.9800995024875623</v>
      </c>
      <c r="Q137" s="18">
        <v>3</v>
      </c>
      <c r="R137" s="17">
        <v>1.4925373134328357</v>
      </c>
      <c r="S137" s="37">
        <v>0</v>
      </c>
      <c r="T137" s="17">
        <v>0</v>
      </c>
      <c r="U137" s="15">
        <v>0</v>
      </c>
      <c r="V137" s="28">
        <v>0</v>
      </c>
    </row>
    <row r="138" spans="1:22">
      <c r="A138" s="16" t="s">
        <v>146</v>
      </c>
      <c r="B138" s="18">
        <v>44</v>
      </c>
      <c r="C138" s="18">
        <v>1</v>
      </c>
      <c r="D138" s="17">
        <v>2.2727272727272729</v>
      </c>
      <c r="E138" s="18">
        <v>11</v>
      </c>
      <c r="F138" s="17">
        <v>25</v>
      </c>
      <c r="G138" s="18">
        <v>9</v>
      </c>
      <c r="H138" s="17">
        <v>20.454545454545457</v>
      </c>
      <c r="I138" s="18">
        <v>12</v>
      </c>
      <c r="J138" s="17">
        <v>27.27272727272727</v>
      </c>
      <c r="K138" s="18">
        <v>2</v>
      </c>
      <c r="L138" s="17">
        <v>4.5454545454545459</v>
      </c>
      <c r="M138" s="18">
        <v>4</v>
      </c>
      <c r="N138" s="17">
        <v>9.0909090909090917</v>
      </c>
      <c r="O138" s="18">
        <v>5</v>
      </c>
      <c r="P138" s="17">
        <v>11.363636363636363</v>
      </c>
      <c r="Q138" s="15">
        <v>0</v>
      </c>
      <c r="R138" s="17">
        <v>0</v>
      </c>
      <c r="S138" s="37">
        <v>0</v>
      </c>
      <c r="T138" s="17">
        <v>0</v>
      </c>
      <c r="U138" s="15">
        <v>0</v>
      </c>
      <c r="V138" s="28">
        <v>0</v>
      </c>
    </row>
    <row r="139" spans="1:22" ht="15.75" thickBot="1">
      <c r="A139" s="751" t="s">
        <v>147</v>
      </c>
      <c r="B139" s="752">
        <v>14</v>
      </c>
      <c r="C139" s="753">
        <v>0</v>
      </c>
      <c r="D139" s="754">
        <v>0</v>
      </c>
      <c r="E139" s="752">
        <v>2</v>
      </c>
      <c r="F139" s="754">
        <v>14.285714285714285</v>
      </c>
      <c r="G139" s="752">
        <v>4</v>
      </c>
      <c r="H139" s="754">
        <v>28.571428571428569</v>
      </c>
      <c r="I139" s="752">
        <v>2</v>
      </c>
      <c r="J139" s="754">
        <v>14.285714285714285</v>
      </c>
      <c r="K139" s="752">
        <v>5</v>
      </c>
      <c r="L139" s="754">
        <v>35.714285714285715</v>
      </c>
      <c r="M139" s="752">
        <v>1</v>
      </c>
      <c r="N139" s="754">
        <v>7.1428571428571423</v>
      </c>
      <c r="O139" s="753">
        <v>0</v>
      </c>
      <c r="P139" s="754">
        <v>0</v>
      </c>
      <c r="Q139" s="752">
        <v>0</v>
      </c>
      <c r="R139" s="754">
        <v>0</v>
      </c>
      <c r="S139" s="755">
        <v>0</v>
      </c>
      <c r="T139" s="754">
        <v>0</v>
      </c>
      <c r="U139" s="752">
        <v>0</v>
      </c>
      <c r="V139" s="754">
        <v>0</v>
      </c>
    </row>
    <row r="140" spans="1:22" ht="15.75" thickBot="1">
      <c r="A140" s="148" t="s">
        <v>180</v>
      </c>
      <c r="B140" s="133">
        <v>3</v>
      </c>
      <c r="C140" s="134">
        <v>0</v>
      </c>
      <c r="D140" s="135">
        <v>0</v>
      </c>
      <c r="E140" s="134"/>
      <c r="F140" s="136">
        <v>0</v>
      </c>
      <c r="G140" s="137">
        <v>0</v>
      </c>
      <c r="H140" s="138">
        <v>0</v>
      </c>
      <c r="I140" s="134">
        <v>0</v>
      </c>
      <c r="J140" s="136">
        <v>0</v>
      </c>
      <c r="K140" s="134">
        <v>0</v>
      </c>
      <c r="L140" s="136">
        <v>0</v>
      </c>
      <c r="M140" s="137">
        <v>0</v>
      </c>
      <c r="N140" s="138">
        <v>0</v>
      </c>
      <c r="O140" s="134">
        <v>1</v>
      </c>
      <c r="P140" s="136">
        <v>33.333333333333329</v>
      </c>
      <c r="Q140" s="134">
        <v>0</v>
      </c>
      <c r="R140" s="136">
        <v>0</v>
      </c>
      <c r="S140" s="137">
        <v>0</v>
      </c>
      <c r="T140" s="138">
        <v>0</v>
      </c>
      <c r="U140" s="134">
        <v>2</v>
      </c>
      <c r="V140" s="139">
        <v>66.666666666666657</v>
      </c>
    </row>
    <row r="141" spans="1:22">
      <c r="A141" s="105" t="s">
        <v>1914</v>
      </c>
    </row>
    <row r="142" spans="1:22">
      <c r="A142" s="686" t="s">
        <v>164</v>
      </c>
    </row>
  </sheetData>
  <mergeCells count="14">
    <mergeCell ref="A1:V1"/>
    <mergeCell ref="A2:A4"/>
    <mergeCell ref="B2:B4"/>
    <mergeCell ref="C2:V2"/>
    <mergeCell ref="C3:D3"/>
    <mergeCell ref="E3:F3"/>
    <mergeCell ref="G3:H3"/>
    <mergeCell ref="I3:J3"/>
    <mergeCell ref="K3:L3"/>
    <mergeCell ref="M3:N3"/>
    <mergeCell ref="O3:P3"/>
    <mergeCell ref="Q3:R3"/>
    <mergeCell ref="S3:T3"/>
    <mergeCell ref="U3:V3"/>
  </mergeCells>
  <pageMargins left="0.7" right="0.7" top="0.75" bottom="0.75" header="0.3" footer="0.3"/>
  <pictur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46"/>
  <sheetViews>
    <sheetView showGridLines="0" workbookViewId="0">
      <selection sqref="A1:DC1"/>
    </sheetView>
  </sheetViews>
  <sheetFormatPr baseColWidth="10" defaultRowHeight="12.75"/>
  <cols>
    <col min="1" max="1" width="24.42578125" customWidth="1"/>
    <col min="7" max="7" width="6.85546875" bestFit="1" customWidth="1"/>
  </cols>
  <sheetData>
    <row r="1" spans="1:107" ht="33.75" customHeight="1" thickBot="1">
      <c r="A1" s="928" t="s">
        <v>190</v>
      </c>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c r="BF1" s="929"/>
      <c r="BG1" s="929"/>
      <c r="BH1" s="929"/>
      <c r="BI1" s="929"/>
      <c r="BJ1" s="929"/>
      <c r="BK1" s="929"/>
      <c r="BL1" s="929"/>
      <c r="BM1" s="929"/>
      <c r="BN1" s="929"/>
      <c r="BO1" s="929"/>
      <c r="BP1" s="929"/>
      <c r="BQ1" s="929"/>
      <c r="BR1" s="929"/>
      <c r="BS1" s="929"/>
      <c r="BT1" s="929"/>
      <c r="BU1" s="929"/>
      <c r="BV1" s="929"/>
      <c r="BW1" s="929"/>
      <c r="BX1" s="929"/>
      <c r="BY1" s="929"/>
      <c r="BZ1" s="929"/>
      <c r="CA1" s="929"/>
      <c r="CB1" s="929"/>
      <c r="CC1" s="929"/>
      <c r="CD1" s="929"/>
      <c r="CE1" s="929"/>
      <c r="CF1" s="929"/>
      <c r="CG1" s="929"/>
      <c r="CH1" s="929"/>
      <c r="CI1" s="929"/>
      <c r="CJ1" s="929"/>
      <c r="CK1" s="929"/>
      <c r="CL1" s="929"/>
      <c r="CM1" s="929"/>
      <c r="CN1" s="929"/>
      <c r="CO1" s="929"/>
      <c r="CP1" s="929"/>
      <c r="CQ1" s="929"/>
      <c r="CR1" s="929"/>
      <c r="CS1" s="929"/>
      <c r="CT1" s="929"/>
      <c r="CU1" s="929"/>
      <c r="CV1" s="929"/>
      <c r="CW1" s="929"/>
      <c r="CX1" s="929"/>
      <c r="CY1" s="929"/>
      <c r="CZ1" s="929"/>
      <c r="DA1" s="929"/>
      <c r="DB1" s="929"/>
      <c r="DC1" s="929"/>
    </row>
    <row r="2" spans="1:107" ht="13.5" thickBot="1">
      <c r="A2" s="930" t="s">
        <v>191</v>
      </c>
      <c r="B2" s="933" t="s">
        <v>192</v>
      </c>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5"/>
      <c r="AD2" s="933" t="s">
        <v>193</v>
      </c>
      <c r="AE2" s="934"/>
      <c r="AF2" s="934"/>
      <c r="AG2" s="934"/>
      <c r="AH2" s="934"/>
      <c r="AI2" s="934"/>
      <c r="AJ2" s="936" t="s">
        <v>194</v>
      </c>
      <c r="AK2" s="934"/>
      <c r="AL2" s="934"/>
      <c r="AM2" s="934"/>
      <c r="AN2" s="934"/>
      <c r="AO2" s="934"/>
      <c r="AP2" s="934"/>
      <c r="AQ2" s="934"/>
      <c r="AR2" s="934"/>
      <c r="AS2" s="934"/>
      <c r="AT2" s="934"/>
      <c r="AU2" s="937"/>
      <c r="AV2" s="935" t="s">
        <v>195</v>
      </c>
      <c r="AW2" s="938"/>
      <c r="AX2" s="938"/>
      <c r="AY2" s="938"/>
      <c r="AZ2" s="938"/>
      <c r="BA2" s="938"/>
      <c r="BB2" s="938"/>
      <c r="BC2" s="938"/>
      <c r="BD2" s="938"/>
      <c r="BE2" s="938"/>
      <c r="BF2" s="938"/>
      <c r="BG2" s="938"/>
      <c r="BH2" s="938"/>
      <c r="BI2" s="938"/>
      <c r="BJ2" s="938"/>
      <c r="BK2" s="938"/>
      <c r="BL2" s="938"/>
      <c r="BM2" s="938"/>
      <c r="BN2" s="938"/>
      <c r="BO2" s="938"/>
      <c r="BP2" s="939" t="s">
        <v>196</v>
      </c>
      <c r="BQ2" s="940"/>
      <c r="BR2" s="940"/>
      <c r="BS2" s="940"/>
      <c r="BT2" s="940"/>
      <c r="BU2" s="940"/>
      <c r="BV2" s="940"/>
      <c r="BW2" s="940"/>
      <c r="BX2" s="940"/>
      <c r="BY2" s="940"/>
      <c r="BZ2" s="940" t="s">
        <v>197</v>
      </c>
      <c r="CA2" s="940"/>
      <c r="CB2" s="940"/>
      <c r="CC2" s="940"/>
      <c r="CD2" s="940"/>
      <c r="CE2" s="941"/>
      <c r="CF2" s="939" t="s">
        <v>198</v>
      </c>
      <c r="CG2" s="940"/>
      <c r="CH2" s="940"/>
      <c r="CI2" s="940"/>
      <c r="CJ2" s="940"/>
      <c r="CK2" s="940"/>
      <c r="CL2" s="942" t="s">
        <v>199</v>
      </c>
      <c r="CM2" s="940"/>
      <c r="CN2" s="940"/>
      <c r="CO2" s="940"/>
      <c r="CP2" s="940"/>
      <c r="CQ2" s="940"/>
      <c r="CR2" s="940"/>
      <c r="CS2" s="940"/>
      <c r="CT2" s="940"/>
      <c r="CU2" s="940"/>
      <c r="CV2" s="940"/>
      <c r="CW2" s="940"/>
      <c r="CX2" s="940"/>
      <c r="CY2" s="940"/>
      <c r="CZ2" s="940"/>
      <c r="DA2" s="940"/>
      <c r="DB2" s="940"/>
      <c r="DC2" s="943"/>
    </row>
    <row r="3" spans="1:107">
      <c r="A3" s="931"/>
      <c r="B3" s="898" t="s">
        <v>200</v>
      </c>
      <c r="C3" s="899"/>
      <c r="D3" s="898" t="s">
        <v>201</v>
      </c>
      <c r="E3" s="899"/>
      <c r="F3" s="898" t="s">
        <v>202</v>
      </c>
      <c r="G3" s="899"/>
      <c r="H3" s="898" t="s">
        <v>203</v>
      </c>
      <c r="I3" s="899"/>
      <c r="J3" s="898" t="s">
        <v>204</v>
      </c>
      <c r="K3" s="899"/>
      <c r="L3" s="898" t="s">
        <v>205</v>
      </c>
      <c r="M3" s="899"/>
      <c r="N3" s="898" t="s">
        <v>206</v>
      </c>
      <c r="O3" s="899"/>
      <c r="P3" s="898" t="s">
        <v>207</v>
      </c>
      <c r="Q3" s="899"/>
      <c r="R3" s="898" t="s">
        <v>208</v>
      </c>
      <c r="S3" s="899"/>
      <c r="T3" s="898" t="s">
        <v>209</v>
      </c>
      <c r="U3" s="899"/>
      <c r="V3" s="898" t="s">
        <v>210</v>
      </c>
      <c r="W3" s="899"/>
      <c r="X3" s="898" t="s">
        <v>211</v>
      </c>
      <c r="Y3" s="899"/>
      <c r="Z3" s="920" t="s">
        <v>212</v>
      </c>
      <c r="AA3" s="921"/>
      <c r="AB3" s="921"/>
      <c r="AC3" s="922"/>
      <c r="AD3" s="898" t="s">
        <v>213</v>
      </c>
      <c r="AE3" s="899"/>
      <c r="AF3" s="898" t="s">
        <v>214</v>
      </c>
      <c r="AG3" s="899"/>
      <c r="AH3" s="898" t="s">
        <v>215</v>
      </c>
      <c r="AI3" s="899"/>
      <c r="AJ3" s="898" t="s">
        <v>216</v>
      </c>
      <c r="AK3" s="899"/>
      <c r="AL3" s="898" t="s">
        <v>217</v>
      </c>
      <c r="AM3" s="926"/>
      <c r="AN3" s="898" t="s">
        <v>218</v>
      </c>
      <c r="AO3" s="899"/>
      <c r="AP3" s="914" t="s">
        <v>219</v>
      </c>
      <c r="AQ3" s="914"/>
      <c r="AR3" s="898" t="s">
        <v>220</v>
      </c>
      <c r="AS3" s="899"/>
      <c r="AT3" s="898" t="s">
        <v>221</v>
      </c>
      <c r="AU3" s="899"/>
      <c r="AV3" s="914" t="s">
        <v>222</v>
      </c>
      <c r="AW3" s="914"/>
      <c r="AX3" s="914"/>
      <c r="AY3" s="914"/>
      <c r="AZ3" s="911" t="s">
        <v>223</v>
      </c>
      <c r="BA3" s="911"/>
      <c r="BB3" s="911"/>
      <c r="BC3" s="911"/>
      <c r="BD3" s="911"/>
      <c r="BE3" s="911"/>
      <c r="BF3" s="911"/>
      <c r="BG3" s="911"/>
      <c r="BH3" s="905" t="s">
        <v>224</v>
      </c>
      <c r="BI3" s="906"/>
      <c r="BJ3" s="906"/>
      <c r="BK3" s="906"/>
      <c r="BL3" s="906"/>
      <c r="BM3" s="907"/>
      <c r="BN3" s="911" t="s">
        <v>225</v>
      </c>
      <c r="BO3" s="911"/>
      <c r="BP3" s="898" t="s">
        <v>226</v>
      </c>
      <c r="BQ3" s="899"/>
      <c r="BR3" s="914" t="s">
        <v>227</v>
      </c>
      <c r="BS3" s="914"/>
      <c r="BT3" s="914" t="s">
        <v>228</v>
      </c>
      <c r="BU3" s="914"/>
      <c r="BV3" s="914" t="s">
        <v>229</v>
      </c>
      <c r="BW3" s="914"/>
      <c r="BX3" s="918" t="s">
        <v>230</v>
      </c>
      <c r="BY3" s="919"/>
      <c r="BZ3" s="914" t="s">
        <v>231</v>
      </c>
      <c r="CA3" s="914"/>
      <c r="CB3" s="898" t="s">
        <v>232</v>
      </c>
      <c r="CC3" s="899"/>
      <c r="CD3" s="918" t="s">
        <v>233</v>
      </c>
      <c r="CE3" s="919"/>
      <c r="CF3" s="898" t="s">
        <v>234</v>
      </c>
      <c r="CG3" s="899"/>
      <c r="CH3" s="898" t="s">
        <v>235</v>
      </c>
      <c r="CI3" s="899"/>
      <c r="CJ3" s="898" t="s">
        <v>236</v>
      </c>
      <c r="CK3" s="899"/>
      <c r="CL3" s="900" t="s">
        <v>237</v>
      </c>
      <c r="CM3" s="901"/>
      <c r="CN3" s="904" t="s">
        <v>238</v>
      </c>
      <c r="CO3" s="901"/>
      <c r="CP3" s="900" t="s">
        <v>239</v>
      </c>
      <c r="CQ3" s="901"/>
      <c r="CR3" s="889" t="s">
        <v>240</v>
      </c>
      <c r="CS3" s="890"/>
      <c r="CT3" s="889" t="s">
        <v>241</v>
      </c>
      <c r="CU3" s="890"/>
      <c r="CV3" s="889" t="s">
        <v>242</v>
      </c>
      <c r="CW3" s="890"/>
      <c r="CX3" s="889" t="s">
        <v>243</v>
      </c>
      <c r="CY3" s="890"/>
      <c r="CZ3" s="889" t="s">
        <v>244</v>
      </c>
      <c r="DA3" s="890"/>
      <c r="DB3" s="889" t="s">
        <v>245</v>
      </c>
      <c r="DC3" s="892"/>
    </row>
    <row r="4" spans="1:107">
      <c r="A4" s="931"/>
      <c r="B4" s="898"/>
      <c r="C4" s="899"/>
      <c r="D4" s="898"/>
      <c r="E4" s="899"/>
      <c r="F4" s="898"/>
      <c r="G4" s="899"/>
      <c r="H4" s="898"/>
      <c r="I4" s="899"/>
      <c r="J4" s="898"/>
      <c r="K4" s="899"/>
      <c r="L4" s="898"/>
      <c r="M4" s="899"/>
      <c r="N4" s="898"/>
      <c r="O4" s="899"/>
      <c r="P4" s="898"/>
      <c r="Q4" s="899"/>
      <c r="R4" s="898"/>
      <c r="S4" s="899"/>
      <c r="T4" s="898"/>
      <c r="U4" s="899"/>
      <c r="V4" s="898"/>
      <c r="W4" s="899"/>
      <c r="X4" s="898"/>
      <c r="Y4" s="899"/>
      <c r="Z4" s="923"/>
      <c r="AA4" s="924"/>
      <c r="AB4" s="924"/>
      <c r="AC4" s="925"/>
      <c r="AD4" s="898"/>
      <c r="AE4" s="899"/>
      <c r="AF4" s="898"/>
      <c r="AG4" s="899"/>
      <c r="AH4" s="898"/>
      <c r="AI4" s="899"/>
      <c r="AJ4" s="898"/>
      <c r="AK4" s="899"/>
      <c r="AL4" s="898"/>
      <c r="AM4" s="926"/>
      <c r="AN4" s="898"/>
      <c r="AO4" s="899"/>
      <c r="AP4" s="829"/>
      <c r="AQ4" s="829"/>
      <c r="AR4" s="898"/>
      <c r="AS4" s="899"/>
      <c r="AT4" s="898"/>
      <c r="AU4" s="899"/>
      <c r="AV4" s="829"/>
      <c r="AW4" s="829"/>
      <c r="AX4" s="829"/>
      <c r="AY4" s="829"/>
      <c r="AZ4" s="912"/>
      <c r="BA4" s="912"/>
      <c r="BB4" s="912"/>
      <c r="BC4" s="912"/>
      <c r="BD4" s="912"/>
      <c r="BE4" s="912"/>
      <c r="BF4" s="912"/>
      <c r="BG4" s="912"/>
      <c r="BH4" s="908"/>
      <c r="BI4" s="909"/>
      <c r="BJ4" s="909"/>
      <c r="BK4" s="909"/>
      <c r="BL4" s="909"/>
      <c r="BM4" s="910"/>
      <c r="BN4" s="912"/>
      <c r="BO4" s="912"/>
      <c r="BP4" s="898"/>
      <c r="BQ4" s="899"/>
      <c r="BR4" s="829"/>
      <c r="BS4" s="829"/>
      <c r="BT4" s="829"/>
      <c r="BU4" s="829"/>
      <c r="BV4" s="829"/>
      <c r="BW4" s="829"/>
      <c r="BX4" s="898"/>
      <c r="BY4" s="899"/>
      <c r="BZ4" s="829"/>
      <c r="CA4" s="829"/>
      <c r="CB4" s="898"/>
      <c r="CC4" s="899"/>
      <c r="CD4" s="898"/>
      <c r="CE4" s="899"/>
      <c r="CF4" s="898"/>
      <c r="CG4" s="899"/>
      <c r="CH4" s="898"/>
      <c r="CI4" s="899"/>
      <c r="CJ4" s="898"/>
      <c r="CK4" s="899"/>
      <c r="CL4" s="900"/>
      <c r="CM4" s="901"/>
      <c r="CN4" s="900"/>
      <c r="CO4" s="901"/>
      <c r="CP4" s="900"/>
      <c r="CQ4" s="901"/>
      <c r="CR4" s="891"/>
      <c r="CS4" s="891"/>
      <c r="CT4" s="891"/>
      <c r="CU4" s="891"/>
      <c r="CV4" s="891"/>
      <c r="CW4" s="891"/>
      <c r="CX4" s="891"/>
      <c r="CY4" s="891"/>
      <c r="CZ4" s="891"/>
      <c r="DA4" s="891"/>
      <c r="DB4" s="891"/>
      <c r="DC4" s="893"/>
    </row>
    <row r="5" spans="1:107" ht="13.5" thickBot="1">
      <c r="A5" s="931"/>
      <c r="B5" s="896"/>
      <c r="C5" s="897"/>
      <c r="D5" s="896"/>
      <c r="E5" s="897"/>
      <c r="F5" s="896"/>
      <c r="G5" s="897"/>
      <c r="H5" s="896"/>
      <c r="I5" s="897"/>
      <c r="J5" s="896"/>
      <c r="K5" s="897"/>
      <c r="L5" s="896"/>
      <c r="M5" s="897"/>
      <c r="N5" s="896"/>
      <c r="O5" s="897"/>
      <c r="P5" s="896"/>
      <c r="Q5" s="897"/>
      <c r="R5" s="896"/>
      <c r="S5" s="897"/>
      <c r="T5" s="896"/>
      <c r="U5" s="897"/>
      <c r="V5" s="896"/>
      <c r="W5" s="897"/>
      <c r="X5" s="896"/>
      <c r="Y5" s="897"/>
      <c r="Z5" s="894" t="s">
        <v>246</v>
      </c>
      <c r="AA5" s="895"/>
      <c r="AB5" s="894" t="s">
        <v>247</v>
      </c>
      <c r="AC5" s="895"/>
      <c r="AD5" s="896"/>
      <c r="AE5" s="897"/>
      <c r="AF5" s="896"/>
      <c r="AG5" s="897"/>
      <c r="AH5" s="896"/>
      <c r="AI5" s="897"/>
      <c r="AJ5" s="896"/>
      <c r="AK5" s="897"/>
      <c r="AL5" s="896"/>
      <c r="AM5" s="927"/>
      <c r="AN5" s="896"/>
      <c r="AO5" s="897"/>
      <c r="AP5" s="915"/>
      <c r="AQ5" s="915"/>
      <c r="AR5" s="896"/>
      <c r="AS5" s="897"/>
      <c r="AT5" s="896"/>
      <c r="AU5" s="897"/>
      <c r="AV5" s="896" t="s">
        <v>222</v>
      </c>
      <c r="AW5" s="897"/>
      <c r="AX5" s="896" t="s">
        <v>248</v>
      </c>
      <c r="AY5" s="897"/>
      <c r="AZ5" s="894" t="s">
        <v>249</v>
      </c>
      <c r="BA5" s="895"/>
      <c r="BB5" s="894" t="s">
        <v>250</v>
      </c>
      <c r="BC5" s="895"/>
      <c r="BD5" s="894" t="s">
        <v>251</v>
      </c>
      <c r="BE5" s="895"/>
      <c r="BF5" s="894" t="s">
        <v>252</v>
      </c>
      <c r="BG5" s="895"/>
      <c r="BH5" s="894" t="s">
        <v>253</v>
      </c>
      <c r="BI5" s="895"/>
      <c r="BJ5" s="916" t="s">
        <v>254</v>
      </c>
      <c r="BK5" s="917"/>
      <c r="BL5" s="916" t="s">
        <v>255</v>
      </c>
      <c r="BM5" s="917"/>
      <c r="BN5" s="913"/>
      <c r="BO5" s="913"/>
      <c r="BP5" s="896"/>
      <c r="BQ5" s="897"/>
      <c r="BR5" s="915"/>
      <c r="BS5" s="915"/>
      <c r="BT5" s="915"/>
      <c r="BU5" s="915"/>
      <c r="BV5" s="915"/>
      <c r="BW5" s="915"/>
      <c r="BX5" s="896"/>
      <c r="BY5" s="897"/>
      <c r="BZ5" s="915"/>
      <c r="CA5" s="915"/>
      <c r="CB5" s="896"/>
      <c r="CC5" s="897"/>
      <c r="CD5" s="896"/>
      <c r="CE5" s="897"/>
      <c r="CF5" s="896"/>
      <c r="CG5" s="897"/>
      <c r="CH5" s="896"/>
      <c r="CI5" s="897"/>
      <c r="CJ5" s="896"/>
      <c r="CK5" s="897"/>
      <c r="CL5" s="902"/>
      <c r="CM5" s="903"/>
      <c r="CN5" s="902"/>
      <c r="CO5" s="903"/>
      <c r="CP5" s="902"/>
      <c r="CQ5" s="903"/>
      <c r="CR5" s="891"/>
      <c r="CS5" s="891"/>
      <c r="CT5" s="891"/>
      <c r="CU5" s="891"/>
      <c r="CV5" s="891"/>
      <c r="CW5" s="891"/>
      <c r="CX5" s="891"/>
      <c r="CY5" s="891"/>
      <c r="CZ5" s="891"/>
      <c r="DA5" s="891"/>
      <c r="DB5" s="891"/>
      <c r="DC5" s="893"/>
    </row>
    <row r="6" spans="1:107" ht="60.75" thickBot="1">
      <c r="A6" s="932"/>
      <c r="B6" s="152" t="s">
        <v>256</v>
      </c>
      <c r="C6" s="152" t="s">
        <v>257</v>
      </c>
      <c r="D6" s="153" t="s">
        <v>256</v>
      </c>
      <c r="E6" s="152" t="s">
        <v>258</v>
      </c>
      <c r="F6" s="152" t="s">
        <v>256</v>
      </c>
      <c r="G6" s="152" t="s">
        <v>258</v>
      </c>
      <c r="H6" s="152" t="s">
        <v>256</v>
      </c>
      <c r="I6" s="152" t="s">
        <v>258</v>
      </c>
      <c r="J6" s="152" t="s">
        <v>256</v>
      </c>
      <c r="K6" s="152" t="s">
        <v>258</v>
      </c>
      <c r="L6" s="152" t="s">
        <v>256</v>
      </c>
      <c r="M6" s="152" t="s">
        <v>258</v>
      </c>
      <c r="N6" s="152" t="s">
        <v>256</v>
      </c>
      <c r="O6" s="152" t="s">
        <v>258</v>
      </c>
      <c r="P6" s="152" t="s">
        <v>256</v>
      </c>
      <c r="Q6" s="152" t="s">
        <v>258</v>
      </c>
      <c r="R6" s="152" t="s">
        <v>256</v>
      </c>
      <c r="S6" s="152" t="s">
        <v>258</v>
      </c>
      <c r="T6" s="152" t="s">
        <v>256</v>
      </c>
      <c r="U6" s="152" t="s">
        <v>258</v>
      </c>
      <c r="V6" s="152" t="s">
        <v>256</v>
      </c>
      <c r="W6" s="152" t="s">
        <v>258</v>
      </c>
      <c r="X6" s="152" t="s">
        <v>256</v>
      </c>
      <c r="Y6" s="152" t="s">
        <v>258</v>
      </c>
      <c r="Z6" s="152" t="s">
        <v>256</v>
      </c>
      <c r="AA6" s="152" t="s">
        <v>258</v>
      </c>
      <c r="AB6" s="152" t="s">
        <v>256</v>
      </c>
      <c r="AC6" s="152" t="s">
        <v>258</v>
      </c>
      <c r="AD6" s="152" t="s">
        <v>256</v>
      </c>
      <c r="AE6" s="152" t="s">
        <v>258</v>
      </c>
      <c r="AF6" s="152" t="s">
        <v>256</v>
      </c>
      <c r="AG6" s="152" t="s">
        <v>257</v>
      </c>
      <c r="AH6" s="152" t="s">
        <v>256</v>
      </c>
      <c r="AI6" s="152" t="s">
        <v>259</v>
      </c>
      <c r="AJ6" s="152" t="s">
        <v>256</v>
      </c>
      <c r="AK6" s="152" t="s">
        <v>258</v>
      </c>
      <c r="AL6" s="152" t="s">
        <v>256</v>
      </c>
      <c r="AM6" s="152" t="s">
        <v>260</v>
      </c>
      <c r="AN6" s="152" t="s">
        <v>256</v>
      </c>
      <c r="AO6" s="152" t="s">
        <v>258</v>
      </c>
      <c r="AP6" s="152" t="s">
        <v>256</v>
      </c>
      <c r="AQ6" s="152" t="s">
        <v>258</v>
      </c>
      <c r="AR6" s="152" t="s">
        <v>256</v>
      </c>
      <c r="AS6" s="152" t="s">
        <v>258</v>
      </c>
      <c r="AT6" s="152" t="s">
        <v>256</v>
      </c>
      <c r="AU6" s="152" t="s">
        <v>258</v>
      </c>
      <c r="AV6" s="152" t="s">
        <v>256</v>
      </c>
      <c r="AW6" s="152" t="s">
        <v>258</v>
      </c>
      <c r="AX6" s="152" t="s">
        <v>256</v>
      </c>
      <c r="AY6" s="152" t="s">
        <v>258</v>
      </c>
      <c r="AZ6" s="152" t="s">
        <v>256</v>
      </c>
      <c r="BA6" s="152" t="s">
        <v>258</v>
      </c>
      <c r="BB6" s="152" t="s">
        <v>256</v>
      </c>
      <c r="BC6" s="152" t="s">
        <v>258</v>
      </c>
      <c r="BD6" s="152" t="s">
        <v>256</v>
      </c>
      <c r="BE6" s="152" t="s">
        <v>258</v>
      </c>
      <c r="BF6" s="152" t="s">
        <v>256</v>
      </c>
      <c r="BG6" s="152" t="s">
        <v>258</v>
      </c>
      <c r="BH6" s="152" t="s">
        <v>256</v>
      </c>
      <c r="BI6" s="152" t="s">
        <v>258</v>
      </c>
      <c r="BJ6" s="152" t="s">
        <v>256</v>
      </c>
      <c r="BK6" s="152" t="s">
        <v>258</v>
      </c>
      <c r="BL6" s="152" t="s">
        <v>256</v>
      </c>
      <c r="BM6" s="152" t="s">
        <v>258</v>
      </c>
      <c r="BN6" s="152" t="s">
        <v>256</v>
      </c>
      <c r="BO6" s="152" t="s">
        <v>258</v>
      </c>
      <c r="BP6" s="152" t="s">
        <v>256</v>
      </c>
      <c r="BQ6" s="152" t="s">
        <v>258</v>
      </c>
      <c r="BR6" s="152" t="s">
        <v>256</v>
      </c>
      <c r="BS6" s="152" t="s">
        <v>258</v>
      </c>
      <c r="BT6" s="152" t="s">
        <v>256</v>
      </c>
      <c r="BU6" s="152" t="s">
        <v>258</v>
      </c>
      <c r="BV6" s="152" t="s">
        <v>256</v>
      </c>
      <c r="BW6" s="152" t="s">
        <v>258</v>
      </c>
      <c r="BX6" s="152" t="s">
        <v>256</v>
      </c>
      <c r="BY6" s="152" t="s">
        <v>258</v>
      </c>
      <c r="BZ6" s="152" t="s">
        <v>256</v>
      </c>
      <c r="CA6" s="152" t="s">
        <v>258</v>
      </c>
      <c r="CB6" s="152" t="s">
        <v>256</v>
      </c>
      <c r="CC6" s="152" t="s">
        <v>258</v>
      </c>
      <c r="CD6" s="152" t="s">
        <v>256</v>
      </c>
      <c r="CE6" s="152" t="s">
        <v>258</v>
      </c>
      <c r="CF6" s="152" t="s">
        <v>256</v>
      </c>
      <c r="CG6" s="152" t="s">
        <v>258</v>
      </c>
      <c r="CH6" s="152" t="s">
        <v>256</v>
      </c>
      <c r="CI6" s="152" t="s">
        <v>258</v>
      </c>
      <c r="CJ6" s="152" t="s">
        <v>256</v>
      </c>
      <c r="CK6" s="152" t="s">
        <v>258</v>
      </c>
      <c r="CL6" s="152" t="s">
        <v>256</v>
      </c>
      <c r="CM6" s="152" t="s">
        <v>258</v>
      </c>
      <c r="CN6" s="152" t="s">
        <v>256</v>
      </c>
      <c r="CO6" s="152" t="s">
        <v>258</v>
      </c>
      <c r="CP6" s="152" t="s">
        <v>256</v>
      </c>
      <c r="CQ6" s="152" t="s">
        <v>258</v>
      </c>
      <c r="CR6" s="152" t="s">
        <v>256</v>
      </c>
      <c r="CS6" s="152" t="s">
        <v>258</v>
      </c>
      <c r="CT6" s="153" t="s">
        <v>256</v>
      </c>
      <c r="CU6" s="154" t="s">
        <v>258</v>
      </c>
      <c r="CV6" s="152" t="s">
        <v>256</v>
      </c>
      <c r="CW6" s="154" t="s">
        <v>258</v>
      </c>
      <c r="CX6" s="152" t="s">
        <v>256</v>
      </c>
      <c r="CY6" s="152" t="s">
        <v>258</v>
      </c>
      <c r="CZ6" s="155" t="s">
        <v>256</v>
      </c>
      <c r="DA6" s="156" t="s">
        <v>258</v>
      </c>
      <c r="DB6" s="155" t="s">
        <v>256</v>
      </c>
      <c r="DC6" s="156" t="s">
        <v>258</v>
      </c>
    </row>
    <row r="7" spans="1:107" ht="13.5" thickBot="1">
      <c r="A7" s="157" t="s">
        <v>13</v>
      </c>
      <c r="B7" s="158">
        <v>1</v>
      </c>
      <c r="C7" s="159">
        <v>1.1793982710021347E-2</v>
      </c>
      <c r="D7" s="158">
        <v>287</v>
      </c>
      <c r="E7" s="159">
        <v>4.6714452133068152</v>
      </c>
      <c r="F7" s="158">
        <v>1</v>
      </c>
      <c r="G7" s="159">
        <v>1.6276812589919216E-2</v>
      </c>
      <c r="H7" s="158">
        <v>889</v>
      </c>
      <c r="I7" s="159">
        <v>14.470086392438184</v>
      </c>
      <c r="J7" s="158">
        <v>310</v>
      </c>
      <c r="K7" s="159">
        <v>5.0458119028749566</v>
      </c>
      <c r="L7" s="158">
        <v>0</v>
      </c>
      <c r="M7" s="159">
        <v>0</v>
      </c>
      <c r="N7" s="158">
        <v>0</v>
      </c>
      <c r="O7" s="159">
        <v>0</v>
      </c>
      <c r="P7" s="158">
        <v>0</v>
      </c>
      <c r="Q7" s="159">
        <v>0</v>
      </c>
      <c r="R7" s="158">
        <v>0</v>
      </c>
      <c r="S7" s="159">
        <v>0</v>
      </c>
      <c r="T7" s="158">
        <v>13</v>
      </c>
      <c r="U7" s="159">
        <v>0.2115985636689498</v>
      </c>
      <c r="V7" s="158">
        <v>6</v>
      </c>
      <c r="W7" s="159">
        <v>9.7660875539515288E-2</v>
      </c>
      <c r="X7" s="158">
        <v>28</v>
      </c>
      <c r="Y7" s="159">
        <v>0.45575075251773806</v>
      </c>
      <c r="Z7" s="158">
        <v>2056</v>
      </c>
      <c r="AA7" s="159">
        <v>33.465126684873908</v>
      </c>
      <c r="AB7" s="158">
        <v>600</v>
      </c>
      <c r="AC7" s="159">
        <v>8.9685237370454889</v>
      </c>
      <c r="AD7" s="158">
        <v>1093</v>
      </c>
      <c r="AE7" s="159">
        <v>17.790556160781705</v>
      </c>
      <c r="AF7" s="158">
        <v>143</v>
      </c>
      <c r="AG7" s="159">
        <v>1.9275094690587553</v>
      </c>
      <c r="AH7" s="158">
        <v>645</v>
      </c>
      <c r="AI7" s="159">
        <v>8.1635236046070112</v>
      </c>
      <c r="AJ7" s="158">
        <v>1029</v>
      </c>
      <c r="AK7" s="159">
        <v>16.748840155026873</v>
      </c>
      <c r="AL7" s="158">
        <v>114</v>
      </c>
      <c r="AM7" s="159">
        <v>28.135435099695691</v>
      </c>
      <c r="AN7" s="160">
        <v>1522</v>
      </c>
      <c r="AO7" s="159">
        <v>24.773308761857049</v>
      </c>
      <c r="AP7" s="160">
        <v>60</v>
      </c>
      <c r="AQ7" s="159">
        <v>0.97660875539515302</v>
      </c>
      <c r="AR7" s="160">
        <v>572</v>
      </c>
      <c r="AS7" s="159">
        <v>9.3103368014337917</v>
      </c>
      <c r="AT7" s="160">
        <v>481</v>
      </c>
      <c r="AU7" s="159">
        <v>7.8291468557511434</v>
      </c>
      <c r="AV7" s="158">
        <v>1987</v>
      </c>
      <c r="AW7" s="159">
        <v>32.342026616169484</v>
      </c>
      <c r="AX7" s="158">
        <v>59</v>
      </c>
      <c r="AY7" s="159">
        <v>0.96033194280523371</v>
      </c>
      <c r="AZ7" s="158">
        <v>22442</v>
      </c>
      <c r="BA7" s="159">
        <v>365.28422814296709</v>
      </c>
      <c r="BB7" s="158">
        <v>2323</v>
      </c>
      <c r="BC7" s="159">
        <v>37.811035646382336</v>
      </c>
      <c r="BD7" s="158">
        <v>115</v>
      </c>
      <c r="BE7" s="159">
        <v>1.8718334478407099</v>
      </c>
      <c r="BF7" s="158">
        <v>24880</v>
      </c>
      <c r="BG7" s="159">
        <v>404.9670972371901</v>
      </c>
      <c r="BH7" s="158">
        <v>1625</v>
      </c>
      <c r="BI7" s="159">
        <v>117.55548257068159</v>
      </c>
      <c r="BJ7" s="158">
        <v>31</v>
      </c>
      <c r="BK7" s="159">
        <v>2.2425968982714641</v>
      </c>
      <c r="BL7" s="158">
        <v>1656</v>
      </c>
      <c r="BM7" s="159">
        <v>119.79807946895305</v>
      </c>
      <c r="BN7" s="158">
        <v>2</v>
      </c>
      <c r="BO7" s="159">
        <v>3.2553625179838432E-2</v>
      </c>
      <c r="BP7" s="158">
        <v>497</v>
      </c>
      <c r="BQ7" s="159">
        <v>8.0895758571898515</v>
      </c>
      <c r="BR7" s="158">
        <v>2091</v>
      </c>
      <c r="BS7" s="159">
        <v>34.034815125521078</v>
      </c>
      <c r="BT7" s="158">
        <v>7</v>
      </c>
      <c r="BU7" s="159">
        <v>0.11393768812943451</v>
      </c>
      <c r="BV7" s="158">
        <v>4</v>
      </c>
      <c r="BW7" s="159">
        <v>6.5107250359676863E-2</v>
      </c>
      <c r="BX7" s="158">
        <v>13892</v>
      </c>
      <c r="BY7" s="159">
        <v>226.11748049915778</v>
      </c>
      <c r="BZ7" s="160">
        <v>258</v>
      </c>
      <c r="CA7" s="159">
        <v>4.1994176481991579</v>
      </c>
      <c r="CB7" s="160">
        <v>46</v>
      </c>
      <c r="CC7" s="159">
        <v>2.9105229323898181</v>
      </c>
      <c r="CD7" s="158">
        <v>6</v>
      </c>
      <c r="CE7" s="159">
        <v>0.37963342596388927</v>
      </c>
      <c r="CF7" s="158">
        <v>5591</v>
      </c>
      <c r="CG7" s="159">
        <v>91.003659190238338</v>
      </c>
      <c r="CH7" s="158">
        <v>525</v>
      </c>
      <c r="CI7" s="159">
        <v>8.5453266097075886</v>
      </c>
      <c r="CJ7" s="158">
        <v>264</v>
      </c>
      <c r="CK7" s="159">
        <v>4.2970785237386737</v>
      </c>
      <c r="CL7" s="158">
        <v>173</v>
      </c>
      <c r="CM7" s="159">
        <v>2.8158885780560245</v>
      </c>
      <c r="CN7" s="158">
        <v>1419</v>
      </c>
      <c r="CO7" s="159">
        <v>89.783305240459811</v>
      </c>
      <c r="CP7" s="158">
        <v>672</v>
      </c>
      <c r="CQ7" s="159">
        <v>10.938018060425714</v>
      </c>
      <c r="CR7" s="158">
        <v>4336</v>
      </c>
      <c r="CS7" s="159">
        <v>70.576259389889728</v>
      </c>
      <c r="CT7" s="158">
        <v>1542</v>
      </c>
      <c r="CU7" s="159">
        <v>25.098845013655435</v>
      </c>
      <c r="CV7" s="158">
        <v>554</v>
      </c>
      <c r="CW7" s="159">
        <v>12.140504646153596</v>
      </c>
      <c r="CX7" s="158">
        <v>118</v>
      </c>
      <c r="CY7" s="159">
        <v>1.9206638856104674</v>
      </c>
      <c r="CZ7" s="158">
        <v>3987</v>
      </c>
      <c r="DA7" s="159">
        <v>64.895651796007911</v>
      </c>
      <c r="DB7" s="158">
        <v>8696</v>
      </c>
      <c r="DC7" s="161">
        <v>141.5431622819375</v>
      </c>
    </row>
    <row r="8" spans="1:107" ht="13.5" thickBot="1">
      <c r="A8" s="157" t="s">
        <v>14</v>
      </c>
      <c r="B8" s="158">
        <v>0</v>
      </c>
      <c r="C8" s="159">
        <v>0</v>
      </c>
      <c r="D8" s="158">
        <v>1</v>
      </c>
      <c r="E8" s="159">
        <v>0.91695168581567443</v>
      </c>
      <c r="F8" s="158">
        <v>0</v>
      </c>
      <c r="G8" s="159">
        <v>1.6276812589919216E-2</v>
      </c>
      <c r="H8" s="158">
        <v>6</v>
      </c>
      <c r="I8" s="159">
        <v>5.5017101148940455</v>
      </c>
      <c r="J8" s="158">
        <v>10</v>
      </c>
      <c r="K8" s="159">
        <v>9.1695168581567437</v>
      </c>
      <c r="L8" s="158">
        <v>0</v>
      </c>
      <c r="M8" s="159">
        <v>0</v>
      </c>
      <c r="N8" s="158">
        <v>0</v>
      </c>
      <c r="O8" s="159">
        <v>0</v>
      </c>
      <c r="P8" s="158">
        <v>0</v>
      </c>
      <c r="Q8" s="159">
        <v>0</v>
      </c>
      <c r="R8" s="158">
        <v>0</v>
      </c>
      <c r="S8" s="159">
        <v>0</v>
      </c>
      <c r="T8" s="158">
        <v>0</v>
      </c>
      <c r="U8" s="159">
        <v>0</v>
      </c>
      <c r="V8" s="158">
        <v>0</v>
      </c>
      <c r="W8" s="159">
        <v>0</v>
      </c>
      <c r="X8" s="158">
        <v>1</v>
      </c>
      <c r="Y8" s="159">
        <v>0.91695168581567443</v>
      </c>
      <c r="Z8" s="158">
        <v>44</v>
      </c>
      <c r="AA8" s="159">
        <v>40.345874175889676</v>
      </c>
      <c r="AB8" s="158">
        <v>6</v>
      </c>
      <c r="AC8" s="159">
        <v>5.5017101148940455</v>
      </c>
      <c r="AD8" s="158">
        <v>16</v>
      </c>
      <c r="AE8" s="159">
        <v>14.671226973050791</v>
      </c>
      <c r="AF8" s="158">
        <v>6</v>
      </c>
      <c r="AG8" s="159">
        <v>3.8240917782026767</v>
      </c>
      <c r="AH8" s="158">
        <v>18</v>
      </c>
      <c r="AI8" s="159">
        <v>10.48951048951049</v>
      </c>
      <c r="AJ8" s="158">
        <v>17</v>
      </c>
      <c r="AK8" s="159">
        <v>15.588178658866465</v>
      </c>
      <c r="AL8" s="158">
        <v>0</v>
      </c>
      <c r="AM8" s="159">
        <v>0</v>
      </c>
      <c r="AN8" s="160">
        <v>16</v>
      </c>
      <c r="AO8" s="159">
        <v>14.671226973050791</v>
      </c>
      <c r="AP8" s="160">
        <v>0</v>
      </c>
      <c r="AQ8" s="159">
        <v>0</v>
      </c>
      <c r="AR8" s="160">
        <v>13</v>
      </c>
      <c r="AS8" s="159">
        <v>11.920371915603766</v>
      </c>
      <c r="AT8" s="160">
        <v>1</v>
      </c>
      <c r="AU8" s="159">
        <v>0.91695168581567443</v>
      </c>
      <c r="AV8" s="158">
        <v>117</v>
      </c>
      <c r="AW8" s="159">
        <v>107.2833472404339</v>
      </c>
      <c r="AX8" s="158">
        <v>14</v>
      </c>
      <c r="AY8" s="159">
        <v>12.837323601419442</v>
      </c>
      <c r="AZ8" s="158">
        <v>31</v>
      </c>
      <c r="BA8" s="159">
        <v>28.425502260285906</v>
      </c>
      <c r="BB8" s="158">
        <v>2</v>
      </c>
      <c r="BC8" s="159">
        <v>1.8339033716313489</v>
      </c>
      <c r="BD8" s="158">
        <v>2</v>
      </c>
      <c r="BE8" s="159">
        <v>1.8339033716313489</v>
      </c>
      <c r="BF8" s="158">
        <v>35</v>
      </c>
      <c r="BG8" s="159">
        <v>32.093309003548605</v>
      </c>
      <c r="BH8" s="158">
        <v>49</v>
      </c>
      <c r="BI8" s="159">
        <v>114.38976561770474</v>
      </c>
      <c r="BJ8" s="158">
        <v>0</v>
      </c>
      <c r="BK8" s="159">
        <v>0</v>
      </c>
      <c r="BL8" s="158">
        <v>49</v>
      </c>
      <c r="BM8" s="159">
        <v>114.38976561770474</v>
      </c>
      <c r="BN8" s="158">
        <v>0</v>
      </c>
      <c r="BO8" s="159">
        <v>0</v>
      </c>
      <c r="BP8" s="158">
        <v>3</v>
      </c>
      <c r="BQ8" s="159">
        <v>2.7508550574470227</v>
      </c>
      <c r="BR8" s="158">
        <v>21</v>
      </c>
      <c r="BS8" s="159">
        <v>19.255985402129163</v>
      </c>
      <c r="BT8" s="158">
        <v>1</v>
      </c>
      <c r="BU8" s="159">
        <v>0.91695168581567443</v>
      </c>
      <c r="BV8" s="158">
        <v>0</v>
      </c>
      <c r="BW8" s="159">
        <v>0</v>
      </c>
      <c r="BX8" s="158">
        <v>128</v>
      </c>
      <c r="BY8" s="159">
        <v>117.36981578440633</v>
      </c>
      <c r="BZ8" s="160">
        <v>1</v>
      </c>
      <c r="CA8" s="159">
        <v>0.91695168581567443</v>
      </c>
      <c r="CB8" s="160">
        <v>0</v>
      </c>
      <c r="CC8" s="159">
        <v>0</v>
      </c>
      <c r="CD8" s="158">
        <v>0</v>
      </c>
      <c r="CE8" s="159">
        <v>0</v>
      </c>
      <c r="CF8" s="158">
        <v>180</v>
      </c>
      <c r="CG8" s="159">
        <v>165.05130344682138</v>
      </c>
      <c r="CH8" s="158">
        <v>21</v>
      </c>
      <c r="CI8" s="159">
        <v>19.255985402129163</v>
      </c>
      <c r="CJ8" s="158">
        <v>14</v>
      </c>
      <c r="CK8" s="159">
        <v>12.837323601419442</v>
      </c>
      <c r="CL8" s="158">
        <v>4</v>
      </c>
      <c r="CM8" s="159">
        <v>3.6678067432626977</v>
      </c>
      <c r="CN8" s="158">
        <v>16</v>
      </c>
      <c r="CO8" s="159">
        <v>49.65397386959625</v>
      </c>
      <c r="CP8" s="158">
        <v>2</v>
      </c>
      <c r="CQ8" s="159">
        <v>1.8339033716313489</v>
      </c>
      <c r="CR8" s="158">
        <v>101</v>
      </c>
      <c r="CS8" s="159">
        <v>92.612120267383105</v>
      </c>
      <c r="CT8" s="158">
        <v>40</v>
      </c>
      <c r="CU8" s="159">
        <v>36.678067432626975</v>
      </c>
      <c r="CV8" s="158">
        <v>11</v>
      </c>
      <c r="CW8" s="159">
        <v>14.316578598016504</v>
      </c>
      <c r="CX8" s="158">
        <v>2</v>
      </c>
      <c r="CY8" s="159">
        <v>1.8339033716313489</v>
      </c>
      <c r="CZ8" s="158">
        <v>51</v>
      </c>
      <c r="DA8" s="159">
        <v>46.764535976599397</v>
      </c>
      <c r="DB8" s="158">
        <v>174</v>
      </c>
      <c r="DC8" s="161">
        <v>159.54959333192733</v>
      </c>
    </row>
    <row r="9" spans="1:107">
      <c r="A9" s="162" t="s">
        <v>15</v>
      </c>
      <c r="B9" s="163">
        <v>0</v>
      </c>
      <c r="C9" s="164">
        <v>0</v>
      </c>
      <c r="D9" s="163">
        <v>0</v>
      </c>
      <c r="E9" s="164">
        <v>0</v>
      </c>
      <c r="F9" s="163">
        <v>0</v>
      </c>
      <c r="G9" s="164">
        <v>0</v>
      </c>
      <c r="H9" s="163">
        <v>0</v>
      </c>
      <c r="I9" s="164">
        <v>0</v>
      </c>
      <c r="J9" s="165">
        <v>2</v>
      </c>
      <c r="K9" s="166">
        <v>42.553191489361701</v>
      </c>
      <c r="L9" s="165">
        <v>0</v>
      </c>
      <c r="M9" s="166">
        <v>0</v>
      </c>
      <c r="N9" s="165">
        <v>0</v>
      </c>
      <c r="O9" s="166">
        <v>0</v>
      </c>
      <c r="P9" s="165">
        <v>0</v>
      </c>
      <c r="Q9" s="166">
        <v>0</v>
      </c>
      <c r="R9" s="165">
        <v>0</v>
      </c>
      <c r="S9" s="166">
        <v>0</v>
      </c>
      <c r="T9" s="163">
        <v>0</v>
      </c>
      <c r="U9" s="166">
        <v>0</v>
      </c>
      <c r="V9" s="163">
        <v>0</v>
      </c>
      <c r="W9" s="164">
        <v>0</v>
      </c>
      <c r="X9" s="165">
        <v>0</v>
      </c>
      <c r="Y9" s="164">
        <v>0</v>
      </c>
      <c r="Z9" s="165">
        <v>0</v>
      </c>
      <c r="AA9" s="164">
        <v>0</v>
      </c>
      <c r="AB9" s="165">
        <v>0</v>
      </c>
      <c r="AC9" s="164">
        <v>0</v>
      </c>
      <c r="AD9" s="165">
        <v>0</v>
      </c>
      <c r="AE9" s="164">
        <v>0</v>
      </c>
      <c r="AF9" s="165">
        <v>0</v>
      </c>
      <c r="AG9" s="164">
        <v>0</v>
      </c>
      <c r="AH9" s="165">
        <v>0</v>
      </c>
      <c r="AI9" s="164">
        <v>0</v>
      </c>
      <c r="AJ9" s="165">
        <v>2</v>
      </c>
      <c r="AK9" s="164">
        <v>42.553191489361701</v>
      </c>
      <c r="AL9" s="165">
        <v>0</v>
      </c>
      <c r="AM9" s="164">
        <v>0</v>
      </c>
      <c r="AN9" s="167">
        <v>2</v>
      </c>
      <c r="AO9" s="164">
        <v>42.553191489361701</v>
      </c>
      <c r="AP9" s="167">
        <v>0</v>
      </c>
      <c r="AQ9" s="164">
        <v>0</v>
      </c>
      <c r="AR9" s="167">
        <v>4</v>
      </c>
      <c r="AS9" s="164">
        <v>85.106382978723403</v>
      </c>
      <c r="AT9" s="167">
        <v>0</v>
      </c>
      <c r="AU9" s="164">
        <v>0</v>
      </c>
      <c r="AV9" s="165">
        <v>3</v>
      </c>
      <c r="AW9" s="166">
        <v>63.829787234042549</v>
      </c>
      <c r="AX9" s="165">
        <v>0</v>
      </c>
      <c r="AY9" s="166">
        <v>0</v>
      </c>
      <c r="AZ9" s="165">
        <v>0</v>
      </c>
      <c r="BA9" s="166">
        <v>0</v>
      </c>
      <c r="BB9" s="165">
        <v>0</v>
      </c>
      <c r="BC9" s="166">
        <v>0</v>
      </c>
      <c r="BD9" s="165">
        <v>0</v>
      </c>
      <c r="BE9" s="166">
        <v>0</v>
      </c>
      <c r="BF9" s="165">
        <v>0</v>
      </c>
      <c r="BG9" s="166">
        <v>0</v>
      </c>
      <c r="BH9" s="165">
        <v>7</v>
      </c>
      <c r="BI9" s="166">
        <v>396.60056657223799</v>
      </c>
      <c r="BJ9" s="165">
        <v>0</v>
      </c>
      <c r="BK9" s="166">
        <v>0</v>
      </c>
      <c r="BL9" s="165">
        <v>7</v>
      </c>
      <c r="BM9" s="166">
        <v>396.60056657223799</v>
      </c>
      <c r="BN9" s="165">
        <v>0</v>
      </c>
      <c r="BO9" s="166">
        <v>0</v>
      </c>
      <c r="BP9" s="165">
        <v>0</v>
      </c>
      <c r="BQ9" s="166">
        <v>0</v>
      </c>
      <c r="BR9" s="165">
        <v>0</v>
      </c>
      <c r="BS9" s="166">
        <v>0</v>
      </c>
      <c r="BT9" s="165">
        <v>0</v>
      </c>
      <c r="BU9" s="166">
        <v>0</v>
      </c>
      <c r="BV9" s="165">
        <v>0</v>
      </c>
      <c r="BW9" s="166">
        <v>0</v>
      </c>
      <c r="BX9" s="165">
        <v>2</v>
      </c>
      <c r="BY9" s="166">
        <v>42.553191489361701</v>
      </c>
      <c r="BZ9" s="168">
        <v>0</v>
      </c>
      <c r="CA9" s="166">
        <v>0</v>
      </c>
      <c r="CB9" s="168">
        <v>0</v>
      </c>
      <c r="CC9" s="166">
        <v>0</v>
      </c>
      <c r="CD9" s="165">
        <v>0</v>
      </c>
      <c r="CE9" s="166">
        <v>0</v>
      </c>
      <c r="CF9" s="165">
        <v>21</v>
      </c>
      <c r="CG9" s="166">
        <v>446.80851063829789</v>
      </c>
      <c r="CH9" s="165">
        <v>2</v>
      </c>
      <c r="CI9" s="166">
        <v>42.553191489361701</v>
      </c>
      <c r="CJ9" s="165">
        <v>1</v>
      </c>
      <c r="CK9" s="166">
        <v>21.276595744680851</v>
      </c>
      <c r="CL9" s="165">
        <v>0</v>
      </c>
      <c r="CM9" s="166">
        <v>0</v>
      </c>
      <c r="CN9" s="165">
        <v>1</v>
      </c>
      <c r="CO9" s="166">
        <v>71.581961345740865</v>
      </c>
      <c r="CP9" s="165">
        <v>1</v>
      </c>
      <c r="CQ9" s="166">
        <v>21.276595744680851</v>
      </c>
      <c r="CR9" s="165">
        <v>7</v>
      </c>
      <c r="CS9" s="166">
        <v>148.93617021276597</v>
      </c>
      <c r="CT9" s="165">
        <v>3</v>
      </c>
      <c r="CU9" s="166">
        <v>63.829787234042549</v>
      </c>
      <c r="CV9" s="165">
        <v>0</v>
      </c>
      <c r="CW9" s="166">
        <v>0</v>
      </c>
      <c r="CX9" s="165">
        <v>0</v>
      </c>
      <c r="CY9" s="166">
        <v>0</v>
      </c>
      <c r="CZ9" s="165">
        <v>4</v>
      </c>
      <c r="DA9" s="166">
        <v>85.106382978723403</v>
      </c>
      <c r="DB9" s="165">
        <v>12</v>
      </c>
      <c r="DC9" s="169">
        <v>255.31914893617019</v>
      </c>
    </row>
    <row r="10" spans="1:107">
      <c r="A10" s="170" t="s">
        <v>16</v>
      </c>
      <c r="B10" s="163">
        <v>0</v>
      </c>
      <c r="C10" s="164">
        <v>0</v>
      </c>
      <c r="D10" s="163">
        <v>0</v>
      </c>
      <c r="E10" s="164">
        <v>0</v>
      </c>
      <c r="F10" s="163">
        <v>0</v>
      </c>
      <c r="G10" s="164">
        <v>0</v>
      </c>
      <c r="H10" s="163">
        <v>0</v>
      </c>
      <c r="I10" s="164">
        <v>0</v>
      </c>
      <c r="J10" s="163">
        <v>0</v>
      </c>
      <c r="K10" s="164">
        <v>0</v>
      </c>
      <c r="L10" s="163">
        <v>0</v>
      </c>
      <c r="M10" s="164">
        <v>0</v>
      </c>
      <c r="N10" s="163">
        <v>0</v>
      </c>
      <c r="O10" s="164">
        <v>0</v>
      </c>
      <c r="P10" s="163">
        <v>0</v>
      </c>
      <c r="Q10" s="164">
        <v>0</v>
      </c>
      <c r="R10" s="163">
        <v>0</v>
      </c>
      <c r="S10" s="164">
        <v>0</v>
      </c>
      <c r="T10" s="163">
        <v>0</v>
      </c>
      <c r="U10" s="164">
        <v>0</v>
      </c>
      <c r="V10" s="163">
        <v>0</v>
      </c>
      <c r="W10" s="164">
        <v>0</v>
      </c>
      <c r="X10" s="163">
        <v>1</v>
      </c>
      <c r="Y10" s="164">
        <v>13.929516645772392</v>
      </c>
      <c r="Z10" s="163">
        <v>2</v>
      </c>
      <c r="AA10" s="164">
        <v>27.859033291544783</v>
      </c>
      <c r="AB10" s="163">
        <v>1</v>
      </c>
      <c r="AC10" s="164">
        <v>13.929516645772392</v>
      </c>
      <c r="AD10" s="163">
        <v>1</v>
      </c>
      <c r="AE10" s="164">
        <v>13.929516645772392</v>
      </c>
      <c r="AF10" s="163">
        <v>0</v>
      </c>
      <c r="AG10" s="164">
        <v>0</v>
      </c>
      <c r="AH10" s="163">
        <v>0</v>
      </c>
      <c r="AI10" s="164">
        <v>0</v>
      </c>
      <c r="AJ10" s="163">
        <v>2</v>
      </c>
      <c r="AK10" s="164">
        <v>27.859033291544783</v>
      </c>
      <c r="AL10" s="163">
        <v>0</v>
      </c>
      <c r="AM10" s="164">
        <v>0</v>
      </c>
      <c r="AN10" s="167">
        <v>2</v>
      </c>
      <c r="AO10" s="164">
        <v>27.859033291544783</v>
      </c>
      <c r="AP10" s="167">
        <v>0</v>
      </c>
      <c r="AQ10" s="164">
        <v>0</v>
      </c>
      <c r="AR10" s="167">
        <v>0</v>
      </c>
      <c r="AS10" s="164">
        <v>0</v>
      </c>
      <c r="AT10" s="167">
        <v>0</v>
      </c>
      <c r="AU10" s="164">
        <v>0</v>
      </c>
      <c r="AV10" s="163">
        <v>5</v>
      </c>
      <c r="AW10" s="164">
        <v>69.647583228861947</v>
      </c>
      <c r="AX10" s="163">
        <v>0</v>
      </c>
      <c r="AY10" s="164">
        <v>0</v>
      </c>
      <c r="AZ10" s="163">
        <v>0</v>
      </c>
      <c r="BA10" s="164">
        <v>0</v>
      </c>
      <c r="BB10" s="163">
        <v>0</v>
      </c>
      <c r="BC10" s="164">
        <v>0</v>
      </c>
      <c r="BD10" s="163">
        <v>0</v>
      </c>
      <c r="BE10" s="164">
        <v>0</v>
      </c>
      <c r="BF10" s="163">
        <v>0</v>
      </c>
      <c r="BG10" s="164">
        <v>0</v>
      </c>
      <c r="BH10" s="163">
        <v>7</v>
      </c>
      <c r="BI10" s="164">
        <v>164.16510318949344</v>
      </c>
      <c r="BJ10" s="163">
        <v>0</v>
      </c>
      <c r="BK10" s="164">
        <v>0</v>
      </c>
      <c r="BL10" s="163">
        <v>7</v>
      </c>
      <c r="BM10" s="164">
        <v>164.16510318949344</v>
      </c>
      <c r="BN10" s="163">
        <v>0</v>
      </c>
      <c r="BO10" s="164">
        <v>0</v>
      </c>
      <c r="BP10" s="165">
        <v>0</v>
      </c>
      <c r="BQ10" s="164">
        <v>0</v>
      </c>
      <c r="BR10" s="165">
        <v>0</v>
      </c>
      <c r="BS10" s="164">
        <v>0</v>
      </c>
      <c r="BT10" s="165">
        <v>0</v>
      </c>
      <c r="BU10" s="164">
        <v>0</v>
      </c>
      <c r="BV10" s="165">
        <v>0</v>
      </c>
      <c r="BW10" s="166">
        <v>0</v>
      </c>
      <c r="BX10" s="163">
        <v>2</v>
      </c>
      <c r="BY10" s="166">
        <v>27.859033291544783</v>
      </c>
      <c r="BZ10" s="168">
        <v>0</v>
      </c>
      <c r="CA10" s="166">
        <v>0</v>
      </c>
      <c r="CB10" s="168">
        <v>0</v>
      </c>
      <c r="CC10" s="166">
        <v>0</v>
      </c>
      <c r="CD10" s="165">
        <v>0</v>
      </c>
      <c r="CE10" s="166">
        <v>0</v>
      </c>
      <c r="CF10" s="163">
        <v>16</v>
      </c>
      <c r="CG10" s="166">
        <v>222.87226633235827</v>
      </c>
      <c r="CH10" s="163">
        <v>6</v>
      </c>
      <c r="CI10" s="164">
        <v>83.577099874634357</v>
      </c>
      <c r="CJ10" s="165">
        <v>0</v>
      </c>
      <c r="CK10" s="164">
        <v>0</v>
      </c>
      <c r="CL10" s="165">
        <v>1</v>
      </c>
      <c r="CM10" s="164">
        <v>13.929516645772392</v>
      </c>
      <c r="CN10" s="165">
        <v>0</v>
      </c>
      <c r="CO10" s="164">
        <v>0</v>
      </c>
      <c r="CP10" s="165">
        <v>0</v>
      </c>
      <c r="CQ10" s="164">
        <v>0</v>
      </c>
      <c r="CR10" s="165">
        <v>24</v>
      </c>
      <c r="CS10" s="164">
        <v>334.30839949853743</v>
      </c>
      <c r="CT10" s="165">
        <v>11</v>
      </c>
      <c r="CU10" s="164">
        <v>153.22468310349629</v>
      </c>
      <c r="CV10" s="165">
        <v>0</v>
      </c>
      <c r="CW10" s="164">
        <v>0</v>
      </c>
      <c r="CX10" s="165">
        <v>0</v>
      </c>
      <c r="CY10" s="164">
        <v>0</v>
      </c>
      <c r="CZ10" s="165">
        <v>8</v>
      </c>
      <c r="DA10" s="164">
        <v>111.43613316617913</v>
      </c>
      <c r="DB10" s="165">
        <v>36</v>
      </c>
      <c r="DC10" s="171">
        <v>501.46259924780605</v>
      </c>
    </row>
    <row r="11" spans="1:107">
      <c r="A11" s="170" t="s">
        <v>17</v>
      </c>
      <c r="B11" s="163">
        <v>0</v>
      </c>
      <c r="C11" s="164">
        <v>0</v>
      </c>
      <c r="D11" s="163">
        <v>1</v>
      </c>
      <c r="E11" s="164">
        <v>2.2926840452117294</v>
      </c>
      <c r="F11" s="163">
        <v>0</v>
      </c>
      <c r="G11" s="164">
        <v>0</v>
      </c>
      <c r="H11" s="163">
        <v>3</v>
      </c>
      <c r="I11" s="164">
        <v>6.8780521356351878</v>
      </c>
      <c r="J11" s="163">
        <v>8</v>
      </c>
      <c r="K11" s="164">
        <v>18.341472361693835</v>
      </c>
      <c r="L11" s="163">
        <v>0</v>
      </c>
      <c r="M11" s="164">
        <v>0</v>
      </c>
      <c r="N11" s="163">
        <v>0</v>
      </c>
      <c r="O11" s="164">
        <v>0</v>
      </c>
      <c r="P11" s="163">
        <v>0</v>
      </c>
      <c r="Q11" s="164">
        <v>0</v>
      </c>
      <c r="R11" s="163">
        <v>0</v>
      </c>
      <c r="S11" s="164">
        <v>0</v>
      </c>
      <c r="T11" s="163">
        <v>0</v>
      </c>
      <c r="U11" s="164">
        <v>0</v>
      </c>
      <c r="V11" s="163">
        <v>0</v>
      </c>
      <c r="W11" s="164">
        <v>0</v>
      </c>
      <c r="X11" s="163">
        <v>0</v>
      </c>
      <c r="Y11" s="164">
        <v>0</v>
      </c>
      <c r="Z11" s="163">
        <v>27</v>
      </c>
      <c r="AA11" s="164">
        <v>61.902469220716696</v>
      </c>
      <c r="AB11" s="163">
        <v>3</v>
      </c>
      <c r="AC11" s="164">
        <v>6.8780521356351878</v>
      </c>
      <c r="AD11" s="163">
        <v>11</v>
      </c>
      <c r="AE11" s="164">
        <v>25.219524497329022</v>
      </c>
      <c r="AF11" s="163">
        <v>3</v>
      </c>
      <c r="AG11" s="164">
        <v>3.8363171355498724</v>
      </c>
      <c r="AH11" s="163">
        <v>10</v>
      </c>
      <c r="AI11" s="164">
        <v>11.086474501108649</v>
      </c>
      <c r="AJ11" s="163">
        <v>10</v>
      </c>
      <c r="AK11" s="164">
        <v>22.926840452117293</v>
      </c>
      <c r="AL11" s="163">
        <v>0</v>
      </c>
      <c r="AM11" s="164">
        <v>0</v>
      </c>
      <c r="AN11" s="167">
        <v>9</v>
      </c>
      <c r="AO11" s="164">
        <v>20.634156406905564</v>
      </c>
      <c r="AP11" s="167">
        <v>0</v>
      </c>
      <c r="AQ11" s="164">
        <v>0</v>
      </c>
      <c r="AR11" s="167">
        <v>8</v>
      </c>
      <c r="AS11" s="164">
        <v>18.341472361693835</v>
      </c>
      <c r="AT11" s="167">
        <v>1</v>
      </c>
      <c r="AU11" s="164">
        <v>2.2926840452117294</v>
      </c>
      <c r="AV11" s="163">
        <v>75</v>
      </c>
      <c r="AW11" s="164">
        <v>171.9513033908797</v>
      </c>
      <c r="AX11" s="163">
        <v>13</v>
      </c>
      <c r="AY11" s="164">
        <v>29.80489258775248</v>
      </c>
      <c r="AZ11" s="163">
        <v>10</v>
      </c>
      <c r="BA11" s="164">
        <v>22.926840452117293</v>
      </c>
      <c r="BB11" s="163">
        <v>0</v>
      </c>
      <c r="BC11" s="164">
        <v>0</v>
      </c>
      <c r="BD11" s="163">
        <v>1</v>
      </c>
      <c r="BE11" s="164">
        <v>2.2926840452117294</v>
      </c>
      <c r="BF11" s="163">
        <v>11</v>
      </c>
      <c r="BG11" s="164">
        <v>25.219524497329022</v>
      </c>
      <c r="BH11" s="163">
        <v>21</v>
      </c>
      <c r="BI11" s="164">
        <v>439.79057591623041</v>
      </c>
      <c r="BJ11" s="163">
        <v>0</v>
      </c>
      <c r="BK11" s="164">
        <v>0</v>
      </c>
      <c r="BL11" s="163">
        <v>21</v>
      </c>
      <c r="BM11" s="164">
        <v>439.79057591623041</v>
      </c>
      <c r="BN11" s="163">
        <v>0</v>
      </c>
      <c r="BO11" s="164">
        <v>0</v>
      </c>
      <c r="BP11" s="163">
        <v>2</v>
      </c>
      <c r="BQ11" s="164">
        <v>4.5853680904234588</v>
      </c>
      <c r="BR11" s="163">
        <v>4</v>
      </c>
      <c r="BS11" s="164">
        <v>9.1707361808469177</v>
      </c>
      <c r="BT11" s="163">
        <v>1</v>
      </c>
      <c r="BU11" s="164">
        <v>2.2926840452117294</v>
      </c>
      <c r="BV11" s="165">
        <v>0</v>
      </c>
      <c r="BW11" s="166">
        <v>0</v>
      </c>
      <c r="BX11" s="163">
        <v>71</v>
      </c>
      <c r="BY11" s="166">
        <v>162.78056721003279</v>
      </c>
      <c r="BZ11" s="168">
        <v>1</v>
      </c>
      <c r="CA11" s="164">
        <v>2.2926840452117294</v>
      </c>
      <c r="CB11" s="168">
        <v>0</v>
      </c>
      <c r="CC11" s="164">
        <v>0</v>
      </c>
      <c r="CD11" s="165">
        <v>0</v>
      </c>
      <c r="CE11" s="164">
        <v>0</v>
      </c>
      <c r="CF11" s="163">
        <v>81</v>
      </c>
      <c r="CG11" s="164">
        <v>185.70740766215008</v>
      </c>
      <c r="CH11" s="163">
        <v>8</v>
      </c>
      <c r="CI11" s="164">
        <v>18.341472361693835</v>
      </c>
      <c r="CJ11" s="163">
        <v>10</v>
      </c>
      <c r="CK11" s="164">
        <v>22.926840452117293</v>
      </c>
      <c r="CL11" s="163">
        <v>1</v>
      </c>
      <c r="CM11" s="164">
        <v>2.2926840452117294</v>
      </c>
      <c r="CN11" s="163">
        <v>0</v>
      </c>
      <c r="CO11" s="164">
        <v>0</v>
      </c>
      <c r="CP11" s="163">
        <v>1</v>
      </c>
      <c r="CQ11" s="164">
        <v>2.2926840452117294</v>
      </c>
      <c r="CR11" s="163">
        <v>12</v>
      </c>
      <c r="CS11" s="164">
        <v>27.512208542540751</v>
      </c>
      <c r="CT11" s="163">
        <v>8</v>
      </c>
      <c r="CU11" s="164">
        <v>18.341472361693835</v>
      </c>
      <c r="CV11" s="163">
        <v>3</v>
      </c>
      <c r="CW11" s="164">
        <v>9.6012289573065352</v>
      </c>
      <c r="CX11" s="163">
        <v>2</v>
      </c>
      <c r="CY11" s="164">
        <v>4.5853680904234588</v>
      </c>
      <c r="CZ11" s="163">
        <v>28</v>
      </c>
      <c r="DA11" s="164">
        <v>64.195153265928411</v>
      </c>
      <c r="DB11" s="163">
        <v>25</v>
      </c>
      <c r="DC11" s="171">
        <v>57.317101130293238</v>
      </c>
    </row>
    <row r="12" spans="1:107">
      <c r="A12" s="170" t="s">
        <v>18</v>
      </c>
      <c r="B12" s="163">
        <v>0</v>
      </c>
      <c r="C12" s="164">
        <v>0</v>
      </c>
      <c r="D12" s="163">
        <v>0</v>
      </c>
      <c r="E12" s="164">
        <v>0</v>
      </c>
      <c r="F12" s="163">
        <v>0</v>
      </c>
      <c r="G12" s="164">
        <v>0</v>
      </c>
      <c r="H12" s="163">
        <v>0</v>
      </c>
      <c r="I12" s="164">
        <v>0</v>
      </c>
      <c r="J12" s="163">
        <v>0</v>
      </c>
      <c r="K12" s="164">
        <v>0</v>
      </c>
      <c r="L12" s="163">
        <v>0</v>
      </c>
      <c r="M12" s="164">
        <v>0</v>
      </c>
      <c r="N12" s="163">
        <v>0</v>
      </c>
      <c r="O12" s="164">
        <v>0</v>
      </c>
      <c r="P12" s="163">
        <v>0</v>
      </c>
      <c r="Q12" s="164">
        <v>0</v>
      </c>
      <c r="R12" s="163">
        <v>0</v>
      </c>
      <c r="S12" s="164">
        <v>0</v>
      </c>
      <c r="T12" s="163">
        <v>0</v>
      </c>
      <c r="U12" s="164">
        <v>0</v>
      </c>
      <c r="V12" s="163">
        <v>0</v>
      </c>
      <c r="W12" s="164">
        <v>0</v>
      </c>
      <c r="X12" s="163">
        <v>0</v>
      </c>
      <c r="Y12" s="164">
        <v>0</v>
      </c>
      <c r="Z12" s="163">
        <v>3</v>
      </c>
      <c r="AA12" s="164">
        <v>16.745743790120013</v>
      </c>
      <c r="AB12" s="163">
        <v>2</v>
      </c>
      <c r="AC12" s="164">
        <v>11.16382919341334</v>
      </c>
      <c r="AD12" s="163">
        <v>2</v>
      </c>
      <c r="AE12" s="164">
        <v>11.16382919341334</v>
      </c>
      <c r="AF12" s="163">
        <v>1</v>
      </c>
      <c r="AG12" s="164">
        <v>6.369426751592357</v>
      </c>
      <c r="AH12" s="163">
        <v>3</v>
      </c>
      <c r="AI12" s="164">
        <v>18.633540372670808</v>
      </c>
      <c r="AJ12" s="163">
        <v>0</v>
      </c>
      <c r="AK12" s="164">
        <v>0</v>
      </c>
      <c r="AL12" s="163">
        <v>0</v>
      </c>
      <c r="AM12" s="164">
        <v>0</v>
      </c>
      <c r="AN12" s="167">
        <v>1</v>
      </c>
      <c r="AO12" s="164">
        <v>5.5819145967066701</v>
      </c>
      <c r="AP12" s="167">
        <v>0</v>
      </c>
      <c r="AQ12" s="164">
        <v>0</v>
      </c>
      <c r="AR12" s="167">
        <v>0</v>
      </c>
      <c r="AS12" s="164">
        <v>0</v>
      </c>
      <c r="AT12" s="167">
        <v>0</v>
      </c>
      <c r="AU12" s="164">
        <v>0</v>
      </c>
      <c r="AV12" s="163">
        <v>11</v>
      </c>
      <c r="AW12" s="164">
        <v>61.401060563773378</v>
      </c>
      <c r="AX12" s="163">
        <v>1</v>
      </c>
      <c r="AY12" s="164">
        <v>5.5819145967066701</v>
      </c>
      <c r="AZ12" s="163">
        <v>3</v>
      </c>
      <c r="BA12" s="164">
        <v>16.745743790120013</v>
      </c>
      <c r="BB12" s="163">
        <v>1</v>
      </c>
      <c r="BC12" s="164">
        <v>5.5819145967066701</v>
      </c>
      <c r="BD12" s="163">
        <v>0</v>
      </c>
      <c r="BE12" s="164">
        <v>0</v>
      </c>
      <c r="BF12" s="163">
        <v>4</v>
      </c>
      <c r="BG12" s="164">
        <v>22.32765838682668</v>
      </c>
      <c r="BH12" s="163">
        <v>4</v>
      </c>
      <c r="BI12" s="164">
        <v>38.117019249094717</v>
      </c>
      <c r="BJ12" s="163">
        <v>0</v>
      </c>
      <c r="BK12" s="164">
        <v>0</v>
      </c>
      <c r="BL12" s="163">
        <v>4</v>
      </c>
      <c r="BM12" s="164">
        <v>38.117019249094717</v>
      </c>
      <c r="BN12" s="163">
        <v>0</v>
      </c>
      <c r="BO12" s="164">
        <v>0</v>
      </c>
      <c r="BP12" s="165">
        <v>0</v>
      </c>
      <c r="BQ12" s="164">
        <v>0</v>
      </c>
      <c r="BR12" s="165">
        <v>0</v>
      </c>
      <c r="BS12" s="164">
        <v>0</v>
      </c>
      <c r="BT12" s="165">
        <v>0</v>
      </c>
      <c r="BU12" s="164">
        <v>0</v>
      </c>
      <c r="BV12" s="165">
        <v>0</v>
      </c>
      <c r="BW12" s="166">
        <v>0</v>
      </c>
      <c r="BX12" s="163">
        <v>6</v>
      </c>
      <c r="BY12" s="166">
        <v>33.491487580240026</v>
      </c>
      <c r="BZ12" s="168">
        <v>0</v>
      </c>
      <c r="CA12" s="166">
        <v>0</v>
      </c>
      <c r="CB12" s="168">
        <v>0</v>
      </c>
      <c r="CC12" s="166">
        <v>0</v>
      </c>
      <c r="CD12" s="165">
        <v>0</v>
      </c>
      <c r="CE12" s="166">
        <v>0</v>
      </c>
      <c r="CF12" s="163">
        <v>6</v>
      </c>
      <c r="CG12" s="166">
        <v>33.491487580240026</v>
      </c>
      <c r="CH12" s="163">
        <v>2</v>
      </c>
      <c r="CI12" s="164">
        <v>11.16382919341334</v>
      </c>
      <c r="CJ12" s="165">
        <v>0</v>
      </c>
      <c r="CK12" s="164">
        <v>0</v>
      </c>
      <c r="CL12" s="165">
        <v>0</v>
      </c>
      <c r="CM12" s="164">
        <v>0</v>
      </c>
      <c r="CN12" s="165">
        <v>0</v>
      </c>
      <c r="CO12" s="164">
        <v>0</v>
      </c>
      <c r="CP12" s="165">
        <v>0</v>
      </c>
      <c r="CQ12" s="164">
        <v>0</v>
      </c>
      <c r="CR12" s="165">
        <v>11</v>
      </c>
      <c r="CS12" s="164">
        <v>61.401060563773378</v>
      </c>
      <c r="CT12" s="165">
        <v>12</v>
      </c>
      <c r="CU12" s="164">
        <v>66.982975160480052</v>
      </c>
      <c r="CV12" s="165">
        <v>0</v>
      </c>
      <c r="CW12" s="164">
        <v>0</v>
      </c>
      <c r="CX12" s="165">
        <v>0</v>
      </c>
      <c r="CY12" s="164">
        <v>0</v>
      </c>
      <c r="CZ12" s="165">
        <v>1</v>
      </c>
      <c r="DA12" s="164">
        <v>5.5819145967066701</v>
      </c>
      <c r="DB12" s="165">
        <v>23</v>
      </c>
      <c r="DC12" s="171">
        <v>128.38403572425344</v>
      </c>
    </row>
    <row r="13" spans="1:107">
      <c r="A13" s="170" t="s">
        <v>19</v>
      </c>
      <c r="B13" s="163">
        <v>0</v>
      </c>
      <c r="C13" s="164">
        <v>0</v>
      </c>
      <c r="D13" s="163">
        <v>0</v>
      </c>
      <c r="E13" s="164">
        <v>0</v>
      </c>
      <c r="F13" s="163">
        <v>0</v>
      </c>
      <c r="G13" s="164">
        <v>0</v>
      </c>
      <c r="H13" s="163">
        <v>3</v>
      </c>
      <c r="I13" s="164">
        <v>16.22235440436922</v>
      </c>
      <c r="J13" s="163">
        <v>0</v>
      </c>
      <c r="K13" s="164">
        <v>0</v>
      </c>
      <c r="L13" s="163">
        <v>0</v>
      </c>
      <c r="M13" s="164">
        <v>0</v>
      </c>
      <c r="N13" s="163">
        <v>0</v>
      </c>
      <c r="O13" s="164">
        <v>0</v>
      </c>
      <c r="P13" s="163">
        <v>0</v>
      </c>
      <c r="Q13" s="164">
        <v>0</v>
      </c>
      <c r="R13" s="163">
        <v>0</v>
      </c>
      <c r="S13" s="164">
        <v>0</v>
      </c>
      <c r="T13" s="163">
        <v>0</v>
      </c>
      <c r="U13" s="164">
        <v>0</v>
      </c>
      <c r="V13" s="163">
        <v>0</v>
      </c>
      <c r="W13" s="164">
        <v>0</v>
      </c>
      <c r="X13" s="163">
        <v>0</v>
      </c>
      <c r="Y13" s="164">
        <v>0</v>
      </c>
      <c r="Z13" s="163">
        <v>7</v>
      </c>
      <c r="AA13" s="164">
        <v>37.852160276861518</v>
      </c>
      <c r="AB13" s="163">
        <v>0</v>
      </c>
      <c r="AC13" s="164">
        <v>0</v>
      </c>
      <c r="AD13" s="163">
        <v>1</v>
      </c>
      <c r="AE13" s="164">
        <v>5.4074514681230736</v>
      </c>
      <c r="AF13" s="163">
        <v>2</v>
      </c>
      <c r="AG13" s="164">
        <v>9.7560975609756095</v>
      </c>
      <c r="AH13" s="163">
        <v>4</v>
      </c>
      <c r="AI13" s="164">
        <v>18.957345971563981</v>
      </c>
      <c r="AJ13" s="163">
        <v>2</v>
      </c>
      <c r="AK13" s="164">
        <v>10.814902936246147</v>
      </c>
      <c r="AL13" s="163">
        <v>0</v>
      </c>
      <c r="AM13" s="164">
        <v>0</v>
      </c>
      <c r="AN13" s="167">
        <v>2</v>
      </c>
      <c r="AO13" s="164">
        <v>10.814902936246147</v>
      </c>
      <c r="AP13" s="167">
        <v>0</v>
      </c>
      <c r="AQ13" s="164">
        <v>0</v>
      </c>
      <c r="AR13" s="167">
        <v>0</v>
      </c>
      <c r="AS13" s="164">
        <v>0</v>
      </c>
      <c r="AT13" s="167">
        <v>0</v>
      </c>
      <c r="AU13" s="164">
        <v>0</v>
      </c>
      <c r="AV13" s="163">
        <v>5</v>
      </c>
      <c r="AW13" s="164">
        <v>27.037257340615369</v>
      </c>
      <c r="AX13" s="163">
        <v>0</v>
      </c>
      <c r="AY13" s="164">
        <v>0</v>
      </c>
      <c r="AZ13" s="163">
        <v>1</v>
      </c>
      <c r="BA13" s="164">
        <v>5.4074514681230736</v>
      </c>
      <c r="BB13" s="163">
        <v>0</v>
      </c>
      <c r="BC13" s="164">
        <v>0</v>
      </c>
      <c r="BD13" s="163">
        <v>0</v>
      </c>
      <c r="BE13" s="164">
        <v>0</v>
      </c>
      <c r="BF13" s="163">
        <v>1</v>
      </c>
      <c r="BG13" s="164">
        <v>5.4074514681230736</v>
      </c>
      <c r="BH13" s="163">
        <v>10</v>
      </c>
      <c r="BI13" s="164">
        <v>77.573500892095254</v>
      </c>
      <c r="BJ13" s="163">
        <v>0</v>
      </c>
      <c r="BK13" s="164">
        <v>0</v>
      </c>
      <c r="BL13" s="163">
        <v>10</v>
      </c>
      <c r="BM13" s="164">
        <v>77.573500892095254</v>
      </c>
      <c r="BN13" s="163">
        <v>0</v>
      </c>
      <c r="BO13" s="164">
        <v>0</v>
      </c>
      <c r="BP13" s="165">
        <v>0</v>
      </c>
      <c r="BQ13" s="164">
        <v>0</v>
      </c>
      <c r="BR13" s="165">
        <v>7</v>
      </c>
      <c r="BS13" s="164">
        <v>37.852160276861518</v>
      </c>
      <c r="BT13" s="165">
        <v>0</v>
      </c>
      <c r="BU13" s="164">
        <v>0</v>
      </c>
      <c r="BV13" s="165">
        <v>0</v>
      </c>
      <c r="BW13" s="166">
        <v>0</v>
      </c>
      <c r="BX13" s="163">
        <v>1</v>
      </c>
      <c r="BY13" s="166">
        <v>5.4074514681230736</v>
      </c>
      <c r="BZ13" s="168">
        <v>0</v>
      </c>
      <c r="CA13" s="166">
        <v>0</v>
      </c>
      <c r="CB13" s="168">
        <v>0</v>
      </c>
      <c r="CC13" s="166">
        <v>0</v>
      </c>
      <c r="CD13" s="165">
        <v>0</v>
      </c>
      <c r="CE13" s="166">
        <v>0</v>
      </c>
      <c r="CF13" s="163">
        <v>17</v>
      </c>
      <c r="CG13" s="166">
        <v>91.926674958092249</v>
      </c>
      <c r="CH13" s="163">
        <v>1</v>
      </c>
      <c r="CI13" s="164">
        <v>5.4074514681230736</v>
      </c>
      <c r="CJ13" s="163">
        <v>3</v>
      </c>
      <c r="CK13" s="164">
        <v>16.22235440436922</v>
      </c>
      <c r="CL13" s="163">
        <v>0</v>
      </c>
      <c r="CM13" s="164">
        <v>0</v>
      </c>
      <c r="CN13" s="163">
        <v>1</v>
      </c>
      <c r="CO13" s="164">
        <v>17.292062943109116</v>
      </c>
      <c r="CP13" s="163">
        <v>0</v>
      </c>
      <c r="CQ13" s="164">
        <v>0</v>
      </c>
      <c r="CR13" s="163">
        <v>6</v>
      </c>
      <c r="CS13" s="164">
        <v>32.44470880873844</v>
      </c>
      <c r="CT13" s="163">
        <v>6</v>
      </c>
      <c r="CU13" s="164">
        <v>32.44470880873844</v>
      </c>
      <c r="CV13" s="163">
        <v>0</v>
      </c>
      <c r="CW13" s="164">
        <v>0</v>
      </c>
      <c r="CX13" s="163">
        <v>0</v>
      </c>
      <c r="CY13" s="164">
        <v>0</v>
      </c>
      <c r="CZ13" s="163">
        <v>7</v>
      </c>
      <c r="DA13" s="164">
        <v>37.852160276861518</v>
      </c>
      <c r="DB13" s="163">
        <v>13</v>
      </c>
      <c r="DC13" s="171">
        <v>70.296869085599951</v>
      </c>
    </row>
    <row r="14" spans="1:107" ht="13.5" thickBot="1">
      <c r="A14" s="172" t="s">
        <v>20</v>
      </c>
      <c r="B14" s="163">
        <v>0</v>
      </c>
      <c r="C14" s="164">
        <v>0</v>
      </c>
      <c r="D14" s="163">
        <v>0</v>
      </c>
      <c r="E14" s="164">
        <v>0</v>
      </c>
      <c r="F14" s="163">
        <v>0</v>
      </c>
      <c r="G14" s="164">
        <v>0</v>
      </c>
      <c r="H14" s="163">
        <v>0</v>
      </c>
      <c r="I14" s="164">
        <v>0</v>
      </c>
      <c r="J14" s="163">
        <v>0</v>
      </c>
      <c r="K14" s="164">
        <v>0</v>
      </c>
      <c r="L14" s="173">
        <v>0</v>
      </c>
      <c r="M14" s="174">
        <v>0</v>
      </c>
      <c r="N14" s="173">
        <v>0</v>
      </c>
      <c r="O14" s="174">
        <v>0</v>
      </c>
      <c r="P14" s="173">
        <v>0</v>
      </c>
      <c r="Q14" s="174">
        <v>0</v>
      </c>
      <c r="R14" s="173">
        <v>0</v>
      </c>
      <c r="S14" s="174">
        <v>0</v>
      </c>
      <c r="T14" s="163">
        <v>0</v>
      </c>
      <c r="U14" s="174">
        <v>0</v>
      </c>
      <c r="V14" s="163">
        <v>0</v>
      </c>
      <c r="W14" s="164">
        <v>0</v>
      </c>
      <c r="X14" s="173">
        <v>0</v>
      </c>
      <c r="Y14" s="164">
        <v>0</v>
      </c>
      <c r="Z14" s="173">
        <v>5</v>
      </c>
      <c r="AA14" s="164">
        <v>29.149419926543462</v>
      </c>
      <c r="AB14" s="173">
        <v>0</v>
      </c>
      <c r="AC14" s="174">
        <v>0</v>
      </c>
      <c r="AD14" s="173">
        <v>1</v>
      </c>
      <c r="AE14" s="174">
        <v>5.8298839853086921</v>
      </c>
      <c r="AF14" s="173">
        <v>0</v>
      </c>
      <c r="AG14" s="174">
        <v>0</v>
      </c>
      <c r="AH14" s="173">
        <v>1</v>
      </c>
      <c r="AI14" s="174">
        <v>3.4129692832764507</v>
      </c>
      <c r="AJ14" s="173">
        <v>1</v>
      </c>
      <c r="AK14" s="174">
        <v>5.8298839853086921</v>
      </c>
      <c r="AL14" s="173">
        <v>0</v>
      </c>
      <c r="AM14" s="174">
        <v>0</v>
      </c>
      <c r="AN14" s="175">
        <v>0</v>
      </c>
      <c r="AO14" s="174">
        <v>0</v>
      </c>
      <c r="AP14" s="175">
        <v>0</v>
      </c>
      <c r="AQ14" s="174">
        <v>0</v>
      </c>
      <c r="AR14" s="175">
        <v>1</v>
      </c>
      <c r="AS14" s="174">
        <v>5.8298839853086921</v>
      </c>
      <c r="AT14" s="175">
        <v>0</v>
      </c>
      <c r="AU14" s="174">
        <v>0</v>
      </c>
      <c r="AV14" s="173">
        <v>18</v>
      </c>
      <c r="AW14" s="174">
        <v>104.93791173555645</v>
      </c>
      <c r="AX14" s="173">
        <v>0</v>
      </c>
      <c r="AY14" s="174">
        <v>0</v>
      </c>
      <c r="AZ14" s="173">
        <v>17</v>
      </c>
      <c r="BA14" s="174">
        <v>99.108027750247771</v>
      </c>
      <c r="BB14" s="173">
        <v>1</v>
      </c>
      <c r="BC14" s="174">
        <v>5.8298839853086921</v>
      </c>
      <c r="BD14" s="173">
        <v>1</v>
      </c>
      <c r="BE14" s="174">
        <v>5.8298839853086921</v>
      </c>
      <c r="BF14" s="173">
        <v>19</v>
      </c>
      <c r="BG14" s="174">
        <v>110.76779572086515</v>
      </c>
      <c r="BH14" s="165">
        <v>0</v>
      </c>
      <c r="BI14" s="166">
        <v>0</v>
      </c>
      <c r="BJ14" s="165">
        <v>0</v>
      </c>
      <c r="BK14" s="166">
        <v>0</v>
      </c>
      <c r="BL14" s="165">
        <v>0</v>
      </c>
      <c r="BM14" s="166">
        <v>0</v>
      </c>
      <c r="BN14" s="173">
        <v>0</v>
      </c>
      <c r="BO14" s="174">
        <v>0</v>
      </c>
      <c r="BP14" s="173">
        <v>1</v>
      </c>
      <c r="BQ14" s="174">
        <v>5.8298839853086921</v>
      </c>
      <c r="BR14" s="173">
        <v>10</v>
      </c>
      <c r="BS14" s="174">
        <v>58.298839853086925</v>
      </c>
      <c r="BT14" s="165">
        <v>0</v>
      </c>
      <c r="BU14" s="174">
        <v>0</v>
      </c>
      <c r="BV14" s="165">
        <v>0</v>
      </c>
      <c r="BW14" s="166">
        <v>0</v>
      </c>
      <c r="BX14" s="173">
        <v>46</v>
      </c>
      <c r="BY14" s="166">
        <v>268.17466332419986</v>
      </c>
      <c r="BZ14" s="168">
        <v>0</v>
      </c>
      <c r="CA14" s="166">
        <v>0</v>
      </c>
      <c r="CB14" s="168">
        <v>0</v>
      </c>
      <c r="CC14" s="166">
        <v>0</v>
      </c>
      <c r="CD14" s="165">
        <v>0</v>
      </c>
      <c r="CE14" s="166">
        <v>0</v>
      </c>
      <c r="CF14" s="173">
        <v>39</v>
      </c>
      <c r="CG14" s="166">
        <v>227.365475427039</v>
      </c>
      <c r="CH14" s="173">
        <v>2</v>
      </c>
      <c r="CI14" s="174">
        <v>11.659767970617384</v>
      </c>
      <c r="CJ14" s="165">
        <v>0</v>
      </c>
      <c r="CK14" s="174">
        <v>0</v>
      </c>
      <c r="CL14" s="165">
        <v>2</v>
      </c>
      <c r="CM14" s="174">
        <v>11.659767970617384</v>
      </c>
      <c r="CN14" s="165">
        <v>14</v>
      </c>
      <c r="CO14" s="174">
        <v>264.40037771482531</v>
      </c>
      <c r="CP14" s="165">
        <v>0</v>
      </c>
      <c r="CQ14" s="174">
        <v>0</v>
      </c>
      <c r="CR14" s="165">
        <v>41</v>
      </c>
      <c r="CS14" s="174">
        <v>239.02524339765637</v>
      </c>
      <c r="CT14" s="165">
        <v>0</v>
      </c>
      <c r="CU14" s="174">
        <v>0</v>
      </c>
      <c r="CV14" s="165">
        <v>8</v>
      </c>
      <c r="CW14" s="174">
        <v>67.465002529937593</v>
      </c>
      <c r="CX14" s="165">
        <v>0</v>
      </c>
      <c r="CY14" s="174">
        <v>0</v>
      </c>
      <c r="CZ14" s="165">
        <v>3</v>
      </c>
      <c r="DA14" s="174">
        <v>17.489651955926078</v>
      </c>
      <c r="DB14" s="165">
        <v>65</v>
      </c>
      <c r="DC14" s="176">
        <v>378.94245904506499</v>
      </c>
    </row>
    <row r="15" spans="1:107" ht="13.5" thickBot="1">
      <c r="A15" s="157" t="s">
        <v>21</v>
      </c>
      <c r="B15" s="158">
        <v>0</v>
      </c>
      <c r="C15" s="159">
        <v>0</v>
      </c>
      <c r="D15" s="158">
        <v>1</v>
      </c>
      <c r="E15" s="159">
        <v>0.36303834047913797</v>
      </c>
      <c r="F15" s="158">
        <v>0</v>
      </c>
      <c r="G15" s="159"/>
      <c r="H15" s="158">
        <v>15</v>
      </c>
      <c r="I15" s="159">
        <v>5.4455751071870697</v>
      </c>
      <c r="J15" s="158">
        <v>20</v>
      </c>
      <c r="K15" s="159">
        <v>7.2607668095827593</v>
      </c>
      <c r="L15" s="158">
        <v>0</v>
      </c>
      <c r="M15" s="159">
        <v>0</v>
      </c>
      <c r="N15" s="158">
        <v>0</v>
      </c>
      <c r="O15" s="159">
        <v>0</v>
      </c>
      <c r="P15" s="158">
        <v>0</v>
      </c>
      <c r="Q15" s="159">
        <v>0</v>
      </c>
      <c r="R15" s="158">
        <v>0</v>
      </c>
      <c r="S15" s="159">
        <v>0</v>
      </c>
      <c r="T15" s="158">
        <v>3</v>
      </c>
      <c r="U15" s="159">
        <v>1.0891150214374141</v>
      </c>
      <c r="V15" s="158">
        <v>1</v>
      </c>
      <c r="W15" s="159">
        <v>0.36303834047913797</v>
      </c>
      <c r="X15" s="158">
        <v>1</v>
      </c>
      <c r="Y15" s="159">
        <v>0.36303834047913797</v>
      </c>
      <c r="Z15" s="158">
        <v>52</v>
      </c>
      <c r="AA15" s="159">
        <v>18.877993704915177</v>
      </c>
      <c r="AB15" s="158">
        <v>11</v>
      </c>
      <c r="AC15" s="159">
        <v>2.9043067238331037</v>
      </c>
      <c r="AD15" s="158">
        <v>56</v>
      </c>
      <c r="AE15" s="159">
        <v>20.330147066831728</v>
      </c>
      <c r="AF15" s="158">
        <v>12</v>
      </c>
      <c r="AG15" s="159">
        <v>2.6437541308658292</v>
      </c>
      <c r="AH15" s="158">
        <v>52</v>
      </c>
      <c r="AI15" s="159">
        <v>11.279826464208243</v>
      </c>
      <c r="AJ15" s="158">
        <v>40</v>
      </c>
      <c r="AK15" s="159">
        <v>14.521533619165519</v>
      </c>
      <c r="AL15" s="158">
        <v>86</v>
      </c>
      <c r="AM15" s="159">
        <v>31.221297281205867</v>
      </c>
      <c r="AN15" s="160">
        <v>9</v>
      </c>
      <c r="AO15" s="159">
        <v>3.2673450643122419</v>
      </c>
      <c r="AP15" s="160">
        <v>8</v>
      </c>
      <c r="AQ15" s="159">
        <v>2.9043067238331037</v>
      </c>
      <c r="AR15" s="160">
        <v>29</v>
      </c>
      <c r="AS15" s="159">
        <v>10.528111873895002</v>
      </c>
      <c r="AT15" s="160">
        <v>0</v>
      </c>
      <c r="AU15" s="159">
        <v>0</v>
      </c>
      <c r="AV15" s="158">
        <v>128</v>
      </c>
      <c r="AW15" s="159">
        <v>46.46890758132966</v>
      </c>
      <c r="AX15" s="158">
        <v>3</v>
      </c>
      <c r="AY15" s="159">
        <v>1.0891150214374141</v>
      </c>
      <c r="AZ15" s="158">
        <v>13161</v>
      </c>
      <c r="BA15" s="159">
        <v>4777.9475990459359</v>
      </c>
      <c r="BB15" s="158">
        <v>1242</v>
      </c>
      <c r="BC15" s="159">
        <v>450.89361887508943</v>
      </c>
      <c r="BD15" s="158">
        <v>58</v>
      </c>
      <c r="BE15" s="159">
        <v>21.056223747790003</v>
      </c>
      <c r="BF15" s="158">
        <v>14461</v>
      </c>
      <c r="BG15" s="159">
        <v>5249.8974416688143</v>
      </c>
      <c r="BH15" s="158">
        <v>164</v>
      </c>
      <c r="BI15" s="159">
        <v>148.16822514342505</v>
      </c>
      <c r="BJ15" s="158">
        <v>3</v>
      </c>
      <c r="BK15" s="159">
        <v>2.7103943623797262</v>
      </c>
      <c r="BL15" s="158">
        <v>167</v>
      </c>
      <c r="BM15" s="159">
        <v>150.87861950580478</v>
      </c>
      <c r="BN15" s="158">
        <v>0</v>
      </c>
      <c r="BO15" s="159">
        <v>0</v>
      </c>
      <c r="BP15" s="158">
        <v>7</v>
      </c>
      <c r="BQ15" s="159">
        <v>2.541268383353966</v>
      </c>
      <c r="BR15" s="158">
        <v>85</v>
      </c>
      <c r="BS15" s="159">
        <v>30.858258940726731</v>
      </c>
      <c r="BT15" s="158">
        <v>2</v>
      </c>
      <c r="BU15" s="159">
        <v>0.72607668095827593</v>
      </c>
      <c r="BV15" s="158">
        <v>0</v>
      </c>
      <c r="BW15" s="159">
        <v>0</v>
      </c>
      <c r="BX15" s="158">
        <v>322</v>
      </c>
      <c r="BY15" s="159">
        <v>116.89834563428244</v>
      </c>
      <c r="BZ15" s="160">
        <v>3</v>
      </c>
      <c r="CA15" s="159">
        <v>1.0891150214374141</v>
      </c>
      <c r="CB15" s="160">
        <v>1</v>
      </c>
      <c r="CC15" s="159">
        <v>1.0375919565871525</v>
      </c>
      <c r="CD15" s="158">
        <v>0</v>
      </c>
      <c r="CE15" s="159">
        <v>0</v>
      </c>
      <c r="CF15" s="158">
        <v>180</v>
      </c>
      <c r="CG15" s="159">
        <v>65.34690128624483</v>
      </c>
      <c r="CH15" s="158">
        <v>77</v>
      </c>
      <c r="CI15" s="159">
        <v>27.953952216893626</v>
      </c>
      <c r="CJ15" s="158">
        <v>6</v>
      </c>
      <c r="CK15" s="159">
        <v>2.1782300428748282</v>
      </c>
      <c r="CL15" s="158">
        <v>8</v>
      </c>
      <c r="CM15" s="159">
        <v>2.9043067238331037</v>
      </c>
      <c r="CN15" s="158">
        <v>44</v>
      </c>
      <c r="CO15" s="159">
        <v>45.654046089834715</v>
      </c>
      <c r="CP15" s="158">
        <v>13</v>
      </c>
      <c r="CQ15" s="159">
        <v>4.7194984262287942</v>
      </c>
      <c r="CR15" s="158">
        <v>151</v>
      </c>
      <c r="CS15" s="159">
        <v>54.818789412349837</v>
      </c>
      <c r="CT15" s="158">
        <v>59</v>
      </c>
      <c r="CU15" s="159">
        <v>21.419262088269139</v>
      </c>
      <c r="CV15" s="158">
        <v>11</v>
      </c>
      <c r="CW15" s="159">
        <v>6.1426433469588329</v>
      </c>
      <c r="CX15" s="158">
        <v>11</v>
      </c>
      <c r="CY15" s="159">
        <v>3.9934217452705183</v>
      </c>
      <c r="CZ15" s="158">
        <v>85</v>
      </c>
      <c r="DA15" s="159">
        <v>30.858258940726731</v>
      </c>
      <c r="DB15" s="158">
        <v>286</v>
      </c>
      <c r="DC15" s="161">
        <v>103.82896537703347</v>
      </c>
    </row>
    <row r="16" spans="1:107">
      <c r="A16" s="162" t="s">
        <v>22</v>
      </c>
      <c r="B16" s="163">
        <v>0</v>
      </c>
      <c r="C16" s="164">
        <v>0</v>
      </c>
      <c r="D16" s="163">
        <v>0</v>
      </c>
      <c r="E16" s="164">
        <v>0</v>
      </c>
      <c r="F16" s="163">
        <v>0</v>
      </c>
      <c r="G16" s="164">
        <v>0</v>
      </c>
      <c r="H16" s="163">
        <v>0</v>
      </c>
      <c r="I16" s="164">
        <v>0</v>
      </c>
      <c r="J16" s="163">
        <v>0</v>
      </c>
      <c r="K16" s="164">
        <v>0</v>
      </c>
      <c r="L16" s="165">
        <v>0</v>
      </c>
      <c r="M16" s="166">
        <v>0</v>
      </c>
      <c r="N16" s="165">
        <v>0</v>
      </c>
      <c r="O16" s="166">
        <v>0</v>
      </c>
      <c r="P16" s="165">
        <v>0</v>
      </c>
      <c r="Q16" s="166">
        <v>0</v>
      </c>
      <c r="R16" s="165">
        <v>0</v>
      </c>
      <c r="S16" s="166">
        <v>0</v>
      </c>
      <c r="T16" s="163">
        <v>3</v>
      </c>
      <c r="U16" s="166">
        <v>8.8365243004418268</v>
      </c>
      <c r="V16" s="163">
        <v>0</v>
      </c>
      <c r="W16" s="164">
        <v>0</v>
      </c>
      <c r="X16" s="165">
        <v>0</v>
      </c>
      <c r="Y16" s="164">
        <v>0</v>
      </c>
      <c r="Z16" s="165">
        <v>4</v>
      </c>
      <c r="AA16" s="164">
        <v>11.782032400589101</v>
      </c>
      <c r="AB16" s="165">
        <v>0</v>
      </c>
      <c r="AC16" s="166">
        <v>0</v>
      </c>
      <c r="AD16" s="165">
        <v>6</v>
      </c>
      <c r="AE16" s="166">
        <v>17.673048600883654</v>
      </c>
      <c r="AF16" s="165">
        <v>1</v>
      </c>
      <c r="AG16" s="166">
        <v>1.8796992481203008</v>
      </c>
      <c r="AH16" s="165">
        <v>19</v>
      </c>
      <c r="AI16" s="166">
        <v>35.315985130111528</v>
      </c>
      <c r="AJ16" s="165">
        <v>3</v>
      </c>
      <c r="AK16" s="166">
        <v>8.8365243004418268</v>
      </c>
      <c r="AL16" s="165">
        <v>0</v>
      </c>
      <c r="AM16" s="166">
        <v>0</v>
      </c>
      <c r="AN16" s="168">
        <v>0</v>
      </c>
      <c r="AO16" s="166">
        <v>0</v>
      </c>
      <c r="AP16" s="168">
        <v>0</v>
      </c>
      <c r="AQ16" s="166">
        <v>0</v>
      </c>
      <c r="AR16" s="168">
        <v>4</v>
      </c>
      <c r="AS16" s="166">
        <v>11.782032400589101</v>
      </c>
      <c r="AT16" s="168">
        <v>0</v>
      </c>
      <c r="AU16" s="166">
        <v>0</v>
      </c>
      <c r="AV16" s="165">
        <v>7</v>
      </c>
      <c r="AW16" s="166">
        <v>20.618556701030929</v>
      </c>
      <c r="AX16" s="165">
        <v>0</v>
      </c>
      <c r="AY16" s="166">
        <v>0</v>
      </c>
      <c r="AZ16" s="165">
        <v>1773</v>
      </c>
      <c r="BA16" s="166">
        <v>5222.3858615611189</v>
      </c>
      <c r="BB16" s="165">
        <v>56</v>
      </c>
      <c r="BC16" s="166">
        <v>164.94845360824743</v>
      </c>
      <c r="BD16" s="165">
        <v>2</v>
      </c>
      <c r="BE16" s="166">
        <v>5.8910162002945503</v>
      </c>
      <c r="BF16" s="165">
        <v>1831</v>
      </c>
      <c r="BG16" s="166">
        <v>5393.225331369661</v>
      </c>
      <c r="BH16" s="165">
        <v>57</v>
      </c>
      <c r="BI16" s="166">
        <v>217.0436371944254</v>
      </c>
      <c r="BJ16" s="165">
        <v>0</v>
      </c>
      <c r="BK16" s="166">
        <v>0</v>
      </c>
      <c r="BL16" s="165">
        <v>57</v>
      </c>
      <c r="BM16" s="166">
        <v>217.0436371944254</v>
      </c>
      <c r="BN16" s="165">
        <v>0</v>
      </c>
      <c r="BO16" s="166">
        <v>0</v>
      </c>
      <c r="BP16" s="165">
        <v>0</v>
      </c>
      <c r="BQ16" s="166">
        <v>0</v>
      </c>
      <c r="BR16" s="165">
        <v>11</v>
      </c>
      <c r="BS16" s="166">
        <v>32.400589101620028</v>
      </c>
      <c r="BT16" s="165">
        <v>0</v>
      </c>
      <c r="BU16" s="166">
        <v>0</v>
      </c>
      <c r="BV16" s="165">
        <v>0</v>
      </c>
      <c r="BW16" s="166">
        <v>0</v>
      </c>
      <c r="BX16" s="165">
        <v>13</v>
      </c>
      <c r="BY16" s="166">
        <v>38.291605301914579</v>
      </c>
      <c r="BZ16" s="168">
        <v>0</v>
      </c>
      <c r="CA16" s="166">
        <v>0</v>
      </c>
      <c r="CB16" s="168">
        <v>0</v>
      </c>
      <c r="CC16" s="166">
        <v>0</v>
      </c>
      <c r="CD16" s="165">
        <v>0</v>
      </c>
      <c r="CE16" s="166">
        <v>0</v>
      </c>
      <c r="CF16" s="165">
        <v>22</v>
      </c>
      <c r="CG16" s="166">
        <v>64.801178203240056</v>
      </c>
      <c r="CH16" s="165">
        <v>10</v>
      </c>
      <c r="CI16" s="166">
        <v>29.455081001472752</v>
      </c>
      <c r="CJ16" s="165">
        <v>1</v>
      </c>
      <c r="CK16" s="166">
        <v>2.9455081001472752</v>
      </c>
      <c r="CL16" s="165">
        <v>0</v>
      </c>
      <c r="CM16" s="166">
        <v>0</v>
      </c>
      <c r="CN16" s="165">
        <v>1</v>
      </c>
      <c r="CO16" s="166">
        <v>7.6417545468439547</v>
      </c>
      <c r="CP16" s="165">
        <v>0</v>
      </c>
      <c r="CQ16" s="166">
        <v>0</v>
      </c>
      <c r="CR16" s="165">
        <v>18</v>
      </c>
      <c r="CS16" s="166">
        <v>53.019145802650961</v>
      </c>
      <c r="CT16" s="165">
        <v>0</v>
      </c>
      <c r="CU16" s="166">
        <v>0</v>
      </c>
      <c r="CV16" s="165">
        <v>2</v>
      </c>
      <c r="CW16" s="166">
        <v>9.5858895705521476</v>
      </c>
      <c r="CX16" s="165">
        <v>0</v>
      </c>
      <c r="CY16" s="166">
        <v>0</v>
      </c>
      <c r="CZ16" s="165">
        <v>5</v>
      </c>
      <c r="DA16" s="166">
        <v>14.727540500736376</v>
      </c>
      <c r="DB16" s="165">
        <v>21</v>
      </c>
      <c r="DC16" s="169">
        <v>61.855670103092777</v>
      </c>
    </row>
    <row r="17" spans="1:107">
      <c r="A17" s="170" t="s">
        <v>23</v>
      </c>
      <c r="B17" s="163">
        <v>0</v>
      </c>
      <c r="C17" s="164">
        <v>0</v>
      </c>
      <c r="D17" s="163">
        <v>0</v>
      </c>
      <c r="E17" s="164">
        <v>0</v>
      </c>
      <c r="F17" s="163">
        <v>0</v>
      </c>
      <c r="G17" s="164">
        <v>0</v>
      </c>
      <c r="H17" s="163">
        <v>5</v>
      </c>
      <c r="I17" s="164">
        <v>4.9121703933666048</v>
      </c>
      <c r="J17" s="163">
        <v>3</v>
      </c>
      <c r="K17" s="164">
        <v>2.9473022360199628</v>
      </c>
      <c r="L17" s="163">
        <v>0</v>
      </c>
      <c r="M17" s="164">
        <v>0</v>
      </c>
      <c r="N17" s="163">
        <v>0</v>
      </c>
      <c r="O17" s="164">
        <v>0</v>
      </c>
      <c r="P17" s="163">
        <v>0</v>
      </c>
      <c r="Q17" s="164">
        <v>0</v>
      </c>
      <c r="R17" s="163">
        <v>0</v>
      </c>
      <c r="S17" s="164">
        <v>0</v>
      </c>
      <c r="T17" s="163">
        <v>0</v>
      </c>
      <c r="U17" s="164">
        <v>0</v>
      </c>
      <c r="V17" s="163">
        <v>0</v>
      </c>
      <c r="W17" s="164">
        <v>0</v>
      </c>
      <c r="X17" s="163">
        <v>0</v>
      </c>
      <c r="Y17" s="164">
        <v>0</v>
      </c>
      <c r="Z17" s="163">
        <v>16</v>
      </c>
      <c r="AA17" s="164">
        <v>15.718945258773136</v>
      </c>
      <c r="AB17" s="163">
        <v>6</v>
      </c>
      <c r="AC17" s="164">
        <v>4.9121703933666048</v>
      </c>
      <c r="AD17" s="163">
        <v>22</v>
      </c>
      <c r="AE17" s="164">
        <v>21.613549730813062</v>
      </c>
      <c r="AF17" s="163">
        <v>3</v>
      </c>
      <c r="AG17" s="164">
        <v>2.0311442112389981</v>
      </c>
      <c r="AH17" s="163">
        <v>9</v>
      </c>
      <c r="AI17" s="164">
        <v>6.0362173038229372</v>
      </c>
      <c r="AJ17" s="163">
        <v>8</v>
      </c>
      <c r="AK17" s="164">
        <v>7.859472629386568</v>
      </c>
      <c r="AL17" s="163">
        <v>57</v>
      </c>
      <c r="AM17" s="164">
        <v>55.998742484379306</v>
      </c>
      <c r="AN17" s="167">
        <v>2</v>
      </c>
      <c r="AO17" s="164">
        <v>1.964868157346642</v>
      </c>
      <c r="AP17" s="167">
        <v>0</v>
      </c>
      <c r="AQ17" s="164">
        <v>0</v>
      </c>
      <c r="AR17" s="167">
        <v>6</v>
      </c>
      <c r="AS17" s="164">
        <v>5.8946044720399255</v>
      </c>
      <c r="AT17" s="167">
        <v>0</v>
      </c>
      <c r="AU17" s="164">
        <v>0</v>
      </c>
      <c r="AV17" s="163">
        <v>80</v>
      </c>
      <c r="AW17" s="164">
        <v>78.594726293865676</v>
      </c>
      <c r="AX17" s="163">
        <v>3</v>
      </c>
      <c r="AY17" s="164">
        <v>2.9473022360199628</v>
      </c>
      <c r="AZ17" s="163">
        <v>228</v>
      </c>
      <c r="BA17" s="164">
        <v>223.99496993751723</v>
      </c>
      <c r="BB17" s="163">
        <v>18</v>
      </c>
      <c r="BC17" s="164">
        <v>17.683813416119779</v>
      </c>
      <c r="BD17" s="163">
        <v>5</v>
      </c>
      <c r="BE17" s="164">
        <v>4.9121703933666048</v>
      </c>
      <c r="BF17" s="163">
        <v>251</v>
      </c>
      <c r="BG17" s="164">
        <v>246.59095374700357</v>
      </c>
      <c r="BH17" s="163">
        <v>9</v>
      </c>
      <c r="BI17" s="164">
        <v>46.615217278707206</v>
      </c>
      <c r="BJ17" s="163">
        <v>0</v>
      </c>
      <c r="BK17" s="164">
        <v>0</v>
      </c>
      <c r="BL17" s="163">
        <v>9</v>
      </c>
      <c r="BM17" s="164">
        <v>46.615217278707206</v>
      </c>
      <c r="BN17" s="163">
        <v>0</v>
      </c>
      <c r="BO17" s="164">
        <v>0</v>
      </c>
      <c r="BP17" s="163">
        <v>3</v>
      </c>
      <c r="BQ17" s="164">
        <v>2.9473022360199628</v>
      </c>
      <c r="BR17" s="163">
        <v>3</v>
      </c>
      <c r="BS17" s="164">
        <v>2.9473022360199628</v>
      </c>
      <c r="BT17" s="163">
        <v>2</v>
      </c>
      <c r="BU17" s="164">
        <v>1.964868157346642</v>
      </c>
      <c r="BV17" s="165">
        <v>0</v>
      </c>
      <c r="BW17" s="166">
        <v>0</v>
      </c>
      <c r="BX17" s="163">
        <v>137</v>
      </c>
      <c r="BY17" s="166">
        <v>134.59346877824498</v>
      </c>
      <c r="BZ17" s="168">
        <v>2</v>
      </c>
      <c r="CA17" s="164">
        <v>1.964868157346642</v>
      </c>
      <c r="CB17" s="168">
        <v>0</v>
      </c>
      <c r="CC17" s="164">
        <v>0</v>
      </c>
      <c r="CD17" s="165">
        <v>0</v>
      </c>
      <c r="CE17" s="164">
        <v>0</v>
      </c>
      <c r="CF17" s="163">
        <v>23</v>
      </c>
      <c r="CG17" s="164">
        <v>22.595983809486381</v>
      </c>
      <c r="CH17" s="163">
        <v>6</v>
      </c>
      <c r="CI17" s="164">
        <v>5.8946044720399255</v>
      </c>
      <c r="CJ17" s="163">
        <v>3</v>
      </c>
      <c r="CK17" s="164">
        <v>2.9473022360199628</v>
      </c>
      <c r="CL17" s="163">
        <v>1</v>
      </c>
      <c r="CM17" s="164">
        <v>0.982434078673321</v>
      </c>
      <c r="CN17" s="163">
        <v>10</v>
      </c>
      <c r="CO17" s="164">
        <v>29.418686749823486</v>
      </c>
      <c r="CP17" s="163">
        <v>1</v>
      </c>
      <c r="CQ17" s="164">
        <v>0.982434078673321</v>
      </c>
      <c r="CR17" s="163">
        <v>55</v>
      </c>
      <c r="CS17" s="164">
        <v>54.033874327032663</v>
      </c>
      <c r="CT17" s="163">
        <v>9</v>
      </c>
      <c r="CU17" s="164">
        <v>8.8419067080598897</v>
      </c>
      <c r="CV17" s="163">
        <v>4</v>
      </c>
      <c r="CW17" s="164">
        <v>5.9000531004779049</v>
      </c>
      <c r="CX17" s="163">
        <v>2</v>
      </c>
      <c r="CY17" s="164">
        <v>1.964868157346642</v>
      </c>
      <c r="CZ17" s="163">
        <v>17</v>
      </c>
      <c r="DA17" s="164">
        <v>16.701379337446458</v>
      </c>
      <c r="DB17" s="163">
        <v>80</v>
      </c>
      <c r="DC17" s="171">
        <v>78.594726293865676</v>
      </c>
    </row>
    <row r="18" spans="1:107">
      <c r="A18" s="170" t="s">
        <v>24</v>
      </c>
      <c r="B18" s="163">
        <v>0</v>
      </c>
      <c r="C18" s="164">
        <v>0</v>
      </c>
      <c r="D18" s="163">
        <v>0</v>
      </c>
      <c r="E18" s="164">
        <v>0</v>
      </c>
      <c r="F18" s="163">
        <v>0</v>
      </c>
      <c r="G18" s="164">
        <v>0</v>
      </c>
      <c r="H18" s="163">
        <v>1</v>
      </c>
      <c r="I18" s="164">
        <v>2.0742154280143539</v>
      </c>
      <c r="J18" s="163">
        <v>12</v>
      </c>
      <c r="K18" s="164">
        <v>24.890585136172245</v>
      </c>
      <c r="L18" s="163">
        <v>0</v>
      </c>
      <c r="M18" s="164">
        <v>0</v>
      </c>
      <c r="N18" s="163">
        <v>0</v>
      </c>
      <c r="O18" s="164">
        <v>0</v>
      </c>
      <c r="P18" s="163">
        <v>0</v>
      </c>
      <c r="Q18" s="164">
        <v>0</v>
      </c>
      <c r="R18" s="163">
        <v>0</v>
      </c>
      <c r="S18" s="164">
        <v>0</v>
      </c>
      <c r="T18" s="163">
        <v>0</v>
      </c>
      <c r="U18" s="164">
        <v>0</v>
      </c>
      <c r="V18" s="163">
        <v>1</v>
      </c>
      <c r="W18" s="164">
        <v>2.0742154280143539</v>
      </c>
      <c r="X18" s="163">
        <v>0</v>
      </c>
      <c r="Y18" s="164">
        <v>0</v>
      </c>
      <c r="Z18" s="163">
        <v>14</v>
      </c>
      <c r="AA18" s="164">
        <v>29.039015992200952</v>
      </c>
      <c r="AB18" s="163">
        <v>1</v>
      </c>
      <c r="AC18" s="164">
        <v>2.0742154280143539</v>
      </c>
      <c r="AD18" s="163">
        <v>8</v>
      </c>
      <c r="AE18" s="164">
        <v>16.593723424114831</v>
      </c>
      <c r="AF18" s="163">
        <v>3</v>
      </c>
      <c r="AG18" s="164">
        <v>2.8571428571428572</v>
      </c>
      <c r="AH18" s="163">
        <v>13</v>
      </c>
      <c r="AI18" s="164">
        <v>12.160898035547241</v>
      </c>
      <c r="AJ18" s="163">
        <v>5</v>
      </c>
      <c r="AK18" s="164">
        <v>10.371077140071769</v>
      </c>
      <c r="AL18" s="163">
        <v>16</v>
      </c>
      <c r="AM18" s="164">
        <v>33.187446848229662</v>
      </c>
      <c r="AN18" s="167">
        <v>0</v>
      </c>
      <c r="AO18" s="164">
        <v>0</v>
      </c>
      <c r="AP18" s="167">
        <v>0</v>
      </c>
      <c r="AQ18" s="164">
        <v>0</v>
      </c>
      <c r="AR18" s="167">
        <v>3</v>
      </c>
      <c r="AS18" s="164">
        <v>6.2226462840430612</v>
      </c>
      <c r="AT18" s="167">
        <v>0</v>
      </c>
      <c r="AU18" s="164">
        <v>0</v>
      </c>
      <c r="AV18" s="163">
        <v>20</v>
      </c>
      <c r="AW18" s="164">
        <v>41.484308560287076</v>
      </c>
      <c r="AX18" s="163">
        <v>0</v>
      </c>
      <c r="AY18" s="164">
        <v>0</v>
      </c>
      <c r="AZ18" s="163">
        <v>6909</v>
      </c>
      <c r="BA18" s="164">
        <v>14330.754392151168</v>
      </c>
      <c r="BB18" s="163">
        <v>702</v>
      </c>
      <c r="BC18" s="164">
        <v>1456.0992304660763</v>
      </c>
      <c r="BD18" s="163">
        <v>24</v>
      </c>
      <c r="BE18" s="164">
        <v>49.78117027234449</v>
      </c>
      <c r="BF18" s="163">
        <v>7635</v>
      </c>
      <c r="BG18" s="164">
        <v>15836.63479288959</v>
      </c>
      <c r="BH18" s="163">
        <v>15</v>
      </c>
      <c r="BI18" s="164">
        <v>66.773504273504273</v>
      </c>
      <c r="BJ18" s="163">
        <v>2</v>
      </c>
      <c r="BK18" s="164">
        <v>8.9031339031339041</v>
      </c>
      <c r="BL18" s="163">
        <v>17</v>
      </c>
      <c r="BM18" s="164">
        <v>75.676638176638178</v>
      </c>
      <c r="BN18" s="163">
        <v>0</v>
      </c>
      <c r="BO18" s="164">
        <v>0</v>
      </c>
      <c r="BP18" s="165">
        <v>0</v>
      </c>
      <c r="BQ18" s="164">
        <v>0</v>
      </c>
      <c r="BR18" s="165">
        <v>6</v>
      </c>
      <c r="BS18" s="164">
        <v>12.445292568086122</v>
      </c>
      <c r="BT18" s="165">
        <v>0</v>
      </c>
      <c r="BU18" s="164">
        <v>0</v>
      </c>
      <c r="BV18" s="165">
        <v>0</v>
      </c>
      <c r="BW18" s="166">
        <v>0</v>
      </c>
      <c r="BX18" s="163">
        <v>72</v>
      </c>
      <c r="BY18" s="166">
        <v>149.34351081703346</v>
      </c>
      <c r="BZ18" s="168">
        <v>0</v>
      </c>
      <c r="CA18" s="166">
        <v>0</v>
      </c>
      <c r="CB18" s="168">
        <v>1</v>
      </c>
      <c r="CC18" s="166">
        <v>6.051437216338881</v>
      </c>
      <c r="CD18" s="163">
        <v>0</v>
      </c>
      <c r="CE18" s="166">
        <v>0</v>
      </c>
      <c r="CF18" s="163">
        <v>55</v>
      </c>
      <c r="CG18" s="166">
        <v>114.08184854078945</v>
      </c>
      <c r="CH18" s="163">
        <v>8</v>
      </c>
      <c r="CI18" s="164">
        <v>16.593723424114831</v>
      </c>
      <c r="CJ18" s="163">
        <v>1</v>
      </c>
      <c r="CK18" s="164">
        <v>2.0742154280143539</v>
      </c>
      <c r="CL18" s="163">
        <v>6</v>
      </c>
      <c r="CM18" s="164">
        <v>12.445292568086122</v>
      </c>
      <c r="CN18" s="163">
        <v>11</v>
      </c>
      <c r="CO18" s="164">
        <v>66.565809379727682</v>
      </c>
      <c r="CP18" s="163">
        <v>6</v>
      </c>
      <c r="CQ18" s="164">
        <v>12.445292568086122</v>
      </c>
      <c r="CR18" s="163">
        <v>32</v>
      </c>
      <c r="CS18" s="164">
        <v>66.374893696459324</v>
      </c>
      <c r="CT18" s="163">
        <v>30</v>
      </c>
      <c r="CU18" s="164">
        <v>62.226462840430614</v>
      </c>
      <c r="CV18" s="163">
        <v>0</v>
      </c>
      <c r="CW18" s="164">
        <v>0</v>
      </c>
      <c r="CX18" s="163">
        <v>0</v>
      </c>
      <c r="CY18" s="164">
        <v>0</v>
      </c>
      <c r="CZ18" s="163">
        <v>5</v>
      </c>
      <c r="DA18" s="164">
        <v>10.371077140071769</v>
      </c>
      <c r="DB18" s="163">
        <v>85</v>
      </c>
      <c r="DC18" s="171">
        <v>176.30831138122005</v>
      </c>
    </row>
    <row r="19" spans="1:107">
      <c r="A19" s="170" t="s">
        <v>25</v>
      </c>
      <c r="B19" s="163">
        <v>0</v>
      </c>
      <c r="C19" s="164">
        <v>0</v>
      </c>
      <c r="D19" s="163">
        <v>0</v>
      </c>
      <c r="E19" s="164">
        <v>0</v>
      </c>
      <c r="F19" s="163">
        <v>0</v>
      </c>
      <c r="G19" s="164">
        <v>0</v>
      </c>
      <c r="H19" s="163">
        <v>0</v>
      </c>
      <c r="I19" s="164">
        <v>0</v>
      </c>
      <c r="J19" s="163">
        <v>0</v>
      </c>
      <c r="K19" s="164">
        <v>0</v>
      </c>
      <c r="L19" s="163">
        <v>0</v>
      </c>
      <c r="M19" s="164">
        <v>0</v>
      </c>
      <c r="N19" s="163">
        <v>0</v>
      </c>
      <c r="O19" s="164">
        <v>0</v>
      </c>
      <c r="P19" s="163">
        <v>0</v>
      </c>
      <c r="Q19" s="164">
        <v>0</v>
      </c>
      <c r="R19" s="163">
        <v>0</v>
      </c>
      <c r="S19" s="164">
        <v>0</v>
      </c>
      <c r="T19" s="163">
        <v>0</v>
      </c>
      <c r="U19" s="164">
        <v>0</v>
      </c>
      <c r="V19" s="163">
        <v>0</v>
      </c>
      <c r="W19" s="164">
        <v>0</v>
      </c>
      <c r="X19" s="163">
        <v>0</v>
      </c>
      <c r="Y19" s="164">
        <v>0</v>
      </c>
      <c r="Z19" s="163">
        <v>5</v>
      </c>
      <c r="AA19" s="164">
        <v>20.759809009757113</v>
      </c>
      <c r="AB19" s="163">
        <v>0</v>
      </c>
      <c r="AC19" s="164">
        <v>0</v>
      </c>
      <c r="AD19" s="163">
        <v>5</v>
      </c>
      <c r="AE19" s="164">
        <v>20.759809009757113</v>
      </c>
      <c r="AF19" s="163">
        <v>1</v>
      </c>
      <c r="AG19" s="164">
        <v>2.1929824561403506</v>
      </c>
      <c r="AH19" s="163">
        <v>1</v>
      </c>
      <c r="AI19" s="164">
        <v>2.1598272138228944</v>
      </c>
      <c r="AJ19" s="163">
        <v>8</v>
      </c>
      <c r="AK19" s="164">
        <v>33.215694415611374</v>
      </c>
      <c r="AL19" s="163">
        <v>1</v>
      </c>
      <c r="AM19" s="164">
        <v>4.1519618019514217</v>
      </c>
      <c r="AN19" s="167">
        <v>1</v>
      </c>
      <c r="AO19" s="164">
        <v>4.1519618019514217</v>
      </c>
      <c r="AP19" s="167">
        <v>1</v>
      </c>
      <c r="AQ19" s="164">
        <v>4.1519618019514217</v>
      </c>
      <c r="AR19" s="167">
        <v>2</v>
      </c>
      <c r="AS19" s="164">
        <v>8.3039236039028435</v>
      </c>
      <c r="AT19" s="167">
        <v>0</v>
      </c>
      <c r="AU19" s="164">
        <v>0</v>
      </c>
      <c r="AV19" s="163">
        <v>2</v>
      </c>
      <c r="AW19" s="164">
        <v>8.3039236039028435</v>
      </c>
      <c r="AX19" s="163">
        <v>0</v>
      </c>
      <c r="AY19" s="164">
        <v>0</v>
      </c>
      <c r="AZ19" s="163">
        <v>615</v>
      </c>
      <c r="BA19" s="164">
        <v>2553.4565082001245</v>
      </c>
      <c r="BB19" s="163">
        <v>85</v>
      </c>
      <c r="BC19" s="164">
        <v>352.91675316587083</v>
      </c>
      <c r="BD19" s="163">
        <v>3</v>
      </c>
      <c r="BE19" s="164">
        <v>12.455885405854268</v>
      </c>
      <c r="BF19" s="163">
        <v>703</v>
      </c>
      <c r="BG19" s="164">
        <v>2918.8291467718495</v>
      </c>
      <c r="BH19" s="163">
        <v>8</v>
      </c>
      <c r="BI19" s="164">
        <v>69.80193700375186</v>
      </c>
      <c r="BJ19" s="163">
        <v>0</v>
      </c>
      <c r="BK19" s="164">
        <v>0</v>
      </c>
      <c r="BL19" s="163">
        <v>8</v>
      </c>
      <c r="BM19" s="164">
        <v>69.80193700375186</v>
      </c>
      <c r="BN19" s="163">
        <v>0</v>
      </c>
      <c r="BO19" s="164">
        <v>0</v>
      </c>
      <c r="BP19" s="163">
        <v>1</v>
      </c>
      <c r="BQ19" s="164">
        <v>4.1519618019514217</v>
      </c>
      <c r="BR19" s="163">
        <v>8</v>
      </c>
      <c r="BS19" s="164">
        <v>33.215694415611374</v>
      </c>
      <c r="BT19" s="165">
        <v>0</v>
      </c>
      <c r="BU19" s="164">
        <v>0</v>
      </c>
      <c r="BV19" s="165">
        <v>0</v>
      </c>
      <c r="BW19" s="166">
        <v>0</v>
      </c>
      <c r="BX19" s="163">
        <v>56</v>
      </c>
      <c r="BY19" s="166">
        <v>232.50986090927964</v>
      </c>
      <c r="BZ19" s="168">
        <v>1</v>
      </c>
      <c r="CA19" s="164">
        <v>4.1519618019514217</v>
      </c>
      <c r="CB19" s="168">
        <v>0</v>
      </c>
      <c r="CC19" s="164">
        <v>0</v>
      </c>
      <c r="CD19" s="165">
        <v>0</v>
      </c>
      <c r="CE19" s="164">
        <v>0</v>
      </c>
      <c r="CF19" s="163">
        <v>7</v>
      </c>
      <c r="CG19" s="164">
        <v>29.063732613659955</v>
      </c>
      <c r="CH19" s="163">
        <v>17</v>
      </c>
      <c r="CI19" s="164">
        <v>70.583350633174177</v>
      </c>
      <c r="CJ19" s="165">
        <v>0</v>
      </c>
      <c r="CK19" s="164">
        <v>0</v>
      </c>
      <c r="CL19" s="165">
        <v>0</v>
      </c>
      <c r="CM19" s="164">
        <v>0</v>
      </c>
      <c r="CN19" s="165">
        <v>8</v>
      </c>
      <c r="CO19" s="164">
        <v>99.502487562189046</v>
      </c>
      <c r="CP19" s="165">
        <v>1</v>
      </c>
      <c r="CQ19" s="164">
        <v>4.1519618019514217</v>
      </c>
      <c r="CR19" s="165">
        <v>13</v>
      </c>
      <c r="CS19" s="164">
        <v>53.975503425368487</v>
      </c>
      <c r="CT19" s="165">
        <v>12</v>
      </c>
      <c r="CU19" s="164">
        <v>49.823541623417071</v>
      </c>
      <c r="CV19" s="165">
        <v>2</v>
      </c>
      <c r="CW19" s="164">
        <v>12.464942349641632</v>
      </c>
      <c r="CX19" s="165">
        <v>0</v>
      </c>
      <c r="CY19" s="164">
        <v>0</v>
      </c>
      <c r="CZ19" s="165">
        <v>14</v>
      </c>
      <c r="DA19" s="164">
        <v>58.12746522731991</v>
      </c>
      <c r="DB19" s="165">
        <v>36</v>
      </c>
      <c r="DC19" s="171">
        <v>149.47062487025119</v>
      </c>
    </row>
    <row r="20" spans="1:107">
      <c r="A20" s="170" t="s">
        <v>26</v>
      </c>
      <c r="B20" s="163">
        <v>0</v>
      </c>
      <c r="C20" s="164">
        <v>0</v>
      </c>
      <c r="D20" s="163">
        <v>1</v>
      </c>
      <c r="E20" s="164">
        <v>2.6184179518734778</v>
      </c>
      <c r="F20" s="163">
        <v>0</v>
      </c>
      <c r="G20" s="164">
        <v>0</v>
      </c>
      <c r="H20" s="163">
        <v>4</v>
      </c>
      <c r="I20" s="164">
        <v>10.473671807493911</v>
      </c>
      <c r="J20" s="163">
        <v>0</v>
      </c>
      <c r="K20" s="164">
        <v>0</v>
      </c>
      <c r="L20" s="163">
        <v>0</v>
      </c>
      <c r="M20" s="164">
        <v>0</v>
      </c>
      <c r="N20" s="163">
        <v>0</v>
      </c>
      <c r="O20" s="164">
        <v>0</v>
      </c>
      <c r="P20" s="163">
        <v>0</v>
      </c>
      <c r="Q20" s="164">
        <v>0</v>
      </c>
      <c r="R20" s="163">
        <v>0</v>
      </c>
      <c r="S20" s="164">
        <v>0</v>
      </c>
      <c r="T20" s="163">
        <v>0</v>
      </c>
      <c r="U20" s="164">
        <v>0</v>
      </c>
      <c r="V20" s="163">
        <v>0</v>
      </c>
      <c r="W20" s="164">
        <v>0</v>
      </c>
      <c r="X20" s="163">
        <v>1</v>
      </c>
      <c r="Y20" s="164">
        <v>2.6184179518734778</v>
      </c>
      <c r="Z20" s="163">
        <v>5</v>
      </c>
      <c r="AA20" s="164">
        <v>13.09208975936739</v>
      </c>
      <c r="AB20" s="163">
        <v>1</v>
      </c>
      <c r="AC20" s="164">
        <v>0</v>
      </c>
      <c r="AD20" s="163">
        <v>15</v>
      </c>
      <c r="AE20" s="164">
        <v>39.27626927810217</v>
      </c>
      <c r="AF20" s="163">
        <v>2</v>
      </c>
      <c r="AG20" s="164">
        <v>3.8022813688212929</v>
      </c>
      <c r="AH20" s="163">
        <v>6</v>
      </c>
      <c r="AI20" s="164">
        <v>11.173184357541899</v>
      </c>
      <c r="AJ20" s="163">
        <v>13</v>
      </c>
      <c r="AK20" s="164">
        <v>34.039433374355212</v>
      </c>
      <c r="AL20" s="163">
        <v>9</v>
      </c>
      <c r="AM20" s="164">
        <v>23.565761566861301</v>
      </c>
      <c r="AN20" s="167">
        <v>1</v>
      </c>
      <c r="AO20" s="164">
        <v>2.6184179518734778</v>
      </c>
      <c r="AP20" s="167">
        <v>0</v>
      </c>
      <c r="AQ20" s="164">
        <v>0</v>
      </c>
      <c r="AR20" s="167">
        <v>5</v>
      </c>
      <c r="AS20" s="164">
        <v>13.09208975936739</v>
      </c>
      <c r="AT20" s="167">
        <v>0</v>
      </c>
      <c r="AU20" s="164">
        <v>0</v>
      </c>
      <c r="AV20" s="163">
        <v>16</v>
      </c>
      <c r="AW20" s="164">
        <v>41.894687229975645</v>
      </c>
      <c r="AX20" s="163">
        <v>0</v>
      </c>
      <c r="AY20" s="164">
        <v>0</v>
      </c>
      <c r="AZ20" s="163">
        <v>915</v>
      </c>
      <c r="BA20" s="164">
        <v>2395.8524259642322</v>
      </c>
      <c r="BB20" s="163">
        <v>20</v>
      </c>
      <c r="BC20" s="164">
        <v>52.36835903746956</v>
      </c>
      <c r="BD20" s="163">
        <v>4</v>
      </c>
      <c r="BE20" s="164">
        <v>10.473671807493911</v>
      </c>
      <c r="BF20" s="163">
        <v>939</v>
      </c>
      <c r="BG20" s="164">
        <v>2458.6944568091958</v>
      </c>
      <c r="BH20" s="163">
        <v>62</v>
      </c>
      <c r="BI20" s="164">
        <v>403.56701165137014</v>
      </c>
      <c r="BJ20" s="163">
        <v>1</v>
      </c>
      <c r="BK20" s="164">
        <v>6.5091453492156486</v>
      </c>
      <c r="BL20" s="163">
        <v>63</v>
      </c>
      <c r="BM20" s="164">
        <v>410.07615700058579</v>
      </c>
      <c r="BN20" s="163">
        <v>0</v>
      </c>
      <c r="BO20" s="164">
        <v>0</v>
      </c>
      <c r="BP20" s="163">
        <v>2</v>
      </c>
      <c r="BQ20" s="164">
        <v>5.2368359037469556</v>
      </c>
      <c r="BR20" s="163">
        <v>21</v>
      </c>
      <c r="BS20" s="164">
        <v>54.986776989343035</v>
      </c>
      <c r="BT20" s="165">
        <v>0</v>
      </c>
      <c r="BU20" s="164">
        <v>0</v>
      </c>
      <c r="BV20" s="165">
        <v>0</v>
      </c>
      <c r="BW20" s="166">
        <v>0</v>
      </c>
      <c r="BX20" s="163">
        <v>35</v>
      </c>
      <c r="BY20" s="166">
        <v>91.644628315571737</v>
      </c>
      <c r="BZ20" s="168">
        <v>0</v>
      </c>
      <c r="CA20" s="166">
        <v>0</v>
      </c>
      <c r="CB20" s="168">
        <v>0</v>
      </c>
      <c r="CC20" s="166">
        <v>0</v>
      </c>
      <c r="CD20" s="165">
        <v>0</v>
      </c>
      <c r="CE20" s="166">
        <v>0</v>
      </c>
      <c r="CF20" s="163">
        <v>17</v>
      </c>
      <c r="CG20" s="166">
        <v>44.513105181849127</v>
      </c>
      <c r="CH20" s="163">
        <v>12</v>
      </c>
      <c r="CI20" s="164">
        <v>31.421015422481737</v>
      </c>
      <c r="CJ20" s="163">
        <v>1</v>
      </c>
      <c r="CK20" s="164">
        <v>2.6184179518734778</v>
      </c>
      <c r="CL20" s="163">
        <v>0</v>
      </c>
      <c r="CM20" s="164">
        <v>0</v>
      </c>
      <c r="CN20" s="163">
        <v>13</v>
      </c>
      <c r="CO20" s="164">
        <v>88.315217391304344</v>
      </c>
      <c r="CP20" s="163">
        <v>1</v>
      </c>
      <c r="CQ20" s="164">
        <v>2.6184179518734778</v>
      </c>
      <c r="CR20" s="163">
        <v>25</v>
      </c>
      <c r="CS20" s="164">
        <v>65.460448796836957</v>
      </c>
      <c r="CT20" s="163">
        <v>6</v>
      </c>
      <c r="CU20" s="164">
        <v>15.710507711240869</v>
      </c>
      <c r="CV20" s="163">
        <v>1</v>
      </c>
      <c r="CW20" s="164">
        <v>4.2605768821098371</v>
      </c>
      <c r="CX20" s="163">
        <v>9</v>
      </c>
      <c r="CY20" s="164">
        <v>23.565761566861301</v>
      </c>
      <c r="CZ20" s="163">
        <v>22</v>
      </c>
      <c r="DA20" s="164">
        <v>57.605194941216517</v>
      </c>
      <c r="DB20" s="163">
        <v>46</v>
      </c>
      <c r="DC20" s="171">
        <v>120.44722578617998</v>
      </c>
    </row>
    <row r="21" spans="1:107" ht="13.5" thickBot="1">
      <c r="A21" s="172" t="s">
        <v>27</v>
      </c>
      <c r="B21" s="163">
        <v>0</v>
      </c>
      <c r="C21" s="164">
        <v>0</v>
      </c>
      <c r="D21" s="163">
        <v>0</v>
      </c>
      <c r="E21" s="164">
        <v>0</v>
      </c>
      <c r="F21" s="163">
        <v>0</v>
      </c>
      <c r="G21" s="164">
        <v>0</v>
      </c>
      <c r="H21" s="163">
        <v>5</v>
      </c>
      <c r="I21" s="164">
        <v>17.106883810045161</v>
      </c>
      <c r="J21" s="173">
        <v>5</v>
      </c>
      <c r="K21" s="174">
        <v>17.106883810045161</v>
      </c>
      <c r="L21" s="173">
        <v>0</v>
      </c>
      <c r="M21" s="174">
        <v>0</v>
      </c>
      <c r="N21" s="173">
        <v>0</v>
      </c>
      <c r="O21" s="174">
        <v>0</v>
      </c>
      <c r="P21" s="173">
        <v>0</v>
      </c>
      <c r="Q21" s="174">
        <v>0</v>
      </c>
      <c r="R21" s="173">
        <v>0</v>
      </c>
      <c r="S21" s="174">
        <v>0</v>
      </c>
      <c r="T21" s="163">
        <v>0</v>
      </c>
      <c r="U21" s="174">
        <v>0</v>
      </c>
      <c r="V21" s="163">
        <v>0</v>
      </c>
      <c r="W21" s="164">
        <v>0</v>
      </c>
      <c r="X21" s="173">
        <v>0</v>
      </c>
      <c r="Y21" s="164">
        <v>0</v>
      </c>
      <c r="Z21" s="173">
        <v>8</v>
      </c>
      <c r="AA21" s="164">
        <v>27.371014096072262</v>
      </c>
      <c r="AB21" s="173">
        <v>3</v>
      </c>
      <c r="AC21" s="174">
        <v>6.8427535240180655</v>
      </c>
      <c r="AD21" s="173">
        <v>0</v>
      </c>
      <c r="AE21" s="174">
        <v>0</v>
      </c>
      <c r="AF21" s="173">
        <v>2</v>
      </c>
      <c r="AG21" s="174">
        <v>4.0160642570281118</v>
      </c>
      <c r="AH21" s="173">
        <v>4</v>
      </c>
      <c r="AI21" s="174">
        <v>7.8125</v>
      </c>
      <c r="AJ21" s="173">
        <v>3</v>
      </c>
      <c r="AK21" s="174">
        <v>10.264130286027097</v>
      </c>
      <c r="AL21" s="173">
        <v>3</v>
      </c>
      <c r="AM21" s="174">
        <v>10.264130286027097</v>
      </c>
      <c r="AN21" s="175">
        <v>5</v>
      </c>
      <c r="AO21" s="174">
        <v>17.106883810045161</v>
      </c>
      <c r="AP21" s="175">
        <v>7</v>
      </c>
      <c r="AQ21" s="174">
        <v>23.949637334063226</v>
      </c>
      <c r="AR21" s="175">
        <v>9</v>
      </c>
      <c r="AS21" s="174">
        <v>30.792390858081291</v>
      </c>
      <c r="AT21" s="175">
        <v>0</v>
      </c>
      <c r="AU21" s="174">
        <v>0</v>
      </c>
      <c r="AV21" s="173">
        <v>3</v>
      </c>
      <c r="AW21" s="174">
        <v>10.264130286027097</v>
      </c>
      <c r="AX21" s="173">
        <v>0</v>
      </c>
      <c r="AY21" s="174">
        <v>0</v>
      </c>
      <c r="AZ21" s="173">
        <v>2721</v>
      </c>
      <c r="BA21" s="174">
        <v>9309.5661694265764</v>
      </c>
      <c r="BB21" s="173">
        <v>361</v>
      </c>
      <c r="BC21" s="174">
        <v>1235.1170110852606</v>
      </c>
      <c r="BD21" s="173">
        <v>20</v>
      </c>
      <c r="BE21" s="174">
        <v>68.427535240180646</v>
      </c>
      <c r="BF21" s="173">
        <v>3102</v>
      </c>
      <c r="BG21" s="174">
        <v>10613.110715752018</v>
      </c>
      <c r="BH21" s="173">
        <v>13</v>
      </c>
      <c r="BI21" s="174">
        <v>82.132928986606018</v>
      </c>
      <c r="BJ21" s="173">
        <v>0</v>
      </c>
      <c r="BK21" s="174">
        <v>0</v>
      </c>
      <c r="BL21" s="173">
        <v>13</v>
      </c>
      <c r="BM21" s="174">
        <v>82.132928986606018</v>
      </c>
      <c r="BN21" s="173">
        <v>0</v>
      </c>
      <c r="BO21" s="174">
        <v>0</v>
      </c>
      <c r="BP21" s="173">
        <v>1</v>
      </c>
      <c r="BQ21" s="174">
        <v>3.4213767620090327</v>
      </c>
      <c r="BR21" s="173">
        <v>36</v>
      </c>
      <c r="BS21" s="174">
        <v>123.16956343232516</v>
      </c>
      <c r="BT21" s="165">
        <v>0</v>
      </c>
      <c r="BU21" s="174">
        <v>0</v>
      </c>
      <c r="BV21" s="165">
        <v>0</v>
      </c>
      <c r="BW21" s="166">
        <v>0</v>
      </c>
      <c r="BX21" s="173">
        <v>9</v>
      </c>
      <c r="BY21" s="166">
        <v>30.792390858081291</v>
      </c>
      <c r="BZ21" s="168">
        <v>0</v>
      </c>
      <c r="CA21" s="166">
        <v>0</v>
      </c>
      <c r="CB21" s="168">
        <v>0</v>
      </c>
      <c r="CC21" s="166">
        <v>0</v>
      </c>
      <c r="CD21" s="165">
        <v>0</v>
      </c>
      <c r="CE21" s="166">
        <v>0</v>
      </c>
      <c r="CF21" s="173">
        <v>56</v>
      </c>
      <c r="CG21" s="166">
        <v>191.59709867250581</v>
      </c>
      <c r="CH21" s="173">
        <v>24</v>
      </c>
      <c r="CI21" s="174">
        <v>82.113042288216775</v>
      </c>
      <c r="CJ21" s="165">
        <v>0</v>
      </c>
      <c r="CK21" s="174">
        <v>0</v>
      </c>
      <c r="CL21" s="165">
        <v>1</v>
      </c>
      <c r="CM21" s="174">
        <v>3.4213767620090327</v>
      </c>
      <c r="CN21" s="165">
        <v>1</v>
      </c>
      <c r="CO21" s="174">
        <v>9.9860195725983623</v>
      </c>
      <c r="CP21" s="165">
        <v>4</v>
      </c>
      <c r="CQ21" s="174">
        <v>13.685507048036131</v>
      </c>
      <c r="CR21" s="165">
        <v>8</v>
      </c>
      <c r="CS21" s="174">
        <v>27.371014096072262</v>
      </c>
      <c r="CT21" s="165">
        <v>2</v>
      </c>
      <c r="CU21" s="174">
        <v>6.8427535240180655</v>
      </c>
      <c r="CV21" s="165">
        <v>2</v>
      </c>
      <c r="CW21" s="174">
        <v>10.409076714895388</v>
      </c>
      <c r="CX21" s="165">
        <v>0</v>
      </c>
      <c r="CY21" s="174">
        <v>0</v>
      </c>
      <c r="CZ21" s="165">
        <v>22</v>
      </c>
      <c r="DA21" s="174">
        <v>75.27028876419871</v>
      </c>
      <c r="DB21" s="165">
        <v>18</v>
      </c>
      <c r="DC21" s="176">
        <v>61.584781716162581</v>
      </c>
    </row>
    <row r="22" spans="1:107" ht="13.5" thickBot="1">
      <c r="A22" s="157" t="s">
        <v>28</v>
      </c>
      <c r="B22" s="158">
        <v>1</v>
      </c>
      <c r="C22" s="159">
        <v>9.6218608678918502E-2</v>
      </c>
      <c r="D22" s="158">
        <v>15</v>
      </c>
      <c r="E22" s="159">
        <v>2.5194543869579604</v>
      </c>
      <c r="F22" s="158">
        <v>0</v>
      </c>
      <c r="G22" s="159">
        <v>0</v>
      </c>
      <c r="H22" s="158">
        <v>25</v>
      </c>
      <c r="I22" s="159">
        <v>4.1990906449299334</v>
      </c>
      <c r="J22" s="158">
        <v>31</v>
      </c>
      <c r="K22" s="159">
        <v>5.2068723997131174</v>
      </c>
      <c r="L22" s="158">
        <v>0</v>
      </c>
      <c r="M22" s="159">
        <v>0</v>
      </c>
      <c r="N22" s="158">
        <v>0</v>
      </c>
      <c r="O22" s="159">
        <v>0</v>
      </c>
      <c r="P22" s="158">
        <v>0</v>
      </c>
      <c r="Q22" s="159">
        <v>0</v>
      </c>
      <c r="R22" s="158">
        <v>0</v>
      </c>
      <c r="S22" s="159">
        <v>0</v>
      </c>
      <c r="T22" s="158">
        <v>2</v>
      </c>
      <c r="U22" s="159">
        <v>0.33592725159439474</v>
      </c>
      <c r="V22" s="158">
        <v>2</v>
      </c>
      <c r="W22" s="159">
        <v>0.33592725159439474</v>
      </c>
      <c r="X22" s="158">
        <v>4</v>
      </c>
      <c r="Y22" s="159">
        <v>0.67185450318878948</v>
      </c>
      <c r="Z22" s="158">
        <v>167</v>
      </c>
      <c r="AA22" s="159">
        <v>28.04992550813196</v>
      </c>
      <c r="AB22" s="158">
        <v>13</v>
      </c>
      <c r="AC22" s="159">
        <v>1.5116726321747762</v>
      </c>
      <c r="AD22" s="158">
        <v>73</v>
      </c>
      <c r="AE22" s="159">
        <v>12.261344683195407</v>
      </c>
      <c r="AF22" s="158">
        <v>19</v>
      </c>
      <c r="AG22" s="159">
        <v>1.8545632015617375</v>
      </c>
      <c r="AH22" s="158">
        <v>117</v>
      </c>
      <c r="AI22" s="159">
        <v>11.029411764705882</v>
      </c>
      <c r="AJ22" s="158">
        <v>55</v>
      </c>
      <c r="AK22" s="159">
        <v>9.2379994188458543</v>
      </c>
      <c r="AL22" s="158">
        <v>0</v>
      </c>
      <c r="AM22" s="159">
        <v>0</v>
      </c>
      <c r="AN22" s="160">
        <v>29</v>
      </c>
      <c r="AO22" s="159">
        <v>4.8709451481187234</v>
      </c>
      <c r="AP22" s="160">
        <v>0</v>
      </c>
      <c r="AQ22" s="159">
        <v>0</v>
      </c>
      <c r="AR22" s="160">
        <v>41</v>
      </c>
      <c r="AS22" s="159">
        <v>6.8865086576850914</v>
      </c>
      <c r="AT22" s="160">
        <v>11</v>
      </c>
      <c r="AU22" s="159">
        <v>1.8475998837691709</v>
      </c>
      <c r="AV22" s="158">
        <v>292</v>
      </c>
      <c r="AW22" s="159">
        <v>49.045378732781629</v>
      </c>
      <c r="AX22" s="158">
        <v>9</v>
      </c>
      <c r="AY22" s="159">
        <v>1.5116726321747762</v>
      </c>
      <c r="AZ22" s="158">
        <v>4870</v>
      </c>
      <c r="BA22" s="159">
        <v>817.98285763235117</v>
      </c>
      <c r="BB22" s="158">
        <v>599</v>
      </c>
      <c r="BC22" s="159">
        <v>100.61021185252123</v>
      </c>
      <c r="BD22" s="158">
        <v>9</v>
      </c>
      <c r="BE22" s="159">
        <v>1.5116726321747762</v>
      </c>
      <c r="BF22" s="158">
        <v>5478</v>
      </c>
      <c r="BG22" s="159">
        <v>920.10474211704718</v>
      </c>
      <c r="BH22" s="158">
        <v>636</v>
      </c>
      <c r="BI22" s="159">
        <v>255.97681719391451</v>
      </c>
      <c r="BJ22" s="158">
        <v>1</v>
      </c>
      <c r="BK22" s="159">
        <v>0.40247927231747566</v>
      </c>
      <c r="BL22" s="158">
        <v>637</v>
      </c>
      <c r="BM22" s="159">
        <v>256.37929646623195</v>
      </c>
      <c r="BN22" s="158">
        <v>2</v>
      </c>
      <c r="BO22" s="159">
        <v>0.33592725159439474</v>
      </c>
      <c r="BP22" s="158">
        <v>55</v>
      </c>
      <c r="BQ22" s="159">
        <v>9.2379994188458543</v>
      </c>
      <c r="BR22" s="158">
        <v>94</v>
      </c>
      <c r="BS22" s="159">
        <v>15.788580824936552</v>
      </c>
      <c r="BT22" s="158">
        <v>0</v>
      </c>
      <c r="BU22" s="159">
        <v>0</v>
      </c>
      <c r="BV22" s="158">
        <v>1</v>
      </c>
      <c r="BW22" s="159">
        <v>0.16796362579719737</v>
      </c>
      <c r="BX22" s="158">
        <v>985</v>
      </c>
      <c r="BY22" s="159">
        <v>165.44417141023939</v>
      </c>
      <c r="BZ22" s="160">
        <v>10</v>
      </c>
      <c r="CA22" s="159">
        <v>1.6796362579719737</v>
      </c>
      <c r="CB22" s="160">
        <v>3</v>
      </c>
      <c r="CC22" s="159">
        <v>1.3831641262552214</v>
      </c>
      <c r="CD22" s="158">
        <v>0</v>
      </c>
      <c r="CE22" s="159">
        <v>0</v>
      </c>
      <c r="CF22" s="158">
        <v>348</v>
      </c>
      <c r="CG22" s="159">
        <v>58.45134177742468</v>
      </c>
      <c r="CH22" s="158">
        <v>141</v>
      </c>
      <c r="CI22" s="159">
        <v>23.682871237404829</v>
      </c>
      <c r="CJ22" s="158">
        <v>131</v>
      </c>
      <c r="CK22" s="159">
        <v>22.003234979432854</v>
      </c>
      <c r="CL22" s="158">
        <v>11</v>
      </c>
      <c r="CM22" s="159">
        <v>1.8475998837691709</v>
      </c>
      <c r="CN22" s="158">
        <v>85</v>
      </c>
      <c r="CO22" s="159">
        <v>39.189650243897937</v>
      </c>
      <c r="CP22" s="158">
        <v>20</v>
      </c>
      <c r="CQ22" s="159">
        <v>3.3592725159439474</v>
      </c>
      <c r="CR22" s="158">
        <v>253</v>
      </c>
      <c r="CS22" s="159">
        <v>42.494797326690929</v>
      </c>
      <c r="CT22" s="158">
        <v>14</v>
      </c>
      <c r="CU22" s="159">
        <v>2.3514907611607629</v>
      </c>
      <c r="CV22" s="158">
        <v>12</v>
      </c>
      <c r="CW22" s="159">
        <v>3.1706356860330853</v>
      </c>
      <c r="CX22" s="158">
        <v>5</v>
      </c>
      <c r="CY22" s="159">
        <v>0.83981812898598684</v>
      </c>
      <c r="CZ22" s="158">
        <v>154</v>
      </c>
      <c r="DA22" s="159">
        <v>25.866398372768391</v>
      </c>
      <c r="DB22" s="158">
        <v>395</v>
      </c>
      <c r="DC22" s="161">
        <v>66.345632189892953</v>
      </c>
    </row>
    <row r="23" spans="1:107">
      <c r="A23" s="177" t="s">
        <v>29</v>
      </c>
      <c r="B23" s="163">
        <v>0</v>
      </c>
      <c r="C23" s="164">
        <v>0</v>
      </c>
      <c r="D23" s="163">
        <v>7</v>
      </c>
      <c r="E23" s="164">
        <v>4.4287259820699862</v>
      </c>
      <c r="F23" s="163">
        <v>0</v>
      </c>
      <c r="G23" s="164">
        <v>0</v>
      </c>
      <c r="H23" s="163">
        <v>7</v>
      </c>
      <c r="I23" s="164">
        <v>4.4287259820699862</v>
      </c>
      <c r="J23" s="165">
        <v>10</v>
      </c>
      <c r="K23" s="166">
        <v>6.3267514029571226</v>
      </c>
      <c r="L23" s="165">
        <v>0</v>
      </c>
      <c r="M23" s="166">
        <v>0</v>
      </c>
      <c r="N23" s="165">
        <v>0</v>
      </c>
      <c r="O23" s="166">
        <v>0</v>
      </c>
      <c r="P23" s="165">
        <v>0</v>
      </c>
      <c r="Q23" s="166">
        <v>0</v>
      </c>
      <c r="R23" s="165">
        <v>0</v>
      </c>
      <c r="S23" s="166">
        <v>0</v>
      </c>
      <c r="T23" s="165">
        <v>1</v>
      </c>
      <c r="U23" s="166">
        <v>0.63267514029571237</v>
      </c>
      <c r="V23" s="165">
        <v>1</v>
      </c>
      <c r="W23" s="166">
        <v>0.63267514029571237</v>
      </c>
      <c r="X23" s="165">
        <v>3</v>
      </c>
      <c r="Y23" s="166">
        <v>1.8980254208871372</v>
      </c>
      <c r="Z23" s="165">
        <v>57</v>
      </c>
      <c r="AA23" s="166">
        <v>36.062482996855607</v>
      </c>
      <c r="AB23" s="165">
        <v>4</v>
      </c>
      <c r="AC23" s="166">
        <v>1.8980254208871372</v>
      </c>
      <c r="AD23" s="165">
        <v>40</v>
      </c>
      <c r="AE23" s="166">
        <v>25.30700561182849</v>
      </c>
      <c r="AF23" s="165">
        <v>6</v>
      </c>
      <c r="AG23" s="166">
        <v>2.6666666666666665</v>
      </c>
      <c r="AH23" s="165">
        <v>33</v>
      </c>
      <c r="AI23" s="166">
        <v>14.078498293515358</v>
      </c>
      <c r="AJ23" s="165">
        <v>11</v>
      </c>
      <c r="AK23" s="166">
        <v>6.9594265432528362</v>
      </c>
      <c r="AL23" s="165">
        <v>0</v>
      </c>
      <c r="AM23" s="166">
        <v>0</v>
      </c>
      <c r="AN23" s="168">
        <v>12</v>
      </c>
      <c r="AO23" s="166">
        <v>7.5921016835485489</v>
      </c>
      <c r="AP23" s="168">
        <v>0</v>
      </c>
      <c r="AQ23" s="166">
        <v>0</v>
      </c>
      <c r="AR23" s="168">
        <v>12</v>
      </c>
      <c r="AS23" s="166">
        <v>7.5921016835485489</v>
      </c>
      <c r="AT23" s="168">
        <v>1</v>
      </c>
      <c r="AU23" s="166">
        <v>0.63267514029571237</v>
      </c>
      <c r="AV23" s="165">
        <v>61</v>
      </c>
      <c r="AW23" s="166">
        <v>38.593183558038454</v>
      </c>
      <c r="AX23" s="165">
        <v>3</v>
      </c>
      <c r="AY23" s="166">
        <v>1.8980254208871372</v>
      </c>
      <c r="AZ23" s="165">
        <v>258</v>
      </c>
      <c r="BA23" s="166">
        <v>163.2301861962938</v>
      </c>
      <c r="BB23" s="165">
        <v>3</v>
      </c>
      <c r="BC23" s="166">
        <v>1.8980254208871372</v>
      </c>
      <c r="BD23" s="165">
        <v>0</v>
      </c>
      <c r="BE23" s="166">
        <v>0</v>
      </c>
      <c r="BF23" s="165">
        <v>261</v>
      </c>
      <c r="BG23" s="166">
        <v>165.12821161718091</v>
      </c>
      <c r="BH23" s="165">
        <v>88</v>
      </c>
      <c r="BI23" s="166">
        <v>400.9111617312073</v>
      </c>
      <c r="BJ23" s="165">
        <v>1</v>
      </c>
      <c r="BK23" s="166">
        <v>4.5558086560364464</v>
      </c>
      <c r="BL23" s="165">
        <v>89</v>
      </c>
      <c r="BM23" s="166">
        <v>405.46697038724375</v>
      </c>
      <c r="BN23" s="165">
        <v>0</v>
      </c>
      <c r="BO23" s="166">
        <v>0</v>
      </c>
      <c r="BP23" s="165">
        <v>12</v>
      </c>
      <c r="BQ23" s="166">
        <v>7.5921016835485489</v>
      </c>
      <c r="BR23" s="165">
        <v>27</v>
      </c>
      <c r="BS23" s="166">
        <v>17.082228787984235</v>
      </c>
      <c r="BT23" s="165">
        <v>0</v>
      </c>
      <c r="BU23" s="166">
        <v>0</v>
      </c>
      <c r="BV23" s="165">
        <v>0</v>
      </c>
      <c r="BW23" s="166">
        <v>0</v>
      </c>
      <c r="BX23" s="165">
        <v>227</v>
      </c>
      <c r="BY23" s="166">
        <v>143.61725684712673</v>
      </c>
      <c r="BZ23" s="168">
        <v>7</v>
      </c>
      <c r="CA23" s="166">
        <v>4.4287259820699862</v>
      </c>
      <c r="CB23" s="168">
        <v>1</v>
      </c>
      <c r="CC23" s="166">
        <v>1.7272947110235948</v>
      </c>
      <c r="CD23" s="165">
        <v>0</v>
      </c>
      <c r="CE23" s="166">
        <v>0</v>
      </c>
      <c r="CF23" s="165">
        <v>20</v>
      </c>
      <c r="CG23" s="166">
        <v>12.653502805914245</v>
      </c>
      <c r="CH23" s="165">
        <v>22</v>
      </c>
      <c r="CI23" s="166">
        <v>13.918853086505672</v>
      </c>
      <c r="CJ23" s="165">
        <v>39</v>
      </c>
      <c r="CK23" s="166">
        <v>24.674330471532784</v>
      </c>
      <c r="CL23" s="165">
        <v>3</v>
      </c>
      <c r="CM23" s="166">
        <v>1.8980254208871372</v>
      </c>
      <c r="CN23" s="165">
        <v>24</v>
      </c>
      <c r="CO23" s="166">
        <v>41.455073064566278</v>
      </c>
      <c r="CP23" s="165">
        <v>8</v>
      </c>
      <c r="CQ23" s="166">
        <v>5.0614011223656989</v>
      </c>
      <c r="CR23" s="165">
        <v>42</v>
      </c>
      <c r="CS23" s="166">
        <v>26.572355892419917</v>
      </c>
      <c r="CT23" s="165">
        <v>6</v>
      </c>
      <c r="CU23" s="166">
        <v>3.7960508417742744</v>
      </c>
      <c r="CV23" s="165">
        <v>6</v>
      </c>
      <c r="CW23" s="166">
        <v>5.9901163080916486</v>
      </c>
      <c r="CX23" s="165">
        <v>0</v>
      </c>
      <c r="CY23" s="166">
        <v>0</v>
      </c>
      <c r="CZ23" s="165">
        <v>62</v>
      </c>
      <c r="DA23" s="166">
        <v>39.225858698334164</v>
      </c>
      <c r="DB23" s="165">
        <v>89</v>
      </c>
      <c r="DC23" s="169">
        <v>56.308087486318406</v>
      </c>
    </row>
    <row r="24" spans="1:107">
      <c r="A24" s="178" t="s">
        <v>30</v>
      </c>
      <c r="B24" s="163">
        <v>0</v>
      </c>
      <c r="C24" s="164">
        <v>0</v>
      </c>
      <c r="D24" s="163">
        <v>0</v>
      </c>
      <c r="E24" s="164">
        <v>0</v>
      </c>
      <c r="F24" s="163">
        <v>0</v>
      </c>
      <c r="G24" s="164">
        <v>0</v>
      </c>
      <c r="H24" s="163">
        <v>0</v>
      </c>
      <c r="I24" s="164">
        <v>0</v>
      </c>
      <c r="J24" s="163">
        <v>1</v>
      </c>
      <c r="K24" s="164">
        <v>2.7663282525104429</v>
      </c>
      <c r="L24" s="163">
        <v>0</v>
      </c>
      <c r="M24" s="164">
        <v>0</v>
      </c>
      <c r="N24" s="163">
        <v>0</v>
      </c>
      <c r="O24" s="164">
        <v>0</v>
      </c>
      <c r="P24" s="163">
        <v>0</v>
      </c>
      <c r="Q24" s="164">
        <v>0</v>
      </c>
      <c r="R24" s="163">
        <v>0</v>
      </c>
      <c r="S24" s="164">
        <v>0</v>
      </c>
      <c r="T24" s="163">
        <v>0</v>
      </c>
      <c r="U24" s="164">
        <v>0</v>
      </c>
      <c r="V24" s="163">
        <v>0</v>
      </c>
      <c r="W24" s="164">
        <v>0</v>
      </c>
      <c r="X24" s="163">
        <v>0</v>
      </c>
      <c r="Y24" s="164">
        <v>0</v>
      </c>
      <c r="Z24" s="163">
        <v>2</v>
      </c>
      <c r="AA24" s="164">
        <v>5.5326565050208858</v>
      </c>
      <c r="AB24" s="163">
        <v>0</v>
      </c>
      <c r="AC24" s="164">
        <v>0</v>
      </c>
      <c r="AD24" s="163">
        <v>1</v>
      </c>
      <c r="AE24" s="164">
        <v>2.7663282525104429</v>
      </c>
      <c r="AF24" s="163">
        <v>0</v>
      </c>
      <c r="AG24" s="164">
        <v>0</v>
      </c>
      <c r="AH24" s="163">
        <v>1</v>
      </c>
      <c r="AI24" s="164">
        <v>1.9342359767891684</v>
      </c>
      <c r="AJ24" s="163">
        <v>1</v>
      </c>
      <c r="AK24" s="164">
        <v>2.7663282525104429</v>
      </c>
      <c r="AL24" s="163">
        <v>0</v>
      </c>
      <c r="AM24" s="164">
        <v>0</v>
      </c>
      <c r="AN24" s="167">
        <v>0</v>
      </c>
      <c r="AO24" s="164">
        <v>0</v>
      </c>
      <c r="AP24" s="167">
        <v>0</v>
      </c>
      <c r="AQ24" s="164">
        <v>0</v>
      </c>
      <c r="AR24" s="167">
        <v>0</v>
      </c>
      <c r="AS24" s="164">
        <v>0</v>
      </c>
      <c r="AT24" s="167">
        <v>2</v>
      </c>
      <c r="AU24" s="164">
        <v>5.5326565050208858</v>
      </c>
      <c r="AV24" s="163">
        <v>17</v>
      </c>
      <c r="AW24" s="164">
        <v>47.027580292677527</v>
      </c>
      <c r="AX24" s="163">
        <v>1</v>
      </c>
      <c r="AY24" s="164">
        <v>2.7663282525104429</v>
      </c>
      <c r="AZ24" s="163">
        <v>151</v>
      </c>
      <c r="BA24" s="164">
        <v>417.71556612907688</v>
      </c>
      <c r="BB24" s="163">
        <v>8</v>
      </c>
      <c r="BC24" s="164">
        <v>22.130626020083543</v>
      </c>
      <c r="BD24" s="163">
        <v>0</v>
      </c>
      <c r="BE24" s="164">
        <v>0</v>
      </c>
      <c r="BF24" s="163">
        <v>159</v>
      </c>
      <c r="BG24" s="164">
        <v>439.84619214916046</v>
      </c>
      <c r="BH24" s="163">
        <v>16</v>
      </c>
      <c r="BI24" s="164">
        <v>75.421891203921945</v>
      </c>
      <c r="BJ24" s="163">
        <v>0</v>
      </c>
      <c r="BK24" s="164">
        <v>0</v>
      </c>
      <c r="BL24" s="163">
        <v>16</v>
      </c>
      <c r="BM24" s="164">
        <v>75.421891203921945</v>
      </c>
      <c r="BN24" s="163">
        <v>0</v>
      </c>
      <c r="BO24" s="164">
        <v>0</v>
      </c>
      <c r="BP24" s="163">
        <v>4</v>
      </c>
      <c r="BQ24" s="164">
        <v>11.065313010041772</v>
      </c>
      <c r="BR24" s="163">
        <v>18</v>
      </c>
      <c r="BS24" s="164">
        <v>49.793908545187968</v>
      </c>
      <c r="BT24" s="165">
        <v>0</v>
      </c>
      <c r="BU24" s="164">
        <v>0</v>
      </c>
      <c r="BV24" s="165">
        <v>0</v>
      </c>
      <c r="BW24" s="166">
        <v>0</v>
      </c>
      <c r="BX24" s="163">
        <v>103</v>
      </c>
      <c r="BY24" s="166">
        <v>284.93181000857561</v>
      </c>
      <c r="BZ24" s="168">
        <v>1</v>
      </c>
      <c r="CA24" s="164">
        <v>2.7663282525104429</v>
      </c>
      <c r="CB24" s="168">
        <v>0</v>
      </c>
      <c r="CC24" s="164">
        <v>0</v>
      </c>
      <c r="CD24" s="165">
        <v>0</v>
      </c>
      <c r="CE24" s="164">
        <v>0</v>
      </c>
      <c r="CF24" s="163">
        <v>31</v>
      </c>
      <c r="CG24" s="164">
        <v>85.756175827823725</v>
      </c>
      <c r="CH24" s="163">
        <v>2</v>
      </c>
      <c r="CI24" s="164">
        <v>5.5326565050208858</v>
      </c>
      <c r="CJ24" s="163">
        <v>9</v>
      </c>
      <c r="CK24" s="164">
        <v>24.896954272593984</v>
      </c>
      <c r="CL24" s="163">
        <v>2</v>
      </c>
      <c r="CM24" s="164">
        <v>5.5326565050208858</v>
      </c>
      <c r="CN24" s="163">
        <v>7</v>
      </c>
      <c r="CO24" s="164">
        <v>51.940342806262528</v>
      </c>
      <c r="CP24" s="163">
        <v>0</v>
      </c>
      <c r="CQ24" s="164">
        <v>0</v>
      </c>
      <c r="CR24" s="163">
        <v>15</v>
      </c>
      <c r="CS24" s="164">
        <v>41.494923787656646</v>
      </c>
      <c r="CT24" s="163">
        <v>1</v>
      </c>
      <c r="CU24" s="164">
        <v>2.7663282525104429</v>
      </c>
      <c r="CV24" s="163">
        <v>2</v>
      </c>
      <c r="CW24" s="164">
        <v>8.8214537755822171</v>
      </c>
      <c r="CX24" s="163">
        <v>0</v>
      </c>
      <c r="CY24" s="164">
        <v>0</v>
      </c>
      <c r="CZ24" s="163">
        <v>5</v>
      </c>
      <c r="DA24" s="164">
        <v>13.831641262552214</v>
      </c>
      <c r="DB24" s="163">
        <v>27</v>
      </c>
      <c r="DC24" s="171">
        <v>74.690862817781962</v>
      </c>
    </row>
    <row r="25" spans="1:107">
      <c r="A25" s="170" t="s">
        <v>31</v>
      </c>
      <c r="B25" s="163">
        <v>1</v>
      </c>
      <c r="C25" s="164">
        <v>1.04</v>
      </c>
      <c r="D25" s="163">
        <v>2</v>
      </c>
      <c r="E25" s="164">
        <v>3.9676241866370416</v>
      </c>
      <c r="F25" s="163">
        <v>0</v>
      </c>
      <c r="G25" s="164">
        <v>0</v>
      </c>
      <c r="H25" s="163">
        <v>7</v>
      </c>
      <c r="I25" s="164">
        <v>13.886684653229645</v>
      </c>
      <c r="J25" s="163">
        <v>10</v>
      </c>
      <c r="K25" s="164">
        <v>19.838120933185209</v>
      </c>
      <c r="L25" s="163">
        <v>0</v>
      </c>
      <c r="M25" s="164">
        <v>0</v>
      </c>
      <c r="N25" s="163">
        <v>0</v>
      </c>
      <c r="O25" s="164">
        <v>0</v>
      </c>
      <c r="P25" s="163">
        <v>0</v>
      </c>
      <c r="Q25" s="164">
        <v>0</v>
      </c>
      <c r="R25" s="163">
        <v>0</v>
      </c>
      <c r="S25" s="164">
        <v>0</v>
      </c>
      <c r="T25" s="163">
        <v>1</v>
      </c>
      <c r="U25" s="164">
        <v>1.9838120933185208</v>
      </c>
      <c r="V25" s="163">
        <v>0</v>
      </c>
      <c r="W25" s="164">
        <v>0</v>
      </c>
      <c r="X25" s="163">
        <v>0</v>
      </c>
      <c r="Y25" s="164">
        <v>0</v>
      </c>
      <c r="Z25" s="163">
        <v>17</v>
      </c>
      <c r="AA25" s="164">
        <v>33.724805586414853</v>
      </c>
      <c r="AB25" s="163">
        <v>2</v>
      </c>
      <c r="AC25" s="164">
        <v>1.9838120933185208</v>
      </c>
      <c r="AD25" s="163">
        <v>8</v>
      </c>
      <c r="AE25" s="164">
        <v>15.870496746548167</v>
      </c>
      <c r="AF25" s="163">
        <v>1</v>
      </c>
      <c r="AG25" s="164">
        <v>1.0482180293501049</v>
      </c>
      <c r="AH25" s="163">
        <v>12</v>
      </c>
      <c r="AI25" s="164">
        <v>12.371134020618555</v>
      </c>
      <c r="AJ25" s="163">
        <v>12</v>
      </c>
      <c r="AK25" s="164">
        <v>23.805745119822252</v>
      </c>
      <c r="AL25" s="163">
        <v>0</v>
      </c>
      <c r="AM25" s="164">
        <v>0</v>
      </c>
      <c r="AN25" s="167">
        <v>4</v>
      </c>
      <c r="AO25" s="164">
        <v>7.9352483732740833</v>
      </c>
      <c r="AP25" s="167">
        <v>0</v>
      </c>
      <c r="AQ25" s="164">
        <v>0</v>
      </c>
      <c r="AR25" s="167">
        <v>3</v>
      </c>
      <c r="AS25" s="164">
        <v>5.9514362799555629</v>
      </c>
      <c r="AT25" s="167">
        <v>2</v>
      </c>
      <c r="AU25" s="164">
        <v>3.9676241866370416</v>
      </c>
      <c r="AV25" s="163">
        <v>51</v>
      </c>
      <c r="AW25" s="164">
        <v>101.17441675924458</v>
      </c>
      <c r="AX25" s="163">
        <v>0</v>
      </c>
      <c r="AY25" s="164">
        <v>0</v>
      </c>
      <c r="AZ25" s="163">
        <v>92</v>
      </c>
      <c r="BA25" s="164">
        <v>182.51071258530393</v>
      </c>
      <c r="BB25" s="163">
        <v>1</v>
      </c>
      <c r="BC25" s="164">
        <v>1.9838120933185208</v>
      </c>
      <c r="BD25" s="163">
        <v>0</v>
      </c>
      <c r="BE25" s="164">
        <v>0</v>
      </c>
      <c r="BF25" s="163">
        <v>93</v>
      </c>
      <c r="BG25" s="164">
        <v>184.49452467862244</v>
      </c>
      <c r="BH25" s="163">
        <v>44</v>
      </c>
      <c r="BI25" s="164">
        <v>334.54987834549877</v>
      </c>
      <c r="BJ25" s="163">
        <v>0</v>
      </c>
      <c r="BK25" s="164">
        <v>0</v>
      </c>
      <c r="BL25" s="163">
        <v>44</v>
      </c>
      <c r="BM25" s="164">
        <v>334.54987834549877</v>
      </c>
      <c r="BN25" s="163">
        <v>0</v>
      </c>
      <c r="BO25" s="164">
        <v>0</v>
      </c>
      <c r="BP25" s="163">
        <v>4</v>
      </c>
      <c r="BQ25" s="164">
        <v>7.9352483732740833</v>
      </c>
      <c r="BR25" s="163">
        <v>3</v>
      </c>
      <c r="BS25" s="164">
        <v>5.9514362799555629</v>
      </c>
      <c r="BT25" s="165">
        <v>0</v>
      </c>
      <c r="BU25" s="164">
        <v>0</v>
      </c>
      <c r="BV25" s="165">
        <v>0</v>
      </c>
      <c r="BW25" s="166">
        <v>0</v>
      </c>
      <c r="BX25" s="163">
        <v>151</v>
      </c>
      <c r="BY25" s="166">
        <v>299.55562609109666</v>
      </c>
      <c r="BZ25" s="168">
        <v>0</v>
      </c>
      <c r="CA25" s="166">
        <v>0</v>
      </c>
      <c r="CB25" s="168">
        <v>0</v>
      </c>
      <c r="CC25" s="166">
        <v>0</v>
      </c>
      <c r="CD25" s="165">
        <v>0</v>
      </c>
      <c r="CE25" s="166">
        <v>0</v>
      </c>
      <c r="CF25" s="163">
        <v>30</v>
      </c>
      <c r="CG25" s="166">
        <v>59.514362799555627</v>
      </c>
      <c r="CH25" s="163">
        <v>22</v>
      </c>
      <c r="CI25" s="164">
        <v>43.643866053007457</v>
      </c>
      <c r="CJ25" s="163">
        <v>11</v>
      </c>
      <c r="CK25" s="164">
        <v>21.821933026503729</v>
      </c>
      <c r="CL25" s="163">
        <v>0</v>
      </c>
      <c r="CM25" s="164">
        <v>0</v>
      </c>
      <c r="CN25" s="163">
        <v>9</v>
      </c>
      <c r="CO25" s="164">
        <v>49.806308799114561</v>
      </c>
      <c r="CP25" s="163">
        <v>6</v>
      </c>
      <c r="CQ25" s="164">
        <v>11.902872559911126</v>
      </c>
      <c r="CR25" s="163">
        <v>79</v>
      </c>
      <c r="CS25" s="164">
        <v>156.72115537216314</v>
      </c>
      <c r="CT25" s="163">
        <v>2</v>
      </c>
      <c r="CU25" s="164">
        <v>3.9676241866370416</v>
      </c>
      <c r="CV25" s="163">
        <v>1</v>
      </c>
      <c r="CW25" s="164">
        <v>3.0923371884470283</v>
      </c>
      <c r="CX25" s="163">
        <v>1</v>
      </c>
      <c r="CY25" s="164">
        <v>1.9838120933185208</v>
      </c>
      <c r="CZ25" s="163">
        <v>23</v>
      </c>
      <c r="DA25" s="164">
        <v>45.627678146325984</v>
      </c>
      <c r="DB25" s="163">
        <v>97</v>
      </c>
      <c r="DC25" s="171">
        <v>192.42977305189652</v>
      </c>
    </row>
    <row r="26" spans="1:107">
      <c r="A26" s="170" t="s">
        <v>32</v>
      </c>
      <c r="B26" s="163">
        <v>0</v>
      </c>
      <c r="C26" s="164">
        <v>0</v>
      </c>
      <c r="D26" s="163">
        <v>1</v>
      </c>
      <c r="E26" s="164">
        <v>1.4523906349851856</v>
      </c>
      <c r="F26" s="163">
        <v>0</v>
      </c>
      <c r="G26" s="164">
        <v>0</v>
      </c>
      <c r="H26" s="163">
        <v>1</v>
      </c>
      <c r="I26" s="164">
        <v>1.4523906349851856</v>
      </c>
      <c r="J26" s="163">
        <v>4</v>
      </c>
      <c r="K26" s="164">
        <v>5.8095625399407425</v>
      </c>
      <c r="L26" s="163">
        <v>0</v>
      </c>
      <c r="M26" s="164">
        <v>0</v>
      </c>
      <c r="N26" s="163">
        <v>0</v>
      </c>
      <c r="O26" s="164">
        <v>0</v>
      </c>
      <c r="P26" s="163">
        <v>0</v>
      </c>
      <c r="Q26" s="164">
        <v>0</v>
      </c>
      <c r="R26" s="163">
        <v>0</v>
      </c>
      <c r="S26" s="164">
        <v>0</v>
      </c>
      <c r="T26" s="163">
        <v>0</v>
      </c>
      <c r="U26" s="164">
        <v>0</v>
      </c>
      <c r="V26" s="163">
        <v>0</v>
      </c>
      <c r="W26" s="164">
        <v>0</v>
      </c>
      <c r="X26" s="163">
        <v>0</v>
      </c>
      <c r="Y26" s="164">
        <v>0</v>
      </c>
      <c r="Z26" s="163">
        <v>33</v>
      </c>
      <c r="AA26" s="164">
        <v>47.928890954511125</v>
      </c>
      <c r="AB26" s="163">
        <v>2</v>
      </c>
      <c r="AC26" s="164">
        <v>1.4523906349851856</v>
      </c>
      <c r="AD26" s="163">
        <v>5</v>
      </c>
      <c r="AE26" s="164">
        <v>7.2619531749259281</v>
      </c>
      <c r="AF26" s="163">
        <v>2</v>
      </c>
      <c r="AG26" s="164">
        <v>1.7271157167530224</v>
      </c>
      <c r="AH26" s="163">
        <v>18</v>
      </c>
      <c r="AI26" s="164">
        <v>15.293118096856414</v>
      </c>
      <c r="AJ26" s="163">
        <v>12</v>
      </c>
      <c r="AK26" s="164">
        <v>17.428687619822227</v>
      </c>
      <c r="AL26" s="163">
        <v>0</v>
      </c>
      <c r="AM26" s="164">
        <v>0</v>
      </c>
      <c r="AN26" s="167">
        <v>1</v>
      </c>
      <c r="AO26" s="164">
        <v>1.4523906349851856</v>
      </c>
      <c r="AP26" s="167">
        <v>0</v>
      </c>
      <c r="AQ26" s="164">
        <v>0</v>
      </c>
      <c r="AR26" s="167">
        <v>1</v>
      </c>
      <c r="AS26" s="164">
        <v>1.4523906349851856</v>
      </c>
      <c r="AT26" s="167">
        <v>1</v>
      </c>
      <c r="AU26" s="164">
        <v>1.4523906349851856</v>
      </c>
      <c r="AV26" s="163">
        <v>18</v>
      </c>
      <c r="AW26" s="164">
        <v>26.143031429733345</v>
      </c>
      <c r="AX26" s="163">
        <v>2</v>
      </c>
      <c r="AY26" s="164">
        <v>2.9047812699703712</v>
      </c>
      <c r="AZ26" s="163">
        <v>92</v>
      </c>
      <c r="BA26" s="164">
        <v>133.61993841863708</v>
      </c>
      <c r="BB26" s="163">
        <v>3</v>
      </c>
      <c r="BC26" s="164">
        <v>4.3571719049555568</v>
      </c>
      <c r="BD26" s="163">
        <v>1</v>
      </c>
      <c r="BE26" s="164">
        <v>1.4523906349851856</v>
      </c>
      <c r="BF26" s="163">
        <v>96</v>
      </c>
      <c r="BG26" s="164">
        <v>139.42950095857782</v>
      </c>
      <c r="BH26" s="163">
        <v>14</v>
      </c>
      <c r="BI26" s="164">
        <v>148.60418214626898</v>
      </c>
      <c r="BJ26" s="163">
        <v>0</v>
      </c>
      <c r="BK26" s="164">
        <v>0</v>
      </c>
      <c r="BL26" s="163">
        <v>14</v>
      </c>
      <c r="BM26" s="164">
        <v>148.60418214626898</v>
      </c>
      <c r="BN26" s="163">
        <v>0</v>
      </c>
      <c r="BO26" s="164">
        <v>0</v>
      </c>
      <c r="BP26" s="163">
        <v>12</v>
      </c>
      <c r="BQ26" s="164">
        <v>17.428687619822227</v>
      </c>
      <c r="BR26" s="163">
        <v>33</v>
      </c>
      <c r="BS26" s="164">
        <v>47.928890954511125</v>
      </c>
      <c r="BT26" s="165">
        <v>0</v>
      </c>
      <c r="BU26" s="164">
        <v>0</v>
      </c>
      <c r="BV26" s="163">
        <v>1</v>
      </c>
      <c r="BW26" s="164">
        <v>1.4523906349851856</v>
      </c>
      <c r="BX26" s="163">
        <v>228</v>
      </c>
      <c r="BY26" s="164">
        <v>331.14506477662229</v>
      </c>
      <c r="BZ26" s="167">
        <v>0</v>
      </c>
      <c r="CA26" s="166">
        <v>0</v>
      </c>
      <c r="CB26" s="167">
        <v>1</v>
      </c>
      <c r="CC26" s="166">
        <v>4.0457984383218024</v>
      </c>
      <c r="CD26" s="163">
        <v>0</v>
      </c>
      <c r="CE26" s="166">
        <v>0</v>
      </c>
      <c r="CF26" s="163">
        <v>79</v>
      </c>
      <c r="CG26" s="166">
        <v>114.73886016382967</v>
      </c>
      <c r="CH26" s="163">
        <v>11</v>
      </c>
      <c r="CI26" s="164">
        <v>15.976296984837044</v>
      </c>
      <c r="CJ26" s="163">
        <v>6</v>
      </c>
      <c r="CK26" s="164">
        <v>8.7143438099111137</v>
      </c>
      <c r="CL26" s="163">
        <v>4</v>
      </c>
      <c r="CM26" s="164">
        <v>5.8095625399407425</v>
      </c>
      <c r="CN26" s="163">
        <v>4</v>
      </c>
      <c r="CO26" s="164">
        <v>16.18319375328721</v>
      </c>
      <c r="CP26" s="163">
        <v>1</v>
      </c>
      <c r="CQ26" s="164">
        <v>1.4523906349851856</v>
      </c>
      <c r="CR26" s="163">
        <v>38</v>
      </c>
      <c r="CS26" s="164">
        <v>55.190844129437053</v>
      </c>
      <c r="CT26" s="163">
        <v>0</v>
      </c>
      <c r="CU26" s="164">
        <v>0</v>
      </c>
      <c r="CV26" s="163">
        <v>0</v>
      </c>
      <c r="CW26" s="164">
        <v>0</v>
      </c>
      <c r="CX26" s="163">
        <v>0</v>
      </c>
      <c r="CY26" s="164">
        <v>0</v>
      </c>
      <c r="CZ26" s="163">
        <v>18</v>
      </c>
      <c r="DA26" s="164">
        <v>26.143031429733345</v>
      </c>
      <c r="DB26" s="163">
        <v>47</v>
      </c>
      <c r="DC26" s="171">
        <v>68.262359844303731</v>
      </c>
    </row>
    <row r="27" spans="1:107">
      <c r="A27" s="170" t="s">
        <v>33</v>
      </c>
      <c r="B27" s="163">
        <v>0</v>
      </c>
      <c r="C27" s="164">
        <v>0</v>
      </c>
      <c r="D27" s="163">
        <v>0</v>
      </c>
      <c r="E27" s="164">
        <v>0</v>
      </c>
      <c r="F27" s="163">
        <v>0</v>
      </c>
      <c r="G27" s="164">
        <v>0</v>
      </c>
      <c r="H27" s="163">
        <v>0</v>
      </c>
      <c r="I27" s="164">
        <v>0</v>
      </c>
      <c r="J27" s="163">
        <v>0</v>
      </c>
      <c r="K27" s="164">
        <v>0</v>
      </c>
      <c r="L27" s="163">
        <v>0</v>
      </c>
      <c r="M27" s="164">
        <v>0</v>
      </c>
      <c r="N27" s="163">
        <v>0</v>
      </c>
      <c r="O27" s="164">
        <v>0</v>
      </c>
      <c r="P27" s="163">
        <v>0</v>
      </c>
      <c r="Q27" s="164">
        <v>0</v>
      </c>
      <c r="R27" s="163">
        <v>0</v>
      </c>
      <c r="S27" s="164">
        <v>0</v>
      </c>
      <c r="T27" s="163">
        <v>0</v>
      </c>
      <c r="U27" s="164">
        <v>0</v>
      </c>
      <c r="V27" s="163">
        <v>0</v>
      </c>
      <c r="W27" s="164">
        <v>0</v>
      </c>
      <c r="X27" s="163">
        <v>0</v>
      </c>
      <c r="Y27" s="164">
        <v>0</v>
      </c>
      <c r="Z27" s="163">
        <v>0</v>
      </c>
      <c r="AA27" s="164">
        <v>0</v>
      </c>
      <c r="AB27" s="165">
        <v>0</v>
      </c>
      <c r="AC27" s="164">
        <v>0</v>
      </c>
      <c r="AD27" s="165">
        <v>0</v>
      </c>
      <c r="AE27" s="164">
        <v>0</v>
      </c>
      <c r="AF27" s="165">
        <v>0</v>
      </c>
      <c r="AG27" s="164">
        <v>0</v>
      </c>
      <c r="AH27" s="165">
        <v>0</v>
      </c>
      <c r="AI27" s="164">
        <v>0</v>
      </c>
      <c r="AJ27" s="165">
        <v>0</v>
      </c>
      <c r="AK27" s="164">
        <v>0</v>
      </c>
      <c r="AL27" s="165">
        <v>0</v>
      </c>
      <c r="AM27" s="164">
        <v>0</v>
      </c>
      <c r="AN27" s="167">
        <v>0</v>
      </c>
      <c r="AO27" s="164">
        <v>0</v>
      </c>
      <c r="AP27" s="167">
        <v>0</v>
      </c>
      <c r="AQ27" s="164">
        <v>0</v>
      </c>
      <c r="AR27" s="167">
        <v>0</v>
      </c>
      <c r="AS27" s="164">
        <v>0</v>
      </c>
      <c r="AT27" s="167">
        <v>0</v>
      </c>
      <c r="AU27" s="164">
        <v>0</v>
      </c>
      <c r="AV27" s="163">
        <v>0</v>
      </c>
      <c r="AW27" s="164">
        <v>0</v>
      </c>
      <c r="AX27" s="163">
        <v>0</v>
      </c>
      <c r="AY27" s="164">
        <v>0</v>
      </c>
      <c r="AZ27" s="163">
        <v>27</v>
      </c>
      <c r="BA27" s="164">
        <v>639.50734249171012</v>
      </c>
      <c r="BB27" s="163">
        <v>0</v>
      </c>
      <c r="BC27" s="164">
        <v>0</v>
      </c>
      <c r="BD27" s="163">
        <v>0</v>
      </c>
      <c r="BE27" s="164">
        <v>0</v>
      </c>
      <c r="BF27" s="163">
        <v>27</v>
      </c>
      <c r="BG27" s="164">
        <v>639.50734249171012</v>
      </c>
      <c r="BH27" s="165">
        <v>0</v>
      </c>
      <c r="BI27" s="166">
        <v>0</v>
      </c>
      <c r="BJ27" s="165">
        <v>0</v>
      </c>
      <c r="BK27" s="166">
        <v>0</v>
      </c>
      <c r="BL27" s="165">
        <v>0</v>
      </c>
      <c r="BM27" s="166">
        <v>0</v>
      </c>
      <c r="BN27" s="163">
        <v>0</v>
      </c>
      <c r="BO27" s="164">
        <v>0</v>
      </c>
      <c r="BP27" s="165">
        <v>0</v>
      </c>
      <c r="BQ27" s="164">
        <v>0</v>
      </c>
      <c r="BR27" s="165">
        <v>0</v>
      </c>
      <c r="BS27" s="164">
        <v>0</v>
      </c>
      <c r="BT27" s="165">
        <v>0</v>
      </c>
      <c r="BU27" s="164">
        <v>0</v>
      </c>
      <c r="BV27" s="165">
        <v>0</v>
      </c>
      <c r="BW27" s="166">
        <v>0</v>
      </c>
      <c r="BX27" s="163">
        <v>11</v>
      </c>
      <c r="BY27" s="166">
        <v>260.54002842254857</v>
      </c>
      <c r="BZ27" s="168">
        <v>0</v>
      </c>
      <c r="CA27" s="166">
        <v>0</v>
      </c>
      <c r="CB27" s="168">
        <v>0</v>
      </c>
      <c r="CC27" s="166">
        <v>0</v>
      </c>
      <c r="CD27" s="165">
        <v>0</v>
      </c>
      <c r="CE27" s="166">
        <v>0</v>
      </c>
      <c r="CF27" s="165">
        <v>0</v>
      </c>
      <c r="CG27" s="166">
        <v>0</v>
      </c>
      <c r="CH27" s="163">
        <v>5</v>
      </c>
      <c r="CI27" s="164">
        <v>118.42728564661299</v>
      </c>
      <c r="CJ27" s="165">
        <v>0</v>
      </c>
      <c r="CK27" s="164">
        <v>0</v>
      </c>
      <c r="CL27" s="165">
        <v>0</v>
      </c>
      <c r="CM27" s="164">
        <v>0</v>
      </c>
      <c r="CN27" s="165">
        <v>0</v>
      </c>
      <c r="CO27" s="164">
        <v>0</v>
      </c>
      <c r="CP27" s="165">
        <v>0</v>
      </c>
      <c r="CQ27" s="164">
        <v>0</v>
      </c>
      <c r="CR27" s="165">
        <v>1</v>
      </c>
      <c r="CS27" s="164">
        <v>23.685457129322597</v>
      </c>
      <c r="CT27" s="165">
        <v>0</v>
      </c>
      <c r="CU27" s="164">
        <v>0</v>
      </c>
      <c r="CV27" s="165">
        <v>0</v>
      </c>
      <c r="CW27" s="164">
        <v>0</v>
      </c>
      <c r="CX27" s="165">
        <v>0</v>
      </c>
      <c r="CY27" s="164">
        <v>0</v>
      </c>
      <c r="CZ27" s="165">
        <v>0</v>
      </c>
      <c r="DA27" s="164">
        <v>0</v>
      </c>
      <c r="DB27" s="165">
        <v>1</v>
      </c>
      <c r="DC27" s="171">
        <v>23.685457129322597</v>
      </c>
    </row>
    <row r="28" spans="1:107">
      <c r="A28" s="170" t="s">
        <v>34</v>
      </c>
      <c r="B28" s="163">
        <v>0</v>
      </c>
      <c r="C28" s="164">
        <v>0</v>
      </c>
      <c r="D28" s="163">
        <v>1</v>
      </c>
      <c r="E28" s="164">
        <v>5.3030704778066502</v>
      </c>
      <c r="F28" s="163">
        <v>0</v>
      </c>
      <c r="G28" s="164">
        <v>0</v>
      </c>
      <c r="H28" s="163">
        <v>0</v>
      </c>
      <c r="I28" s="164">
        <v>0</v>
      </c>
      <c r="J28" s="163">
        <v>1</v>
      </c>
      <c r="K28" s="164">
        <v>5.3030704778066502</v>
      </c>
      <c r="L28" s="163">
        <v>0</v>
      </c>
      <c r="M28" s="164">
        <v>0</v>
      </c>
      <c r="N28" s="163">
        <v>0</v>
      </c>
      <c r="O28" s="164">
        <v>0</v>
      </c>
      <c r="P28" s="163">
        <v>0</v>
      </c>
      <c r="Q28" s="164">
        <v>0</v>
      </c>
      <c r="R28" s="163">
        <v>0</v>
      </c>
      <c r="S28" s="164">
        <v>0</v>
      </c>
      <c r="T28" s="163">
        <v>0</v>
      </c>
      <c r="U28" s="164">
        <v>0</v>
      </c>
      <c r="V28" s="163">
        <v>1</v>
      </c>
      <c r="W28" s="164">
        <v>5.3030704778066502</v>
      </c>
      <c r="X28" s="163">
        <v>0</v>
      </c>
      <c r="Y28" s="164">
        <v>0</v>
      </c>
      <c r="Z28" s="163">
        <v>11</v>
      </c>
      <c r="AA28" s="164">
        <v>58.333775255873157</v>
      </c>
      <c r="AB28" s="163">
        <v>1</v>
      </c>
      <c r="AC28" s="164">
        <v>5.3030704778066502</v>
      </c>
      <c r="AD28" s="163">
        <v>2</v>
      </c>
      <c r="AE28" s="164">
        <v>10.6061409556133</v>
      </c>
      <c r="AF28" s="163">
        <v>0</v>
      </c>
      <c r="AG28" s="164">
        <v>0</v>
      </c>
      <c r="AH28" s="163">
        <v>3</v>
      </c>
      <c r="AI28" s="164">
        <v>7.4074074074074074</v>
      </c>
      <c r="AJ28" s="163">
        <v>3</v>
      </c>
      <c r="AK28" s="164">
        <v>15.90921143341995</v>
      </c>
      <c r="AL28" s="163">
        <v>0</v>
      </c>
      <c r="AM28" s="164">
        <v>0</v>
      </c>
      <c r="AN28" s="167">
        <v>2</v>
      </c>
      <c r="AO28" s="164">
        <v>10.6061409556133</v>
      </c>
      <c r="AP28" s="167">
        <v>0</v>
      </c>
      <c r="AQ28" s="164">
        <v>0</v>
      </c>
      <c r="AR28" s="167">
        <v>2</v>
      </c>
      <c r="AS28" s="164">
        <v>10.6061409556133</v>
      </c>
      <c r="AT28" s="167">
        <v>0</v>
      </c>
      <c r="AU28" s="164">
        <v>0</v>
      </c>
      <c r="AV28" s="163">
        <v>11</v>
      </c>
      <c r="AW28" s="164">
        <v>58.333775255873157</v>
      </c>
      <c r="AX28" s="163">
        <v>2</v>
      </c>
      <c r="AY28" s="164">
        <v>10.6061409556133</v>
      </c>
      <c r="AZ28" s="163">
        <v>310</v>
      </c>
      <c r="BA28" s="164">
        <v>1643.9518481200614</v>
      </c>
      <c r="BB28" s="163">
        <v>1</v>
      </c>
      <c r="BC28" s="164">
        <v>5.3030704778066502</v>
      </c>
      <c r="BD28" s="163">
        <v>1</v>
      </c>
      <c r="BE28" s="164">
        <v>5.3030704778066502</v>
      </c>
      <c r="BF28" s="163">
        <v>312</v>
      </c>
      <c r="BG28" s="164">
        <v>1654.5579890756746</v>
      </c>
      <c r="BH28" s="163">
        <v>25</v>
      </c>
      <c r="BI28" s="164">
        <v>180.68806013298641</v>
      </c>
      <c r="BJ28" s="163">
        <v>0</v>
      </c>
      <c r="BK28" s="164">
        <v>0</v>
      </c>
      <c r="BL28" s="163">
        <v>25</v>
      </c>
      <c r="BM28" s="164">
        <v>180.68806013298641</v>
      </c>
      <c r="BN28" s="163">
        <v>0</v>
      </c>
      <c r="BO28" s="164">
        <v>0</v>
      </c>
      <c r="BP28" s="165">
        <v>0</v>
      </c>
      <c r="BQ28" s="164">
        <v>0</v>
      </c>
      <c r="BR28" s="165">
        <v>0</v>
      </c>
      <c r="BS28" s="164">
        <v>0</v>
      </c>
      <c r="BT28" s="165">
        <v>0</v>
      </c>
      <c r="BU28" s="164">
        <v>0</v>
      </c>
      <c r="BV28" s="165">
        <v>0</v>
      </c>
      <c r="BW28" s="166">
        <v>0</v>
      </c>
      <c r="BX28" s="163">
        <v>2</v>
      </c>
      <c r="BY28" s="166">
        <v>10.6061409556133</v>
      </c>
      <c r="BZ28" s="168">
        <v>0</v>
      </c>
      <c r="CA28" s="166">
        <v>0</v>
      </c>
      <c r="CB28" s="168">
        <v>0</v>
      </c>
      <c r="CC28" s="166">
        <v>0</v>
      </c>
      <c r="CD28" s="165">
        <v>0</v>
      </c>
      <c r="CE28" s="166">
        <v>0</v>
      </c>
      <c r="CF28" s="163">
        <v>22</v>
      </c>
      <c r="CG28" s="166">
        <v>116.66755051174631</v>
      </c>
      <c r="CH28" s="163">
        <v>13</v>
      </c>
      <c r="CI28" s="164">
        <v>68.939916211486448</v>
      </c>
      <c r="CJ28" s="163">
        <v>12</v>
      </c>
      <c r="CK28" s="164">
        <v>63.636845733679799</v>
      </c>
      <c r="CL28" s="163">
        <v>0</v>
      </c>
      <c r="CM28" s="164">
        <v>0</v>
      </c>
      <c r="CN28" s="163">
        <v>2</v>
      </c>
      <c r="CO28" s="164">
        <v>31.595576619273299</v>
      </c>
      <c r="CP28" s="163">
        <v>1</v>
      </c>
      <c r="CQ28" s="164">
        <v>5.3030704778066502</v>
      </c>
      <c r="CR28" s="163">
        <v>8</v>
      </c>
      <c r="CS28" s="164">
        <v>42.424563822453202</v>
      </c>
      <c r="CT28" s="163">
        <v>0</v>
      </c>
      <c r="CU28" s="164">
        <v>0</v>
      </c>
      <c r="CV28" s="163">
        <v>0</v>
      </c>
      <c r="CW28" s="164">
        <v>0</v>
      </c>
      <c r="CX28" s="163">
        <v>3</v>
      </c>
      <c r="CY28" s="164">
        <v>15.90921143341995</v>
      </c>
      <c r="CZ28" s="163">
        <v>7</v>
      </c>
      <c r="DA28" s="164">
        <v>37.121493344646552</v>
      </c>
      <c r="DB28" s="163">
        <v>11</v>
      </c>
      <c r="DC28" s="171">
        <v>58.333775255873157</v>
      </c>
    </row>
    <row r="29" spans="1:107">
      <c r="A29" s="170" t="s">
        <v>35</v>
      </c>
      <c r="B29" s="163">
        <v>0</v>
      </c>
      <c r="C29" s="164">
        <v>0</v>
      </c>
      <c r="D29" s="163">
        <v>0</v>
      </c>
      <c r="E29" s="164">
        <v>0</v>
      </c>
      <c r="F29" s="163">
        <v>0</v>
      </c>
      <c r="G29" s="164">
        <v>0</v>
      </c>
      <c r="H29" s="163">
        <v>4</v>
      </c>
      <c r="I29" s="164">
        <v>7.1127549478101608</v>
      </c>
      <c r="J29" s="163">
        <v>1</v>
      </c>
      <c r="K29" s="164">
        <v>1.7781887369525402</v>
      </c>
      <c r="L29" s="163">
        <v>0</v>
      </c>
      <c r="M29" s="164">
        <v>0</v>
      </c>
      <c r="N29" s="163">
        <v>0</v>
      </c>
      <c r="O29" s="164">
        <v>0</v>
      </c>
      <c r="P29" s="163">
        <v>0</v>
      </c>
      <c r="Q29" s="164">
        <v>0</v>
      </c>
      <c r="R29" s="163">
        <v>0</v>
      </c>
      <c r="S29" s="164">
        <v>0</v>
      </c>
      <c r="T29" s="163">
        <v>0</v>
      </c>
      <c r="U29" s="164">
        <v>0</v>
      </c>
      <c r="V29" s="163">
        <v>0</v>
      </c>
      <c r="W29" s="164">
        <v>0</v>
      </c>
      <c r="X29" s="163">
        <v>0</v>
      </c>
      <c r="Y29" s="164">
        <v>0</v>
      </c>
      <c r="Z29" s="163">
        <v>12</v>
      </c>
      <c r="AA29" s="164">
        <v>21.33826484343048</v>
      </c>
      <c r="AB29" s="163">
        <v>2</v>
      </c>
      <c r="AC29" s="164">
        <v>3.5563774739050804</v>
      </c>
      <c r="AD29" s="163">
        <v>2</v>
      </c>
      <c r="AE29" s="164">
        <v>3.5563774739050804</v>
      </c>
      <c r="AF29" s="163">
        <v>4</v>
      </c>
      <c r="AG29" s="164">
        <v>4.381161007667032</v>
      </c>
      <c r="AH29" s="163">
        <v>15</v>
      </c>
      <c r="AI29" s="164">
        <v>16.042780748663102</v>
      </c>
      <c r="AJ29" s="163">
        <v>7</v>
      </c>
      <c r="AK29" s="164">
        <v>12.447321158667782</v>
      </c>
      <c r="AL29" s="163">
        <v>0</v>
      </c>
      <c r="AM29" s="164">
        <v>0</v>
      </c>
      <c r="AN29" s="167">
        <v>4</v>
      </c>
      <c r="AO29" s="164">
        <v>7.1127549478101608</v>
      </c>
      <c r="AP29" s="167">
        <v>0</v>
      </c>
      <c r="AQ29" s="164">
        <v>0</v>
      </c>
      <c r="AR29" s="167">
        <v>12</v>
      </c>
      <c r="AS29" s="164">
        <v>21.33826484343048</v>
      </c>
      <c r="AT29" s="167">
        <v>5</v>
      </c>
      <c r="AU29" s="164">
        <v>8.8909436847627017</v>
      </c>
      <c r="AV29" s="163">
        <v>26</v>
      </c>
      <c r="AW29" s="164">
        <v>46.232907160766047</v>
      </c>
      <c r="AX29" s="163">
        <v>1</v>
      </c>
      <c r="AY29" s="164">
        <v>1.7781887369525402</v>
      </c>
      <c r="AZ29" s="163">
        <v>1587</v>
      </c>
      <c r="BA29" s="164">
        <v>2821.9855255436814</v>
      </c>
      <c r="BB29" s="163">
        <v>111</v>
      </c>
      <c r="BC29" s="164">
        <v>197.37894980173198</v>
      </c>
      <c r="BD29" s="163">
        <v>0</v>
      </c>
      <c r="BE29" s="164">
        <v>0</v>
      </c>
      <c r="BF29" s="163">
        <v>1698</v>
      </c>
      <c r="BG29" s="164">
        <v>3019.3644753454132</v>
      </c>
      <c r="BH29" s="163">
        <v>92</v>
      </c>
      <c r="BI29" s="164">
        <v>216.440031995483</v>
      </c>
      <c r="BJ29" s="163">
        <v>0</v>
      </c>
      <c r="BK29" s="164">
        <v>0</v>
      </c>
      <c r="BL29" s="163">
        <v>92</v>
      </c>
      <c r="BM29" s="164">
        <v>216.440031995483</v>
      </c>
      <c r="BN29" s="163">
        <v>1</v>
      </c>
      <c r="BO29" s="164">
        <v>1.7781887369525402</v>
      </c>
      <c r="BP29" s="163">
        <v>6</v>
      </c>
      <c r="BQ29" s="164">
        <v>10.66913242171524</v>
      </c>
      <c r="BR29" s="163">
        <v>7</v>
      </c>
      <c r="BS29" s="164">
        <v>12.447321158667782</v>
      </c>
      <c r="BT29" s="165">
        <v>0</v>
      </c>
      <c r="BU29" s="164">
        <v>0</v>
      </c>
      <c r="BV29" s="165">
        <v>0</v>
      </c>
      <c r="BW29" s="166">
        <v>0</v>
      </c>
      <c r="BX29" s="163">
        <v>14</v>
      </c>
      <c r="BY29" s="166">
        <v>24.894642317335563</v>
      </c>
      <c r="BZ29" s="168">
        <v>1</v>
      </c>
      <c r="CA29" s="164">
        <v>1.7781887369525402</v>
      </c>
      <c r="CB29" s="168">
        <v>0</v>
      </c>
      <c r="CC29" s="164">
        <v>0</v>
      </c>
      <c r="CD29" s="165">
        <v>0</v>
      </c>
      <c r="CE29" s="164">
        <v>0</v>
      </c>
      <c r="CF29" s="163">
        <v>55</v>
      </c>
      <c r="CG29" s="164">
        <v>97.80038053238971</v>
      </c>
      <c r="CH29" s="163">
        <v>23</v>
      </c>
      <c r="CI29" s="164">
        <v>40.898340949908423</v>
      </c>
      <c r="CJ29" s="163">
        <v>6</v>
      </c>
      <c r="CK29" s="164">
        <v>10.66913242171524</v>
      </c>
      <c r="CL29" s="163">
        <v>0</v>
      </c>
      <c r="CM29" s="164">
        <v>0</v>
      </c>
      <c r="CN29" s="163">
        <v>11</v>
      </c>
      <c r="CO29" s="164">
        <v>53.577516925624664</v>
      </c>
      <c r="CP29" s="163">
        <v>0</v>
      </c>
      <c r="CQ29" s="164">
        <v>0</v>
      </c>
      <c r="CR29" s="163">
        <v>6</v>
      </c>
      <c r="CS29" s="164">
        <v>10.66913242171524</v>
      </c>
      <c r="CT29" s="163">
        <v>1</v>
      </c>
      <c r="CU29" s="164">
        <v>1.7781887369525402</v>
      </c>
      <c r="CV29" s="163">
        <v>2</v>
      </c>
      <c r="CW29" s="164">
        <v>5.6012995014843447</v>
      </c>
      <c r="CX29" s="163">
        <v>0</v>
      </c>
      <c r="CY29" s="164">
        <v>0</v>
      </c>
      <c r="CZ29" s="163">
        <v>19</v>
      </c>
      <c r="DA29" s="164">
        <v>33.785586002098263</v>
      </c>
      <c r="DB29" s="163">
        <v>20</v>
      </c>
      <c r="DC29" s="171">
        <v>35.563774739050807</v>
      </c>
    </row>
    <row r="30" spans="1:107">
      <c r="A30" s="170" t="s">
        <v>157</v>
      </c>
      <c r="B30" s="163">
        <v>0</v>
      </c>
      <c r="C30" s="164">
        <v>0</v>
      </c>
      <c r="D30" s="163">
        <v>0</v>
      </c>
      <c r="E30" s="164">
        <v>0</v>
      </c>
      <c r="F30" s="163">
        <v>0</v>
      </c>
      <c r="G30" s="164">
        <v>0</v>
      </c>
      <c r="H30" s="163">
        <v>0</v>
      </c>
      <c r="I30" s="164">
        <v>0</v>
      </c>
      <c r="J30" s="163">
        <v>0</v>
      </c>
      <c r="K30" s="164">
        <v>0</v>
      </c>
      <c r="L30" s="163">
        <v>0</v>
      </c>
      <c r="M30" s="164">
        <v>0</v>
      </c>
      <c r="N30" s="163">
        <v>0</v>
      </c>
      <c r="O30" s="164">
        <v>0</v>
      </c>
      <c r="P30" s="163">
        <v>0</v>
      </c>
      <c r="Q30" s="164">
        <v>0</v>
      </c>
      <c r="R30" s="163">
        <v>0</v>
      </c>
      <c r="S30" s="164">
        <v>0</v>
      </c>
      <c r="T30" s="163">
        <v>0</v>
      </c>
      <c r="U30" s="164">
        <v>0</v>
      </c>
      <c r="V30" s="163">
        <v>0</v>
      </c>
      <c r="W30" s="164">
        <v>0</v>
      </c>
      <c r="X30" s="163">
        <v>0</v>
      </c>
      <c r="Y30" s="164">
        <v>0</v>
      </c>
      <c r="Z30" s="163">
        <v>1</v>
      </c>
      <c r="AA30" s="164">
        <v>4.280089025851737</v>
      </c>
      <c r="AB30" s="163">
        <v>1</v>
      </c>
      <c r="AC30" s="164">
        <v>0</v>
      </c>
      <c r="AD30" s="163">
        <v>0</v>
      </c>
      <c r="AE30" s="164">
        <v>0</v>
      </c>
      <c r="AF30" s="163">
        <v>0</v>
      </c>
      <c r="AG30" s="164">
        <v>0</v>
      </c>
      <c r="AH30" s="163">
        <v>2</v>
      </c>
      <c r="AI30" s="164">
        <v>3.766478342749529</v>
      </c>
      <c r="AJ30" s="163">
        <v>0</v>
      </c>
      <c r="AK30" s="164">
        <v>0</v>
      </c>
      <c r="AL30" s="165">
        <v>0</v>
      </c>
      <c r="AM30" s="164">
        <v>0</v>
      </c>
      <c r="AN30" s="167">
        <v>0</v>
      </c>
      <c r="AO30" s="164">
        <v>0</v>
      </c>
      <c r="AP30" s="167">
        <v>0</v>
      </c>
      <c r="AQ30" s="164">
        <v>0</v>
      </c>
      <c r="AR30" s="167">
        <v>0</v>
      </c>
      <c r="AS30" s="164">
        <v>0</v>
      </c>
      <c r="AT30" s="167">
        <v>0</v>
      </c>
      <c r="AU30" s="164">
        <v>0</v>
      </c>
      <c r="AV30" s="163">
        <v>0</v>
      </c>
      <c r="AW30" s="164">
        <v>0</v>
      </c>
      <c r="AX30" s="163">
        <v>0</v>
      </c>
      <c r="AY30" s="164">
        <v>0</v>
      </c>
      <c r="AZ30" s="163">
        <v>57</v>
      </c>
      <c r="BA30" s="164">
        <v>243.96507447354907</v>
      </c>
      <c r="BB30" s="163">
        <v>25</v>
      </c>
      <c r="BC30" s="164">
        <v>107.00222564629344</v>
      </c>
      <c r="BD30" s="163">
        <v>0</v>
      </c>
      <c r="BE30" s="164">
        <v>0</v>
      </c>
      <c r="BF30" s="163">
        <v>82</v>
      </c>
      <c r="BG30" s="164">
        <v>350.96730011984249</v>
      </c>
      <c r="BH30" s="163">
        <v>29</v>
      </c>
      <c r="BI30" s="164">
        <v>182.26384262459933</v>
      </c>
      <c r="BJ30" s="163">
        <v>0</v>
      </c>
      <c r="BK30" s="164">
        <v>0</v>
      </c>
      <c r="BL30" s="163">
        <v>29</v>
      </c>
      <c r="BM30" s="164">
        <v>182.26384262459933</v>
      </c>
      <c r="BN30" s="163">
        <v>0</v>
      </c>
      <c r="BO30" s="164">
        <v>0</v>
      </c>
      <c r="BP30" s="163">
        <v>2</v>
      </c>
      <c r="BQ30" s="164">
        <v>8.560178051703474</v>
      </c>
      <c r="BR30" s="163">
        <v>0</v>
      </c>
      <c r="BS30" s="164">
        <v>0</v>
      </c>
      <c r="BT30" s="165">
        <v>0</v>
      </c>
      <c r="BU30" s="164">
        <v>0</v>
      </c>
      <c r="BV30" s="165">
        <v>0</v>
      </c>
      <c r="BW30" s="166">
        <v>0</v>
      </c>
      <c r="BX30" s="163">
        <v>28</v>
      </c>
      <c r="BY30" s="166">
        <v>119.84249272384865</v>
      </c>
      <c r="BZ30" s="168">
        <v>0</v>
      </c>
      <c r="CA30" s="166">
        <v>0</v>
      </c>
      <c r="CB30" s="168">
        <v>0</v>
      </c>
      <c r="CC30" s="166">
        <v>0</v>
      </c>
      <c r="CD30" s="165">
        <v>0</v>
      </c>
      <c r="CE30" s="166">
        <v>0</v>
      </c>
      <c r="CF30" s="165">
        <v>0</v>
      </c>
      <c r="CG30" s="166">
        <v>0</v>
      </c>
      <c r="CH30" s="165">
        <v>0</v>
      </c>
      <c r="CI30" s="166">
        <v>0</v>
      </c>
      <c r="CJ30" s="165">
        <v>0</v>
      </c>
      <c r="CK30" s="166">
        <v>0</v>
      </c>
      <c r="CL30" s="165">
        <v>0</v>
      </c>
      <c r="CM30" s="166">
        <v>0</v>
      </c>
      <c r="CN30" s="165">
        <v>6</v>
      </c>
      <c r="CO30" s="166">
        <v>65.80390436499232</v>
      </c>
      <c r="CP30" s="165">
        <v>0</v>
      </c>
      <c r="CQ30" s="166">
        <v>0</v>
      </c>
      <c r="CR30" s="165">
        <v>2</v>
      </c>
      <c r="CS30" s="166">
        <v>8.560178051703474</v>
      </c>
      <c r="CT30" s="165">
        <v>0</v>
      </c>
      <c r="CU30" s="166">
        <v>0</v>
      </c>
      <c r="CV30" s="165">
        <v>1</v>
      </c>
      <c r="CW30" s="166">
        <v>7.0195142496139269</v>
      </c>
      <c r="CX30" s="165">
        <v>0</v>
      </c>
      <c r="CY30" s="166">
        <v>0</v>
      </c>
      <c r="CZ30" s="165">
        <v>0</v>
      </c>
      <c r="DA30" s="166">
        <v>0</v>
      </c>
      <c r="DB30" s="165">
        <v>9</v>
      </c>
      <c r="DC30" s="169">
        <v>38.52080123266564</v>
      </c>
    </row>
    <row r="31" spans="1:107">
      <c r="A31" s="170" t="s">
        <v>158</v>
      </c>
      <c r="B31" s="163">
        <v>0</v>
      </c>
      <c r="C31" s="164">
        <v>0</v>
      </c>
      <c r="D31" s="163">
        <v>0</v>
      </c>
      <c r="E31" s="164">
        <v>0</v>
      </c>
      <c r="F31" s="163">
        <v>0</v>
      </c>
      <c r="G31" s="164">
        <v>0</v>
      </c>
      <c r="H31" s="163">
        <v>1</v>
      </c>
      <c r="I31" s="164">
        <v>3.3020737022850351</v>
      </c>
      <c r="J31" s="163">
        <v>0</v>
      </c>
      <c r="K31" s="164">
        <v>0</v>
      </c>
      <c r="L31" s="163">
        <v>0</v>
      </c>
      <c r="M31" s="164">
        <v>0</v>
      </c>
      <c r="N31" s="163">
        <v>0</v>
      </c>
      <c r="O31" s="164">
        <v>0</v>
      </c>
      <c r="P31" s="163">
        <v>0</v>
      </c>
      <c r="Q31" s="164">
        <v>0</v>
      </c>
      <c r="R31" s="163">
        <v>0</v>
      </c>
      <c r="S31" s="164">
        <v>0</v>
      </c>
      <c r="T31" s="163">
        <v>0</v>
      </c>
      <c r="U31" s="164">
        <v>0</v>
      </c>
      <c r="V31" s="163">
        <v>0</v>
      </c>
      <c r="W31" s="164">
        <v>0</v>
      </c>
      <c r="X31" s="163">
        <v>0</v>
      </c>
      <c r="Y31" s="164">
        <v>0</v>
      </c>
      <c r="Z31" s="163">
        <v>1</v>
      </c>
      <c r="AA31" s="164">
        <v>3.3020737022850351</v>
      </c>
      <c r="AB31" s="163">
        <v>0</v>
      </c>
      <c r="AC31" s="164">
        <v>0</v>
      </c>
      <c r="AD31" s="163">
        <v>1</v>
      </c>
      <c r="AE31" s="164">
        <v>3.3020737022850351</v>
      </c>
      <c r="AF31" s="163">
        <v>0</v>
      </c>
      <c r="AG31" s="164">
        <v>0</v>
      </c>
      <c r="AH31" s="163">
        <v>4</v>
      </c>
      <c r="AI31" s="164">
        <v>5.6818181818181817</v>
      </c>
      <c r="AJ31" s="163">
        <v>1</v>
      </c>
      <c r="AK31" s="164">
        <v>3.3020737022850351</v>
      </c>
      <c r="AL31" s="163">
        <v>0</v>
      </c>
      <c r="AM31" s="164">
        <v>0</v>
      </c>
      <c r="AN31" s="167">
        <v>0</v>
      </c>
      <c r="AO31" s="164">
        <v>0</v>
      </c>
      <c r="AP31" s="167">
        <v>0</v>
      </c>
      <c r="AQ31" s="164">
        <v>0</v>
      </c>
      <c r="AR31" s="167">
        <v>2</v>
      </c>
      <c r="AS31" s="164">
        <v>6.6041474045700701</v>
      </c>
      <c r="AT31" s="167">
        <v>0</v>
      </c>
      <c r="AU31" s="164">
        <v>0</v>
      </c>
      <c r="AV31" s="163">
        <v>9</v>
      </c>
      <c r="AW31" s="164">
        <v>29.718663320565312</v>
      </c>
      <c r="AX31" s="163">
        <v>0</v>
      </c>
      <c r="AY31" s="164">
        <v>0</v>
      </c>
      <c r="AZ31" s="163">
        <v>401</v>
      </c>
      <c r="BA31" s="164">
        <v>1324.1315546162989</v>
      </c>
      <c r="BB31" s="163">
        <v>7</v>
      </c>
      <c r="BC31" s="164">
        <v>23.114515915995245</v>
      </c>
      <c r="BD31" s="163">
        <v>1</v>
      </c>
      <c r="BE31" s="164">
        <v>3.3020737022850351</v>
      </c>
      <c r="BF31" s="163">
        <v>409</v>
      </c>
      <c r="BG31" s="164">
        <v>1350.5481442345792</v>
      </c>
      <c r="BH31" s="163">
        <v>128</v>
      </c>
      <c r="BI31" s="164">
        <v>748.23171801017122</v>
      </c>
      <c r="BJ31" s="163">
        <v>0</v>
      </c>
      <c r="BK31" s="164">
        <v>0</v>
      </c>
      <c r="BL31" s="163">
        <v>128</v>
      </c>
      <c r="BM31" s="164">
        <v>748.23171801017122</v>
      </c>
      <c r="BN31" s="163">
        <v>0</v>
      </c>
      <c r="BO31" s="164">
        <v>0</v>
      </c>
      <c r="BP31" s="163">
        <v>11</v>
      </c>
      <c r="BQ31" s="164">
        <v>36.322810725135383</v>
      </c>
      <c r="BR31" s="163">
        <v>0</v>
      </c>
      <c r="BS31" s="164">
        <v>0</v>
      </c>
      <c r="BT31" s="165">
        <v>0</v>
      </c>
      <c r="BU31" s="164">
        <v>0</v>
      </c>
      <c r="BV31" s="165">
        <v>0</v>
      </c>
      <c r="BW31" s="166">
        <v>0</v>
      </c>
      <c r="BX31" s="163">
        <v>42</v>
      </c>
      <c r="BY31" s="166">
        <v>138.68709549597148</v>
      </c>
      <c r="BZ31" s="168">
        <v>0</v>
      </c>
      <c r="CA31" s="166">
        <v>0</v>
      </c>
      <c r="CB31" s="168">
        <v>0</v>
      </c>
      <c r="CC31" s="166">
        <v>0</v>
      </c>
      <c r="CD31" s="165">
        <v>0</v>
      </c>
      <c r="CE31" s="166">
        <v>0</v>
      </c>
      <c r="CF31" s="163">
        <v>26</v>
      </c>
      <c r="CG31" s="166">
        <v>85.853916259410909</v>
      </c>
      <c r="CH31" s="163">
        <v>14</v>
      </c>
      <c r="CI31" s="164">
        <v>46.22903183199049</v>
      </c>
      <c r="CJ31" s="163">
        <v>2</v>
      </c>
      <c r="CK31" s="164">
        <v>6.6041474045700701</v>
      </c>
      <c r="CL31" s="163">
        <v>0</v>
      </c>
      <c r="CM31" s="164">
        <v>0</v>
      </c>
      <c r="CN31" s="163">
        <v>16</v>
      </c>
      <c r="CO31" s="164">
        <v>147.56063819976021</v>
      </c>
      <c r="CP31" s="163">
        <v>1</v>
      </c>
      <c r="CQ31" s="164">
        <v>3.3020737022850351</v>
      </c>
      <c r="CR31" s="163">
        <v>33</v>
      </c>
      <c r="CS31" s="164">
        <v>108.96843217540616</v>
      </c>
      <c r="CT31" s="163">
        <v>4</v>
      </c>
      <c r="CU31" s="164">
        <v>13.20829480914014</v>
      </c>
      <c r="CV31" s="163">
        <v>0</v>
      </c>
      <c r="CW31" s="164">
        <v>0</v>
      </c>
      <c r="CX31" s="163">
        <v>0</v>
      </c>
      <c r="CY31" s="164">
        <v>0</v>
      </c>
      <c r="CZ31" s="163">
        <v>5</v>
      </c>
      <c r="DA31" s="164">
        <v>16.510368511425174</v>
      </c>
      <c r="DB31" s="163">
        <v>54</v>
      </c>
      <c r="DC31" s="171">
        <v>178.3119799233919</v>
      </c>
    </row>
    <row r="32" spans="1:107">
      <c r="A32" s="170" t="s">
        <v>38</v>
      </c>
      <c r="B32" s="163">
        <v>0</v>
      </c>
      <c r="C32" s="164">
        <v>0</v>
      </c>
      <c r="D32" s="163">
        <v>4</v>
      </c>
      <c r="E32" s="164">
        <v>2.7895559027002901</v>
      </c>
      <c r="F32" s="163">
        <v>0</v>
      </c>
      <c r="G32" s="164">
        <v>0</v>
      </c>
      <c r="H32" s="163">
        <v>5</v>
      </c>
      <c r="I32" s="164">
        <v>3.4869448783753629</v>
      </c>
      <c r="J32" s="163">
        <v>4</v>
      </c>
      <c r="K32" s="164">
        <v>2.7895559027002901</v>
      </c>
      <c r="L32" s="163">
        <v>0</v>
      </c>
      <c r="M32" s="164">
        <v>0</v>
      </c>
      <c r="N32" s="163">
        <v>0</v>
      </c>
      <c r="O32" s="164">
        <v>0</v>
      </c>
      <c r="P32" s="163">
        <v>0</v>
      </c>
      <c r="Q32" s="164">
        <v>0</v>
      </c>
      <c r="R32" s="163">
        <v>0</v>
      </c>
      <c r="S32" s="164">
        <v>0</v>
      </c>
      <c r="T32" s="163">
        <v>0</v>
      </c>
      <c r="U32" s="164">
        <v>0</v>
      </c>
      <c r="V32" s="163">
        <v>0</v>
      </c>
      <c r="W32" s="164">
        <v>0</v>
      </c>
      <c r="X32" s="163">
        <v>1</v>
      </c>
      <c r="Y32" s="164">
        <v>0.69738897567507252</v>
      </c>
      <c r="Z32" s="163">
        <v>33</v>
      </c>
      <c r="AA32" s="164">
        <v>23.013836197277392</v>
      </c>
      <c r="AB32" s="163">
        <v>1</v>
      </c>
      <c r="AC32" s="164">
        <v>0.69738897567507252</v>
      </c>
      <c r="AD32" s="163">
        <v>14</v>
      </c>
      <c r="AE32" s="164">
        <v>9.7634456594510155</v>
      </c>
      <c r="AF32" s="163">
        <v>6</v>
      </c>
      <c r="AG32" s="164">
        <v>2.1291696238466997</v>
      </c>
      <c r="AH32" s="163">
        <v>29</v>
      </c>
      <c r="AI32" s="164">
        <v>10.065949323151683</v>
      </c>
      <c r="AJ32" s="163">
        <v>8</v>
      </c>
      <c r="AK32" s="164">
        <v>5.5791118054005802</v>
      </c>
      <c r="AL32" s="163">
        <v>0</v>
      </c>
      <c r="AM32" s="164">
        <v>0</v>
      </c>
      <c r="AN32" s="167">
        <v>6</v>
      </c>
      <c r="AO32" s="164">
        <v>4.1843338540504353</v>
      </c>
      <c r="AP32" s="167">
        <v>0</v>
      </c>
      <c r="AQ32" s="164">
        <v>0</v>
      </c>
      <c r="AR32" s="167">
        <v>9</v>
      </c>
      <c r="AS32" s="164">
        <v>6.2765007810756535</v>
      </c>
      <c r="AT32" s="167">
        <v>0</v>
      </c>
      <c r="AU32" s="164">
        <v>0</v>
      </c>
      <c r="AV32" s="163">
        <v>99</v>
      </c>
      <c r="AW32" s="164">
        <v>69.041508591832184</v>
      </c>
      <c r="AX32" s="163">
        <v>0</v>
      </c>
      <c r="AY32" s="164">
        <v>0</v>
      </c>
      <c r="AZ32" s="163">
        <v>1825</v>
      </c>
      <c r="BA32" s="164">
        <v>1272.7348806070072</v>
      </c>
      <c r="BB32" s="163">
        <v>62</v>
      </c>
      <c r="BC32" s="164">
        <v>43.238116491854498</v>
      </c>
      <c r="BD32" s="163">
        <v>4</v>
      </c>
      <c r="BE32" s="164">
        <v>2.7895559027002901</v>
      </c>
      <c r="BF32" s="163">
        <v>1891</v>
      </c>
      <c r="BG32" s="164">
        <v>1318.7625530015621</v>
      </c>
      <c r="BH32" s="163">
        <v>200</v>
      </c>
      <c r="BI32" s="164">
        <v>230.6858289695264</v>
      </c>
      <c r="BJ32" s="163">
        <v>0</v>
      </c>
      <c r="BK32" s="164">
        <v>0</v>
      </c>
      <c r="BL32" s="163">
        <v>200</v>
      </c>
      <c r="BM32" s="164">
        <v>230.6858289695264</v>
      </c>
      <c r="BN32" s="163">
        <v>1</v>
      </c>
      <c r="BO32" s="164">
        <v>0.69738897567507252</v>
      </c>
      <c r="BP32" s="163">
        <v>4</v>
      </c>
      <c r="BQ32" s="164">
        <v>2.7895559027002901</v>
      </c>
      <c r="BR32" s="163">
        <v>6</v>
      </c>
      <c r="BS32" s="164">
        <v>4.1843338540504353</v>
      </c>
      <c r="BT32" s="165">
        <v>0</v>
      </c>
      <c r="BU32" s="164">
        <v>0</v>
      </c>
      <c r="BV32" s="165">
        <v>0</v>
      </c>
      <c r="BW32" s="166">
        <v>0</v>
      </c>
      <c r="BX32" s="163">
        <v>166</v>
      </c>
      <c r="BY32" s="166">
        <v>115.76656996206204</v>
      </c>
      <c r="BZ32" s="168">
        <v>1</v>
      </c>
      <c r="CA32" s="164">
        <v>0.69738897567507252</v>
      </c>
      <c r="CB32" s="168">
        <v>1</v>
      </c>
      <c r="CC32" s="164">
        <v>1.8889308651303363</v>
      </c>
      <c r="CD32" s="165">
        <v>0</v>
      </c>
      <c r="CE32" s="164">
        <v>0</v>
      </c>
      <c r="CF32" s="163">
        <v>85</v>
      </c>
      <c r="CG32" s="164">
        <v>59.278062932381161</v>
      </c>
      <c r="CH32" s="163">
        <v>23</v>
      </c>
      <c r="CI32" s="164">
        <v>16.03994644052667</v>
      </c>
      <c r="CJ32" s="163">
        <v>46</v>
      </c>
      <c r="CK32" s="164">
        <v>32.07989288105334</v>
      </c>
      <c r="CL32" s="163">
        <v>2</v>
      </c>
      <c r="CM32" s="164">
        <v>1.394777951350145</v>
      </c>
      <c r="CN32" s="163">
        <v>5</v>
      </c>
      <c r="CO32" s="164">
        <v>9.4446543256516815</v>
      </c>
      <c r="CP32" s="163">
        <v>3</v>
      </c>
      <c r="CQ32" s="164">
        <v>2.0921669270252177</v>
      </c>
      <c r="CR32" s="163">
        <v>23</v>
      </c>
      <c r="CS32" s="164">
        <v>16.03994644052667</v>
      </c>
      <c r="CT32" s="163">
        <v>0</v>
      </c>
      <c r="CU32" s="164">
        <v>0</v>
      </c>
      <c r="CV32" s="163">
        <v>0</v>
      </c>
      <c r="CW32" s="164">
        <v>0</v>
      </c>
      <c r="CX32" s="163">
        <v>1</v>
      </c>
      <c r="CY32" s="164">
        <v>0.69738897567507252</v>
      </c>
      <c r="CZ32" s="163">
        <v>15</v>
      </c>
      <c r="DA32" s="164">
        <v>10.460834635126087</v>
      </c>
      <c r="DB32" s="163">
        <v>33</v>
      </c>
      <c r="DC32" s="171">
        <v>23.013836197277392</v>
      </c>
    </row>
    <row r="33" spans="1:107" ht="13.5" thickBot="1">
      <c r="A33" s="172" t="s">
        <v>39</v>
      </c>
      <c r="B33" s="163">
        <v>0</v>
      </c>
      <c r="C33" s="164">
        <v>0</v>
      </c>
      <c r="D33" s="163">
        <v>0</v>
      </c>
      <c r="E33" s="164">
        <v>0</v>
      </c>
      <c r="F33" s="163">
        <v>0</v>
      </c>
      <c r="G33" s="164">
        <v>0</v>
      </c>
      <c r="H33" s="163">
        <v>0</v>
      </c>
      <c r="I33" s="164">
        <v>0</v>
      </c>
      <c r="J33" s="163">
        <v>0</v>
      </c>
      <c r="K33" s="164">
        <v>0</v>
      </c>
      <c r="L33" s="173">
        <v>0</v>
      </c>
      <c r="M33" s="174">
        <v>0</v>
      </c>
      <c r="N33" s="173">
        <v>0</v>
      </c>
      <c r="O33" s="174">
        <v>0</v>
      </c>
      <c r="P33" s="173">
        <v>0</v>
      </c>
      <c r="Q33" s="174">
        <v>0</v>
      </c>
      <c r="R33" s="173">
        <v>0</v>
      </c>
      <c r="S33" s="174">
        <v>0</v>
      </c>
      <c r="T33" s="163">
        <v>0</v>
      </c>
      <c r="U33" s="174">
        <v>0</v>
      </c>
      <c r="V33" s="163">
        <v>0</v>
      </c>
      <c r="W33" s="164">
        <v>0</v>
      </c>
      <c r="X33" s="173">
        <v>0</v>
      </c>
      <c r="Y33" s="164">
        <v>0</v>
      </c>
      <c r="Z33" s="173">
        <v>0</v>
      </c>
      <c r="AA33" s="164">
        <v>0</v>
      </c>
      <c r="AB33" s="165">
        <v>0</v>
      </c>
      <c r="AC33" s="164">
        <v>0</v>
      </c>
      <c r="AD33" s="165">
        <v>0</v>
      </c>
      <c r="AE33" s="164">
        <v>0</v>
      </c>
      <c r="AF33" s="165">
        <v>0</v>
      </c>
      <c r="AG33" s="164">
        <v>0</v>
      </c>
      <c r="AH33" s="165">
        <v>0</v>
      </c>
      <c r="AI33" s="164">
        <v>0</v>
      </c>
      <c r="AJ33" s="165">
        <v>0</v>
      </c>
      <c r="AK33" s="164">
        <v>0</v>
      </c>
      <c r="AL33" s="165">
        <v>0</v>
      </c>
      <c r="AM33" s="164">
        <v>0</v>
      </c>
      <c r="AN33" s="167">
        <v>0</v>
      </c>
      <c r="AO33" s="164">
        <v>0</v>
      </c>
      <c r="AP33" s="167">
        <v>0</v>
      </c>
      <c r="AQ33" s="164">
        <v>0</v>
      </c>
      <c r="AR33" s="167">
        <v>0</v>
      </c>
      <c r="AS33" s="164">
        <v>0</v>
      </c>
      <c r="AT33" s="167">
        <v>0</v>
      </c>
      <c r="AU33" s="164">
        <v>0</v>
      </c>
      <c r="AV33" s="163">
        <v>0</v>
      </c>
      <c r="AW33" s="164">
        <v>0</v>
      </c>
      <c r="AX33" s="163">
        <v>0</v>
      </c>
      <c r="AY33" s="164">
        <v>0</v>
      </c>
      <c r="AZ33" s="173">
        <v>70</v>
      </c>
      <c r="BA33" s="174">
        <v>1262.8540501533466</v>
      </c>
      <c r="BB33" s="173">
        <v>378</v>
      </c>
      <c r="BC33" s="174">
        <v>6819.4118708280712</v>
      </c>
      <c r="BD33" s="173">
        <v>2</v>
      </c>
      <c r="BE33" s="174">
        <v>36.081544290095614</v>
      </c>
      <c r="BF33" s="173">
        <v>450</v>
      </c>
      <c r="BG33" s="174">
        <v>8118.347465271514</v>
      </c>
      <c r="BH33" s="165">
        <v>0</v>
      </c>
      <c r="BI33" s="166">
        <v>0</v>
      </c>
      <c r="BJ33" s="165">
        <v>0</v>
      </c>
      <c r="BK33" s="166">
        <v>0</v>
      </c>
      <c r="BL33" s="165">
        <v>0</v>
      </c>
      <c r="BM33" s="166">
        <v>0</v>
      </c>
      <c r="BN33" s="173">
        <v>0</v>
      </c>
      <c r="BO33" s="174">
        <v>0</v>
      </c>
      <c r="BP33" s="165">
        <v>0</v>
      </c>
      <c r="BQ33" s="174">
        <v>0</v>
      </c>
      <c r="BR33" s="165">
        <v>0</v>
      </c>
      <c r="BS33" s="174">
        <v>0</v>
      </c>
      <c r="BT33" s="165">
        <v>0</v>
      </c>
      <c r="BU33" s="174">
        <v>0</v>
      </c>
      <c r="BV33" s="165">
        <v>0</v>
      </c>
      <c r="BW33" s="166">
        <v>0</v>
      </c>
      <c r="BX33" s="173">
        <v>13</v>
      </c>
      <c r="BY33" s="166">
        <v>234.53003788562148</v>
      </c>
      <c r="BZ33" s="168">
        <v>0</v>
      </c>
      <c r="CA33" s="166">
        <v>0</v>
      </c>
      <c r="CB33" s="168">
        <v>0</v>
      </c>
      <c r="CC33" s="166">
        <v>0</v>
      </c>
      <c r="CD33" s="165">
        <v>0</v>
      </c>
      <c r="CE33" s="166">
        <v>0</v>
      </c>
      <c r="CF33" s="165">
        <v>0</v>
      </c>
      <c r="CG33" s="166">
        <v>0</v>
      </c>
      <c r="CH33" s="173">
        <v>6</v>
      </c>
      <c r="CI33" s="174">
        <v>108.24463287028685</v>
      </c>
      <c r="CJ33" s="165">
        <v>0</v>
      </c>
      <c r="CK33" s="174">
        <v>0</v>
      </c>
      <c r="CL33" s="165">
        <v>0</v>
      </c>
      <c r="CM33" s="174">
        <v>0</v>
      </c>
      <c r="CN33" s="165">
        <v>1</v>
      </c>
      <c r="CO33" s="174">
        <v>59.45303210463733</v>
      </c>
      <c r="CP33" s="165">
        <v>0</v>
      </c>
      <c r="CQ33" s="174">
        <v>0</v>
      </c>
      <c r="CR33" s="165">
        <v>6</v>
      </c>
      <c r="CS33" s="174">
        <v>108.24463287028685</v>
      </c>
      <c r="CT33" s="165">
        <v>0</v>
      </c>
      <c r="CU33" s="174">
        <v>0</v>
      </c>
      <c r="CV33" s="165">
        <v>0</v>
      </c>
      <c r="CW33" s="174">
        <v>0</v>
      </c>
      <c r="CX33" s="165">
        <v>0</v>
      </c>
      <c r="CY33" s="174">
        <v>0</v>
      </c>
      <c r="CZ33" s="165">
        <v>0</v>
      </c>
      <c r="DA33" s="174">
        <v>0</v>
      </c>
      <c r="DB33" s="165">
        <v>7</v>
      </c>
      <c r="DC33" s="176">
        <v>126.28540501533466</v>
      </c>
    </row>
    <row r="34" spans="1:107" ht="13.5" thickBot="1">
      <c r="A34" s="157" t="s">
        <v>40</v>
      </c>
      <c r="B34" s="158">
        <v>0</v>
      </c>
      <c r="C34" s="159">
        <v>0</v>
      </c>
      <c r="D34" s="158">
        <v>1</v>
      </c>
      <c r="E34" s="159">
        <v>0.55432372505543237</v>
      </c>
      <c r="F34" s="158">
        <v>0</v>
      </c>
      <c r="G34" s="159"/>
      <c r="H34" s="158">
        <v>12</v>
      </c>
      <c r="I34" s="159">
        <v>6.6518847006651889</v>
      </c>
      <c r="J34" s="158">
        <v>13</v>
      </c>
      <c r="K34" s="159">
        <v>7.2062084257206207</v>
      </c>
      <c r="L34" s="158">
        <v>0</v>
      </c>
      <c r="M34" s="159">
        <v>0</v>
      </c>
      <c r="N34" s="158">
        <v>0</v>
      </c>
      <c r="O34" s="159">
        <v>0</v>
      </c>
      <c r="P34" s="158">
        <v>0</v>
      </c>
      <c r="Q34" s="159">
        <v>0</v>
      </c>
      <c r="R34" s="158">
        <v>0</v>
      </c>
      <c r="S34" s="159">
        <v>0</v>
      </c>
      <c r="T34" s="158">
        <v>0</v>
      </c>
      <c r="U34" s="159">
        <v>0</v>
      </c>
      <c r="V34" s="158">
        <v>1</v>
      </c>
      <c r="W34" s="159">
        <v>0.55432372505543237</v>
      </c>
      <c r="X34" s="158">
        <v>1</v>
      </c>
      <c r="Y34" s="159">
        <v>0.55432372505543237</v>
      </c>
      <c r="Z34" s="158">
        <v>38</v>
      </c>
      <c r="AA34" s="159">
        <v>21.064301552106429</v>
      </c>
      <c r="AB34" s="158">
        <v>8</v>
      </c>
      <c r="AC34" s="159">
        <v>4.434589800443459</v>
      </c>
      <c r="AD34" s="158">
        <v>18</v>
      </c>
      <c r="AE34" s="159">
        <v>9.9778270509977833</v>
      </c>
      <c r="AF34" s="158">
        <v>7</v>
      </c>
      <c r="AG34" s="159">
        <v>2.8676771814829989</v>
      </c>
      <c r="AH34" s="158">
        <v>27</v>
      </c>
      <c r="AI34" s="159">
        <v>10.895883777239709</v>
      </c>
      <c r="AJ34" s="158">
        <v>54</v>
      </c>
      <c r="AK34" s="159">
        <v>29.933481152993348</v>
      </c>
      <c r="AL34" s="158">
        <v>20</v>
      </c>
      <c r="AM34" s="159">
        <v>23.225296993485305</v>
      </c>
      <c r="AN34" s="160">
        <v>39</v>
      </c>
      <c r="AO34" s="159">
        <v>21.618625277161861</v>
      </c>
      <c r="AP34" s="160">
        <v>3</v>
      </c>
      <c r="AQ34" s="159">
        <v>1.6629711751662972</v>
      </c>
      <c r="AR34" s="160">
        <v>21</v>
      </c>
      <c r="AS34" s="159">
        <v>11.64079822616408</v>
      </c>
      <c r="AT34" s="160">
        <v>11</v>
      </c>
      <c r="AU34" s="159">
        <v>6.0975609756097562</v>
      </c>
      <c r="AV34" s="158">
        <v>45</v>
      </c>
      <c r="AW34" s="159">
        <v>24.944567627494457</v>
      </c>
      <c r="AX34" s="158">
        <v>1</v>
      </c>
      <c r="AY34" s="159">
        <v>0.55432372505543237</v>
      </c>
      <c r="AZ34" s="158">
        <v>3450</v>
      </c>
      <c r="BA34" s="159">
        <v>1912.4168514412415</v>
      </c>
      <c r="BB34" s="158">
        <v>437</v>
      </c>
      <c r="BC34" s="159">
        <v>242.23946784922393</v>
      </c>
      <c r="BD34" s="158">
        <v>33</v>
      </c>
      <c r="BE34" s="159">
        <v>18.292682926829269</v>
      </c>
      <c r="BF34" s="158">
        <v>3920</v>
      </c>
      <c r="BG34" s="159">
        <v>2172.9490022172949</v>
      </c>
      <c r="BH34" s="158">
        <v>285</v>
      </c>
      <c r="BI34" s="159">
        <v>314.37175287071051</v>
      </c>
      <c r="BJ34" s="158">
        <v>11</v>
      </c>
      <c r="BK34" s="159">
        <v>12.133646602027422</v>
      </c>
      <c r="BL34" s="158">
        <v>296</v>
      </c>
      <c r="BM34" s="159">
        <v>326.50539947273791</v>
      </c>
      <c r="BN34" s="158">
        <v>0</v>
      </c>
      <c r="BO34" s="159">
        <v>0</v>
      </c>
      <c r="BP34" s="158">
        <v>7</v>
      </c>
      <c r="BQ34" s="159">
        <v>3.8802660753880267</v>
      </c>
      <c r="BR34" s="158">
        <v>165</v>
      </c>
      <c r="BS34" s="159">
        <v>91.463414634146346</v>
      </c>
      <c r="BT34" s="158">
        <v>0</v>
      </c>
      <c r="BU34" s="159">
        <v>0</v>
      </c>
      <c r="BV34" s="158">
        <v>0</v>
      </c>
      <c r="BW34" s="159">
        <v>0</v>
      </c>
      <c r="BX34" s="158">
        <v>183</v>
      </c>
      <c r="BY34" s="159">
        <v>101.44124168514413</v>
      </c>
      <c r="BZ34" s="160">
        <v>3</v>
      </c>
      <c r="CA34" s="159">
        <v>1.6629711751662972</v>
      </c>
      <c r="CB34" s="160">
        <v>1</v>
      </c>
      <c r="CC34" s="159">
        <v>1.7662539519932177</v>
      </c>
      <c r="CD34" s="158">
        <v>0</v>
      </c>
      <c r="CE34" s="159">
        <v>0</v>
      </c>
      <c r="CF34" s="158">
        <v>225</v>
      </c>
      <c r="CG34" s="159">
        <v>124.72283813747228</v>
      </c>
      <c r="CH34" s="158">
        <v>78</v>
      </c>
      <c r="CI34" s="159">
        <v>43.237250554323722</v>
      </c>
      <c r="CJ34" s="158">
        <v>4</v>
      </c>
      <c r="CK34" s="159">
        <v>2.2172949002217295</v>
      </c>
      <c r="CL34" s="158">
        <v>5</v>
      </c>
      <c r="CM34" s="159">
        <v>2.7716186252771617</v>
      </c>
      <c r="CN34" s="158">
        <v>85</v>
      </c>
      <c r="CO34" s="159">
        <v>150.13158591942349</v>
      </c>
      <c r="CP34" s="158">
        <v>57</v>
      </c>
      <c r="CQ34" s="159">
        <v>31.596452328159646</v>
      </c>
      <c r="CR34" s="158">
        <v>349</v>
      </c>
      <c r="CS34" s="159">
        <v>193.45898004434588</v>
      </c>
      <c r="CT34" s="158">
        <v>90</v>
      </c>
      <c r="CU34" s="159">
        <v>49.889135254988915</v>
      </c>
      <c r="CV34" s="158">
        <v>17</v>
      </c>
      <c r="CW34" s="159">
        <v>13.733711414329916</v>
      </c>
      <c r="CX34" s="158">
        <v>10</v>
      </c>
      <c r="CY34" s="159">
        <v>5.5432372505543235</v>
      </c>
      <c r="CZ34" s="158">
        <v>155</v>
      </c>
      <c r="DA34" s="159">
        <v>85.920177383592019</v>
      </c>
      <c r="DB34" s="158">
        <v>603</v>
      </c>
      <c r="DC34" s="161">
        <v>334.25720620842571</v>
      </c>
    </row>
    <row r="35" spans="1:107">
      <c r="A35" s="162" t="s">
        <v>41</v>
      </c>
      <c r="B35" s="163">
        <v>0</v>
      </c>
      <c r="C35" s="164">
        <v>0</v>
      </c>
      <c r="D35" s="163">
        <v>0</v>
      </c>
      <c r="E35" s="164">
        <v>0</v>
      </c>
      <c r="F35" s="163">
        <v>0</v>
      </c>
      <c r="G35" s="164">
        <v>0</v>
      </c>
      <c r="H35" s="163">
        <v>3</v>
      </c>
      <c r="I35" s="164">
        <v>13.986666045037065</v>
      </c>
      <c r="J35" s="165">
        <v>1</v>
      </c>
      <c r="K35" s="166">
        <v>4.6622220150123548</v>
      </c>
      <c r="L35" s="165">
        <v>0</v>
      </c>
      <c r="M35" s="166">
        <v>0</v>
      </c>
      <c r="N35" s="165">
        <v>0</v>
      </c>
      <c r="O35" s="166">
        <v>0</v>
      </c>
      <c r="P35" s="165">
        <v>0</v>
      </c>
      <c r="Q35" s="166">
        <v>0</v>
      </c>
      <c r="R35" s="165">
        <v>0</v>
      </c>
      <c r="S35" s="166">
        <v>0</v>
      </c>
      <c r="T35" s="163">
        <v>0</v>
      </c>
      <c r="U35" s="166">
        <v>0</v>
      </c>
      <c r="V35" s="163">
        <v>0</v>
      </c>
      <c r="W35" s="164">
        <v>0</v>
      </c>
      <c r="X35" s="165">
        <v>1</v>
      </c>
      <c r="Y35" s="164">
        <v>4.6622220150123548</v>
      </c>
      <c r="Z35" s="165">
        <v>6</v>
      </c>
      <c r="AA35" s="164">
        <v>27.97333209007413</v>
      </c>
      <c r="AB35" s="165">
        <v>2</v>
      </c>
      <c r="AC35" s="166">
        <v>9.3244440300247096</v>
      </c>
      <c r="AD35" s="165">
        <v>1</v>
      </c>
      <c r="AE35" s="166">
        <v>4.6622220150123548</v>
      </c>
      <c r="AF35" s="165">
        <v>0</v>
      </c>
      <c r="AG35" s="166">
        <v>0</v>
      </c>
      <c r="AH35" s="165">
        <v>2</v>
      </c>
      <c r="AI35" s="166">
        <v>5.3475935828877006</v>
      </c>
      <c r="AJ35" s="165">
        <v>6</v>
      </c>
      <c r="AK35" s="166">
        <v>27.97333209007413</v>
      </c>
      <c r="AL35" s="165">
        <v>1</v>
      </c>
      <c r="AM35" s="166">
        <v>4.6622220150123548</v>
      </c>
      <c r="AN35" s="168">
        <v>1</v>
      </c>
      <c r="AO35" s="166">
        <v>4.6622220150123548</v>
      </c>
      <c r="AP35" s="168">
        <v>0</v>
      </c>
      <c r="AQ35" s="166">
        <v>0</v>
      </c>
      <c r="AR35" s="168">
        <v>1</v>
      </c>
      <c r="AS35" s="166">
        <v>4.6622220150123548</v>
      </c>
      <c r="AT35" s="168">
        <v>1</v>
      </c>
      <c r="AU35" s="166">
        <v>4.6622220150123548</v>
      </c>
      <c r="AV35" s="165">
        <v>1</v>
      </c>
      <c r="AW35" s="166">
        <v>4.6622220150123548</v>
      </c>
      <c r="AX35" s="165">
        <v>0</v>
      </c>
      <c r="AY35" s="166">
        <v>0</v>
      </c>
      <c r="AZ35" s="165">
        <v>46</v>
      </c>
      <c r="BA35" s="166">
        <v>214.46221269056832</v>
      </c>
      <c r="BB35" s="165">
        <v>3</v>
      </c>
      <c r="BC35" s="166">
        <v>13.986666045037065</v>
      </c>
      <c r="BD35" s="165">
        <v>1</v>
      </c>
      <c r="BE35" s="166">
        <v>4.6622220150123548</v>
      </c>
      <c r="BF35" s="165">
        <v>50</v>
      </c>
      <c r="BG35" s="166">
        <v>233.11110075061774</v>
      </c>
      <c r="BH35" s="165">
        <v>22</v>
      </c>
      <c r="BI35" s="166">
        <v>226.57054582904223</v>
      </c>
      <c r="BJ35" s="165">
        <v>0</v>
      </c>
      <c r="BK35" s="166">
        <v>0</v>
      </c>
      <c r="BL35" s="165">
        <v>22</v>
      </c>
      <c r="BM35" s="166">
        <v>226.57054582904223</v>
      </c>
      <c r="BN35" s="165">
        <v>0</v>
      </c>
      <c r="BO35" s="166">
        <v>0</v>
      </c>
      <c r="BP35" s="165">
        <v>0</v>
      </c>
      <c r="BQ35" s="166">
        <v>0</v>
      </c>
      <c r="BR35" s="165">
        <v>1</v>
      </c>
      <c r="BS35" s="166">
        <v>4.6622220150123548</v>
      </c>
      <c r="BT35" s="165">
        <v>0</v>
      </c>
      <c r="BU35" s="166">
        <v>0</v>
      </c>
      <c r="BV35" s="165">
        <v>0</v>
      </c>
      <c r="BW35" s="166">
        <v>0</v>
      </c>
      <c r="BX35" s="165">
        <v>7</v>
      </c>
      <c r="BY35" s="166">
        <v>32.635554105086484</v>
      </c>
      <c r="BZ35" s="168">
        <v>2</v>
      </c>
      <c r="CA35" s="166">
        <v>9.3244440300247096</v>
      </c>
      <c r="CB35" s="168">
        <v>0</v>
      </c>
      <c r="CC35" s="166">
        <v>0</v>
      </c>
      <c r="CD35" s="165">
        <v>0</v>
      </c>
      <c r="CE35" s="166">
        <v>0</v>
      </c>
      <c r="CF35" s="165">
        <v>0</v>
      </c>
      <c r="CG35" s="166">
        <v>0</v>
      </c>
      <c r="CH35" s="165">
        <v>12</v>
      </c>
      <c r="CI35" s="166">
        <v>55.946664180148261</v>
      </c>
      <c r="CJ35" s="165">
        <v>1</v>
      </c>
      <c r="CK35" s="166">
        <v>4.6622220150123548</v>
      </c>
      <c r="CL35" s="165">
        <v>0</v>
      </c>
      <c r="CM35" s="166">
        <v>0</v>
      </c>
      <c r="CN35" s="165">
        <v>4</v>
      </c>
      <c r="CO35" s="166">
        <v>57.388809182209471</v>
      </c>
      <c r="CP35" s="165">
        <v>2</v>
      </c>
      <c r="CQ35" s="166">
        <v>9.3244440300247096</v>
      </c>
      <c r="CR35" s="165">
        <v>9</v>
      </c>
      <c r="CS35" s="166">
        <v>41.959998135111199</v>
      </c>
      <c r="CT35" s="165">
        <v>0</v>
      </c>
      <c r="CU35" s="166">
        <v>0</v>
      </c>
      <c r="CV35" s="165">
        <v>1</v>
      </c>
      <c r="CW35" s="166">
        <v>6.906554320049727</v>
      </c>
      <c r="CX35" s="165">
        <v>0</v>
      </c>
      <c r="CY35" s="166">
        <v>0</v>
      </c>
      <c r="CZ35" s="165">
        <v>18</v>
      </c>
      <c r="DA35" s="166">
        <v>83.919996270222398</v>
      </c>
      <c r="DB35" s="165">
        <v>16</v>
      </c>
      <c r="DC35" s="169">
        <v>74.595552240197676</v>
      </c>
    </row>
    <row r="36" spans="1:107">
      <c r="A36" s="170" t="s">
        <v>42</v>
      </c>
      <c r="B36" s="163">
        <v>0</v>
      </c>
      <c r="C36" s="164">
        <v>0</v>
      </c>
      <c r="D36" s="163">
        <v>0</v>
      </c>
      <c r="E36" s="164">
        <v>0</v>
      </c>
      <c r="F36" s="163">
        <v>0</v>
      </c>
      <c r="G36" s="164">
        <v>0</v>
      </c>
      <c r="H36" s="163">
        <v>3</v>
      </c>
      <c r="I36" s="164">
        <v>18.476319517152184</v>
      </c>
      <c r="J36" s="163">
        <v>0</v>
      </c>
      <c r="K36" s="164">
        <v>0</v>
      </c>
      <c r="L36" s="163">
        <v>0</v>
      </c>
      <c r="M36" s="164">
        <v>0</v>
      </c>
      <c r="N36" s="163">
        <v>0</v>
      </c>
      <c r="O36" s="164">
        <v>0</v>
      </c>
      <c r="P36" s="163">
        <v>0</v>
      </c>
      <c r="Q36" s="164">
        <v>0</v>
      </c>
      <c r="R36" s="163">
        <v>0</v>
      </c>
      <c r="S36" s="164">
        <v>0</v>
      </c>
      <c r="T36" s="163">
        <v>0</v>
      </c>
      <c r="U36" s="164">
        <v>0</v>
      </c>
      <c r="V36" s="163">
        <v>0</v>
      </c>
      <c r="W36" s="164">
        <v>0</v>
      </c>
      <c r="X36" s="163">
        <v>0</v>
      </c>
      <c r="Y36" s="164">
        <v>0</v>
      </c>
      <c r="Z36" s="163">
        <v>5</v>
      </c>
      <c r="AA36" s="164">
        <v>30.793865861920306</v>
      </c>
      <c r="AB36" s="163">
        <v>1</v>
      </c>
      <c r="AC36" s="164">
        <v>6.1587731723840609</v>
      </c>
      <c r="AD36" s="163">
        <v>1</v>
      </c>
      <c r="AE36" s="164">
        <v>6.1587731723840609</v>
      </c>
      <c r="AF36" s="163">
        <v>0</v>
      </c>
      <c r="AG36" s="164">
        <v>0</v>
      </c>
      <c r="AH36" s="163">
        <v>2</v>
      </c>
      <c r="AI36" s="164">
        <v>7.6923076923076925</v>
      </c>
      <c r="AJ36" s="163">
        <v>10</v>
      </c>
      <c r="AK36" s="164">
        <v>61.587731723840612</v>
      </c>
      <c r="AL36" s="163">
        <v>0</v>
      </c>
      <c r="AM36" s="164">
        <v>0</v>
      </c>
      <c r="AN36" s="167">
        <v>1</v>
      </c>
      <c r="AO36" s="164">
        <v>6.1587731723840609</v>
      </c>
      <c r="AP36" s="167">
        <v>1</v>
      </c>
      <c r="AQ36" s="164">
        <v>6.1587731723840609</v>
      </c>
      <c r="AR36" s="167">
        <v>1</v>
      </c>
      <c r="AS36" s="164">
        <v>6.1587731723840609</v>
      </c>
      <c r="AT36" s="167">
        <v>1</v>
      </c>
      <c r="AU36" s="164">
        <v>6.1587731723840609</v>
      </c>
      <c r="AV36" s="163">
        <v>1</v>
      </c>
      <c r="AW36" s="164">
        <v>6.1587731723840609</v>
      </c>
      <c r="AX36" s="163">
        <v>0</v>
      </c>
      <c r="AY36" s="164">
        <v>0</v>
      </c>
      <c r="AZ36" s="163">
        <v>475</v>
      </c>
      <c r="BA36" s="164">
        <v>2925.4172568824292</v>
      </c>
      <c r="BB36" s="163">
        <v>3</v>
      </c>
      <c r="BC36" s="164">
        <v>18.476319517152184</v>
      </c>
      <c r="BD36" s="163">
        <v>0</v>
      </c>
      <c r="BE36" s="164">
        <v>0</v>
      </c>
      <c r="BF36" s="163">
        <v>478</v>
      </c>
      <c r="BG36" s="164">
        <v>2943.893576399581</v>
      </c>
      <c r="BH36" s="163">
        <v>62</v>
      </c>
      <c r="BI36" s="164">
        <v>616.91542288557218</v>
      </c>
      <c r="BJ36" s="163">
        <v>2</v>
      </c>
      <c r="BK36" s="164">
        <v>19.900497512437809</v>
      </c>
      <c r="BL36" s="163">
        <v>64</v>
      </c>
      <c r="BM36" s="164">
        <v>636.81592039800989</v>
      </c>
      <c r="BN36" s="163">
        <v>0</v>
      </c>
      <c r="BO36" s="164">
        <v>0</v>
      </c>
      <c r="BP36" s="163">
        <v>2</v>
      </c>
      <c r="BQ36" s="164">
        <v>12.317546344768122</v>
      </c>
      <c r="BR36" s="163">
        <v>57</v>
      </c>
      <c r="BS36" s="164">
        <v>351.05007082589145</v>
      </c>
      <c r="BT36" s="165">
        <v>0</v>
      </c>
      <c r="BU36" s="164">
        <v>0</v>
      </c>
      <c r="BV36" s="165">
        <v>0</v>
      </c>
      <c r="BW36" s="166">
        <v>0</v>
      </c>
      <c r="BX36" s="163">
        <v>64</v>
      </c>
      <c r="BY36" s="166">
        <v>394.16148303257989</v>
      </c>
      <c r="BZ36" s="168">
        <v>0</v>
      </c>
      <c r="CA36" s="166">
        <v>0</v>
      </c>
      <c r="CB36" s="168">
        <v>0</v>
      </c>
      <c r="CC36" s="166">
        <v>0</v>
      </c>
      <c r="CD36" s="165">
        <v>0</v>
      </c>
      <c r="CE36" s="166">
        <v>0</v>
      </c>
      <c r="CF36" s="163">
        <v>14</v>
      </c>
      <c r="CG36" s="166">
        <v>86.222824413376856</v>
      </c>
      <c r="CH36" s="163">
        <v>14</v>
      </c>
      <c r="CI36" s="164">
        <v>86.222824413376856</v>
      </c>
      <c r="CJ36" s="165">
        <v>0</v>
      </c>
      <c r="CK36" s="164">
        <v>0</v>
      </c>
      <c r="CL36" s="165">
        <v>0</v>
      </c>
      <c r="CM36" s="164">
        <v>0</v>
      </c>
      <c r="CN36" s="165">
        <v>13</v>
      </c>
      <c r="CO36" s="164">
        <v>262.36125126135215</v>
      </c>
      <c r="CP36" s="165">
        <v>9</v>
      </c>
      <c r="CQ36" s="164">
        <v>55.428958551456546</v>
      </c>
      <c r="CR36" s="165">
        <v>4</v>
      </c>
      <c r="CS36" s="164">
        <v>24.635092689536243</v>
      </c>
      <c r="CT36" s="165">
        <v>0</v>
      </c>
      <c r="CU36" s="164">
        <v>0</v>
      </c>
      <c r="CV36" s="165">
        <v>0</v>
      </c>
      <c r="CW36" s="164">
        <v>0</v>
      </c>
      <c r="CX36" s="165">
        <v>9</v>
      </c>
      <c r="CY36" s="164">
        <v>55.428958551456546</v>
      </c>
      <c r="CZ36" s="165">
        <v>5</v>
      </c>
      <c r="DA36" s="164">
        <v>30.793865861920306</v>
      </c>
      <c r="DB36" s="165">
        <v>26</v>
      </c>
      <c r="DC36" s="171">
        <v>160.12810248198556</v>
      </c>
    </row>
    <row r="37" spans="1:107">
      <c r="A37" s="170" t="s">
        <v>43</v>
      </c>
      <c r="B37" s="163">
        <v>0</v>
      </c>
      <c r="C37" s="164">
        <v>0</v>
      </c>
      <c r="D37" s="163">
        <v>0</v>
      </c>
      <c r="E37" s="164">
        <v>0</v>
      </c>
      <c r="F37" s="163">
        <v>0</v>
      </c>
      <c r="G37" s="164">
        <v>0</v>
      </c>
      <c r="H37" s="163">
        <v>1</v>
      </c>
      <c r="I37" s="164">
        <v>10.735373054213634</v>
      </c>
      <c r="J37" s="163">
        <v>0</v>
      </c>
      <c r="K37" s="164">
        <v>0</v>
      </c>
      <c r="L37" s="163">
        <v>0</v>
      </c>
      <c r="M37" s="164">
        <v>0</v>
      </c>
      <c r="N37" s="163">
        <v>0</v>
      </c>
      <c r="O37" s="164">
        <v>0</v>
      </c>
      <c r="P37" s="163">
        <v>0</v>
      </c>
      <c r="Q37" s="164">
        <v>0</v>
      </c>
      <c r="R37" s="163">
        <v>0</v>
      </c>
      <c r="S37" s="164">
        <v>0</v>
      </c>
      <c r="T37" s="163">
        <v>0</v>
      </c>
      <c r="U37" s="164">
        <v>0</v>
      </c>
      <c r="V37" s="163">
        <v>0</v>
      </c>
      <c r="W37" s="164">
        <v>0</v>
      </c>
      <c r="X37" s="163">
        <v>0</v>
      </c>
      <c r="Y37" s="164">
        <v>0</v>
      </c>
      <c r="Z37" s="163">
        <v>4</v>
      </c>
      <c r="AA37" s="164">
        <v>42.941492216854535</v>
      </c>
      <c r="AB37" s="163">
        <v>0</v>
      </c>
      <c r="AC37" s="164">
        <v>0</v>
      </c>
      <c r="AD37" s="163">
        <v>0</v>
      </c>
      <c r="AE37" s="164">
        <v>0</v>
      </c>
      <c r="AF37" s="163">
        <v>0</v>
      </c>
      <c r="AG37" s="164">
        <v>0</v>
      </c>
      <c r="AH37" s="163">
        <v>0</v>
      </c>
      <c r="AI37" s="164">
        <v>0</v>
      </c>
      <c r="AJ37" s="163">
        <v>1</v>
      </c>
      <c r="AK37" s="164">
        <v>10.735373054213634</v>
      </c>
      <c r="AL37" s="163">
        <v>0</v>
      </c>
      <c r="AM37" s="164">
        <v>0</v>
      </c>
      <c r="AN37" s="167">
        <v>0</v>
      </c>
      <c r="AO37" s="164">
        <v>0</v>
      </c>
      <c r="AP37" s="167">
        <v>1</v>
      </c>
      <c r="AQ37" s="164">
        <v>10.735373054213634</v>
      </c>
      <c r="AR37" s="167">
        <v>0</v>
      </c>
      <c r="AS37" s="164">
        <v>0</v>
      </c>
      <c r="AT37" s="167">
        <v>0</v>
      </c>
      <c r="AU37" s="164">
        <v>0</v>
      </c>
      <c r="AV37" s="163">
        <v>9</v>
      </c>
      <c r="AW37" s="164">
        <v>96.618357487922708</v>
      </c>
      <c r="AX37" s="163">
        <v>0</v>
      </c>
      <c r="AY37" s="164">
        <v>0</v>
      </c>
      <c r="AZ37" s="163">
        <v>0</v>
      </c>
      <c r="BA37" s="164">
        <v>0</v>
      </c>
      <c r="BB37" s="163">
        <v>0</v>
      </c>
      <c r="BC37" s="164">
        <v>0</v>
      </c>
      <c r="BD37" s="163">
        <v>0</v>
      </c>
      <c r="BE37" s="164">
        <v>0</v>
      </c>
      <c r="BF37" s="163">
        <v>0</v>
      </c>
      <c r="BG37" s="164">
        <v>0</v>
      </c>
      <c r="BH37" s="163">
        <v>2</v>
      </c>
      <c r="BI37" s="164">
        <v>123.07692307692308</v>
      </c>
      <c r="BJ37" s="163">
        <v>1</v>
      </c>
      <c r="BK37" s="164">
        <v>61.53846153846154</v>
      </c>
      <c r="BL37" s="163">
        <v>3</v>
      </c>
      <c r="BM37" s="164">
        <v>184.61538461538461</v>
      </c>
      <c r="BN37" s="163">
        <v>0</v>
      </c>
      <c r="BO37" s="164">
        <v>0</v>
      </c>
      <c r="BP37" s="163">
        <v>1</v>
      </c>
      <c r="BQ37" s="164">
        <v>10.735373054213634</v>
      </c>
      <c r="BR37" s="163">
        <v>2</v>
      </c>
      <c r="BS37" s="164">
        <v>21.470746108427267</v>
      </c>
      <c r="BT37" s="165">
        <v>0</v>
      </c>
      <c r="BU37" s="164">
        <v>0</v>
      </c>
      <c r="BV37" s="165">
        <v>0</v>
      </c>
      <c r="BW37" s="166">
        <v>0</v>
      </c>
      <c r="BX37" s="163">
        <v>9</v>
      </c>
      <c r="BY37" s="166">
        <v>96.618357487922708</v>
      </c>
      <c r="BZ37" s="168">
        <v>1</v>
      </c>
      <c r="CA37" s="164">
        <v>10.735373054213634</v>
      </c>
      <c r="CB37" s="168">
        <v>1</v>
      </c>
      <c r="CC37" s="164">
        <v>40.38772213247173</v>
      </c>
      <c r="CD37" s="163">
        <v>0</v>
      </c>
      <c r="CE37" s="164">
        <v>0</v>
      </c>
      <c r="CF37" s="163">
        <v>30</v>
      </c>
      <c r="CG37" s="164">
        <v>322.06119162640903</v>
      </c>
      <c r="CH37" s="163">
        <v>2</v>
      </c>
      <c r="CI37" s="164">
        <v>21.470746108427267</v>
      </c>
      <c r="CJ37" s="163">
        <v>2</v>
      </c>
      <c r="CK37" s="164">
        <v>21.470746108427267</v>
      </c>
      <c r="CL37" s="163">
        <v>0</v>
      </c>
      <c r="CM37" s="164">
        <v>0</v>
      </c>
      <c r="CN37" s="163">
        <v>14</v>
      </c>
      <c r="CO37" s="164">
        <v>565.42810985460414</v>
      </c>
      <c r="CP37" s="163">
        <v>0</v>
      </c>
      <c r="CQ37" s="164">
        <v>0</v>
      </c>
      <c r="CR37" s="163">
        <v>106</v>
      </c>
      <c r="CS37" s="164">
        <v>1137.9495437466451</v>
      </c>
      <c r="CT37" s="163">
        <v>0</v>
      </c>
      <c r="CU37" s="164">
        <v>0</v>
      </c>
      <c r="CV37" s="163">
        <v>2</v>
      </c>
      <c r="CW37" s="164">
        <v>29.244041526538965</v>
      </c>
      <c r="CX37" s="163">
        <v>1</v>
      </c>
      <c r="CY37" s="164">
        <v>10.735373054213634</v>
      </c>
      <c r="CZ37" s="163">
        <v>14</v>
      </c>
      <c r="DA37" s="164">
        <v>150.29522275899089</v>
      </c>
      <c r="DB37" s="163">
        <v>122</v>
      </c>
      <c r="DC37" s="171">
        <v>1309.7155126140633</v>
      </c>
    </row>
    <row r="38" spans="1:107">
      <c r="A38" s="170" t="s">
        <v>44</v>
      </c>
      <c r="B38" s="163">
        <v>0</v>
      </c>
      <c r="C38" s="164">
        <v>0</v>
      </c>
      <c r="D38" s="163">
        <v>1</v>
      </c>
      <c r="E38" s="164">
        <v>3.7721614485099964</v>
      </c>
      <c r="F38" s="163">
        <v>0</v>
      </c>
      <c r="G38" s="164">
        <v>0</v>
      </c>
      <c r="H38" s="163">
        <v>0</v>
      </c>
      <c r="I38" s="164">
        <v>0</v>
      </c>
      <c r="J38" s="163">
        <v>6</v>
      </c>
      <c r="K38" s="164">
        <v>22.632968691059975</v>
      </c>
      <c r="L38" s="163">
        <v>0</v>
      </c>
      <c r="M38" s="164">
        <v>0</v>
      </c>
      <c r="N38" s="163">
        <v>0</v>
      </c>
      <c r="O38" s="164">
        <v>0</v>
      </c>
      <c r="P38" s="163">
        <v>0</v>
      </c>
      <c r="Q38" s="164">
        <v>0</v>
      </c>
      <c r="R38" s="163">
        <v>0</v>
      </c>
      <c r="S38" s="164">
        <v>0</v>
      </c>
      <c r="T38" s="163">
        <v>0</v>
      </c>
      <c r="U38" s="164">
        <v>0</v>
      </c>
      <c r="V38" s="163">
        <v>0</v>
      </c>
      <c r="W38" s="164">
        <v>0</v>
      </c>
      <c r="X38" s="163">
        <v>0</v>
      </c>
      <c r="Y38" s="164">
        <v>0</v>
      </c>
      <c r="Z38" s="163">
        <v>0</v>
      </c>
      <c r="AA38" s="164">
        <v>0</v>
      </c>
      <c r="AB38" s="165">
        <v>0</v>
      </c>
      <c r="AC38" s="164">
        <v>0</v>
      </c>
      <c r="AD38" s="165">
        <v>2</v>
      </c>
      <c r="AE38" s="164">
        <v>7.5443228970199927</v>
      </c>
      <c r="AF38" s="165">
        <v>3</v>
      </c>
      <c r="AG38" s="164">
        <v>7.6923076923076925</v>
      </c>
      <c r="AH38" s="165">
        <v>7</v>
      </c>
      <c r="AI38" s="164">
        <v>17.721518987341774</v>
      </c>
      <c r="AJ38" s="165">
        <v>7</v>
      </c>
      <c r="AK38" s="164">
        <v>26.405130139569973</v>
      </c>
      <c r="AL38" s="165">
        <v>3</v>
      </c>
      <c r="AM38" s="164">
        <v>11.316484345529988</v>
      </c>
      <c r="AN38" s="167">
        <v>5</v>
      </c>
      <c r="AO38" s="164">
        <v>18.860807242549981</v>
      </c>
      <c r="AP38" s="167">
        <v>0</v>
      </c>
      <c r="AQ38" s="164">
        <v>0</v>
      </c>
      <c r="AR38" s="167">
        <v>3</v>
      </c>
      <c r="AS38" s="164">
        <v>11.316484345529988</v>
      </c>
      <c r="AT38" s="167">
        <v>3</v>
      </c>
      <c r="AU38" s="164">
        <v>11.316484345529988</v>
      </c>
      <c r="AV38" s="163">
        <v>1</v>
      </c>
      <c r="AW38" s="164">
        <v>3.7721614485099964</v>
      </c>
      <c r="AX38" s="163">
        <v>0</v>
      </c>
      <c r="AY38" s="164">
        <v>0</v>
      </c>
      <c r="AZ38" s="163">
        <v>727</v>
      </c>
      <c r="BA38" s="164">
        <v>2742.3613730667671</v>
      </c>
      <c r="BB38" s="163">
        <v>23</v>
      </c>
      <c r="BC38" s="164">
        <v>86.759713315729911</v>
      </c>
      <c r="BD38" s="163">
        <v>9</v>
      </c>
      <c r="BE38" s="164">
        <v>33.949453036589965</v>
      </c>
      <c r="BF38" s="163">
        <v>759</v>
      </c>
      <c r="BG38" s="164">
        <v>2863.0705394190873</v>
      </c>
      <c r="BH38" s="163">
        <v>86</v>
      </c>
      <c r="BI38" s="164">
        <v>508.66504997929854</v>
      </c>
      <c r="BJ38" s="163">
        <v>3</v>
      </c>
      <c r="BK38" s="164">
        <v>17.744129650440644</v>
      </c>
      <c r="BL38" s="163">
        <v>89</v>
      </c>
      <c r="BM38" s="164">
        <v>526.40917962973924</v>
      </c>
      <c r="BN38" s="163">
        <v>0</v>
      </c>
      <c r="BO38" s="164">
        <v>0</v>
      </c>
      <c r="BP38" s="165">
        <v>0</v>
      </c>
      <c r="BQ38" s="164">
        <v>0</v>
      </c>
      <c r="BR38" s="165">
        <v>36</v>
      </c>
      <c r="BS38" s="164">
        <v>135.79781214635986</v>
      </c>
      <c r="BT38" s="165">
        <v>0</v>
      </c>
      <c r="BU38" s="164">
        <v>0</v>
      </c>
      <c r="BV38" s="165">
        <v>0</v>
      </c>
      <c r="BW38" s="166">
        <v>0</v>
      </c>
      <c r="BX38" s="163">
        <v>21</v>
      </c>
      <c r="BY38" s="166">
        <v>79.215390418709916</v>
      </c>
      <c r="BZ38" s="168">
        <v>0</v>
      </c>
      <c r="CA38" s="166">
        <v>0</v>
      </c>
      <c r="CB38" s="168">
        <v>0</v>
      </c>
      <c r="CC38" s="166">
        <v>0</v>
      </c>
      <c r="CD38" s="165">
        <v>0</v>
      </c>
      <c r="CE38" s="166">
        <v>0</v>
      </c>
      <c r="CF38" s="163">
        <v>40</v>
      </c>
      <c r="CG38" s="166">
        <v>150.88645794039985</v>
      </c>
      <c r="CH38" s="163">
        <v>11</v>
      </c>
      <c r="CI38" s="164">
        <v>41.49377593360996</v>
      </c>
      <c r="CJ38" s="165">
        <v>0</v>
      </c>
      <c r="CK38" s="164">
        <v>0</v>
      </c>
      <c r="CL38" s="165">
        <v>5</v>
      </c>
      <c r="CM38" s="164">
        <v>18.860807242549981</v>
      </c>
      <c r="CN38" s="165">
        <v>16</v>
      </c>
      <c r="CO38" s="164">
        <v>191.84652278177458</v>
      </c>
      <c r="CP38" s="165">
        <v>7</v>
      </c>
      <c r="CQ38" s="164">
        <v>26.405130139569973</v>
      </c>
      <c r="CR38" s="165">
        <v>52</v>
      </c>
      <c r="CS38" s="164">
        <v>196.15239532251982</v>
      </c>
      <c r="CT38" s="165">
        <v>23</v>
      </c>
      <c r="CU38" s="164">
        <v>86.759713315729911</v>
      </c>
      <c r="CV38" s="165">
        <v>3</v>
      </c>
      <c r="CW38" s="164">
        <v>16.51073197578426</v>
      </c>
      <c r="CX38" s="165">
        <v>0</v>
      </c>
      <c r="CY38" s="164">
        <v>0</v>
      </c>
      <c r="CZ38" s="165">
        <v>20</v>
      </c>
      <c r="DA38" s="164">
        <v>75.443228970199925</v>
      </c>
      <c r="DB38" s="165">
        <v>106</v>
      </c>
      <c r="DC38" s="171">
        <v>399.84911354205957</v>
      </c>
    </row>
    <row r="39" spans="1:107">
      <c r="A39" s="170" t="s">
        <v>45</v>
      </c>
      <c r="B39" s="163">
        <v>0</v>
      </c>
      <c r="C39" s="164">
        <v>0</v>
      </c>
      <c r="D39" s="163">
        <v>0</v>
      </c>
      <c r="E39" s="164">
        <v>0</v>
      </c>
      <c r="F39" s="163">
        <v>0</v>
      </c>
      <c r="G39" s="164">
        <v>0</v>
      </c>
      <c r="H39" s="163">
        <v>3</v>
      </c>
      <c r="I39" s="164">
        <v>17.290069736614605</v>
      </c>
      <c r="J39" s="163">
        <v>1</v>
      </c>
      <c r="K39" s="164">
        <v>5.7633565788715346</v>
      </c>
      <c r="L39" s="163">
        <v>0</v>
      </c>
      <c r="M39" s="164">
        <v>0</v>
      </c>
      <c r="N39" s="163">
        <v>0</v>
      </c>
      <c r="O39" s="164">
        <v>0</v>
      </c>
      <c r="P39" s="163">
        <v>0</v>
      </c>
      <c r="Q39" s="164">
        <v>0</v>
      </c>
      <c r="R39" s="163">
        <v>0</v>
      </c>
      <c r="S39" s="164">
        <v>0</v>
      </c>
      <c r="T39" s="163">
        <v>0</v>
      </c>
      <c r="U39" s="164">
        <v>0</v>
      </c>
      <c r="V39" s="163">
        <v>0</v>
      </c>
      <c r="W39" s="164">
        <v>0</v>
      </c>
      <c r="X39" s="163">
        <v>0</v>
      </c>
      <c r="Y39" s="164">
        <v>0</v>
      </c>
      <c r="Z39" s="163">
        <v>0</v>
      </c>
      <c r="AA39" s="164">
        <v>0</v>
      </c>
      <c r="AB39" s="165">
        <v>0</v>
      </c>
      <c r="AC39" s="164">
        <v>0</v>
      </c>
      <c r="AD39" s="165">
        <v>0</v>
      </c>
      <c r="AE39" s="164">
        <v>0</v>
      </c>
      <c r="AF39" s="165">
        <v>1</v>
      </c>
      <c r="AG39" s="164">
        <v>4.166666666666667</v>
      </c>
      <c r="AH39" s="165">
        <v>3</v>
      </c>
      <c r="AI39" s="164">
        <v>12.295081967213115</v>
      </c>
      <c r="AJ39" s="165">
        <v>9</v>
      </c>
      <c r="AK39" s="164">
        <v>51.870209209843814</v>
      </c>
      <c r="AL39" s="165">
        <v>0</v>
      </c>
      <c r="AM39" s="164">
        <v>0</v>
      </c>
      <c r="AN39" s="167">
        <v>8</v>
      </c>
      <c r="AO39" s="164">
        <v>46.106852630972277</v>
      </c>
      <c r="AP39" s="167">
        <v>0</v>
      </c>
      <c r="AQ39" s="164">
        <v>0</v>
      </c>
      <c r="AR39" s="167">
        <v>7</v>
      </c>
      <c r="AS39" s="164">
        <v>40.343496052100747</v>
      </c>
      <c r="AT39" s="167">
        <v>0</v>
      </c>
      <c r="AU39" s="164">
        <v>0</v>
      </c>
      <c r="AV39" s="163">
        <v>1</v>
      </c>
      <c r="AW39" s="164">
        <v>5.7633565788715346</v>
      </c>
      <c r="AX39" s="163">
        <v>0</v>
      </c>
      <c r="AY39" s="164">
        <v>0</v>
      </c>
      <c r="AZ39" s="163">
        <v>0</v>
      </c>
      <c r="BA39" s="164">
        <v>0</v>
      </c>
      <c r="BB39" s="163">
        <v>0</v>
      </c>
      <c r="BC39" s="164">
        <v>0</v>
      </c>
      <c r="BD39" s="163">
        <v>0</v>
      </c>
      <c r="BE39" s="164">
        <v>0</v>
      </c>
      <c r="BF39" s="163">
        <v>0</v>
      </c>
      <c r="BG39" s="164">
        <v>0</v>
      </c>
      <c r="BH39" s="163">
        <v>6</v>
      </c>
      <c r="BI39" s="164">
        <v>53.729739410763862</v>
      </c>
      <c r="BJ39" s="163">
        <v>0</v>
      </c>
      <c r="BK39" s="164">
        <v>0</v>
      </c>
      <c r="BL39" s="163">
        <v>6</v>
      </c>
      <c r="BM39" s="164">
        <v>53.729739410763862</v>
      </c>
      <c r="BN39" s="163">
        <v>0</v>
      </c>
      <c r="BO39" s="164">
        <v>0</v>
      </c>
      <c r="BP39" s="165">
        <v>0</v>
      </c>
      <c r="BQ39" s="164">
        <v>0</v>
      </c>
      <c r="BR39" s="165">
        <v>6</v>
      </c>
      <c r="BS39" s="164">
        <v>34.58013947322921</v>
      </c>
      <c r="BT39" s="165">
        <v>0</v>
      </c>
      <c r="BU39" s="164">
        <v>0</v>
      </c>
      <c r="BV39" s="165">
        <v>0</v>
      </c>
      <c r="BW39" s="166">
        <v>0</v>
      </c>
      <c r="BX39" s="163">
        <v>31</v>
      </c>
      <c r="BY39" s="166">
        <v>178.6640539450176</v>
      </c>
      <c r="BZ39" s="168">
        <v>0</v>
      </c>
      <c r="CA39" s="166">
        <v>0</v>
      </c>
      <c r="CB39" s="168">
        <v>0</v>
      </c>
      <c r="CC39" s="166">
        <v>0</v>
      </c>
      <c r="CD39" s="165">
        <v>0</v>
      </c>
      <c r="CE39" s="166">
        <v>0</v>
      </c>
      <c r="CF39" s="163">
        <v>48</v>
      </c>
      <c r="CG39" s="166">
        <v>276.64111578583368</v>
      </c>
      <c r="CH39" s="163">
        <v>7</v>
      </c>
      <c r="CI39" s="164">
        <v>40.343496052100747</v>
      </c>
      <c r="CJ39" s="165">
        <v>0</v>
      </c>
      <c r="CK39" s="164">
        <v>0</v>
      </c>
      <c r="CL39" s="165">
        <v>0</v>
      </c>
      <c r="CM39" s="164">
        <v>0</v>
      </c>
      <c r="CN39" s="165">
        <v>11</v>
      </c>
      <c r="CO39" s="164">
        <v>205.18559970154823</v>
      </c>
      <c r="CP39" s="165">
        <v>35</v>
      </c>
      <c r="CQ39" s="164">
        <v>201.71748026050372</v>
      </c>
      <c r="CR39" s="165">
        <v>71</v>
      </c>
      <c r="CS39" s="164">
        <v>409.19831709987892</v>
      </c>
      <c r="CT39" s="165">
        <v>24</v>
      </c>
      <c r="CU39" s="164">
        <v>138.32055789291684</v>
      </c>
      <c r="CV39" s="165">
        <v>2</v>
      </c>
      <c r="CW39" s="164">
        <v>16.680567139282736</v>
      </c>
      <c r="CX39" s="165">
        <v>0</v>
      </c>
      <c r="CY39" s="164">
        <v>0</v>
      </c>
      <c r="CZ39" s="165">
        <v>21</v>
      </c>
      <c r="DA39" s="164">
        <v>121.03048815630224</v>
      </c>
      <c r="DB39" s="165">
        <v>143</v>
      </c>
      <c r="DC39" s="171">
        <v>824.15999077862944</v>
      </c>
    </row>
    <row r="40" spans="1:107">
      <c r="A40" s="170" t="s">
        <v>46</v>
      </c>
      <c r="B40" s="163">
        <v>0</v>
      </c>
      <c r="C40" s="164">
        <v>0</v>
      </c>
      <c r="D40" s="163">
        <v>0</v>
      </c>
      <c r="E40" s="164">
        <v>0</v>
      </c>
      <c r="F40" s="163">
        <v>0</v>
      </c>
      <c r="G40" s="164">
        <v>0</v>
      </c>
      <c r="H40" s="163">
        <v>0</v>
      </c>
      <c r="I40" s="164">
        <v>0</v>
      </c>
      <c r="J40" s="163">
        <v>0</v>
      </c>
      <c r="K40" s="164">
        <v>0</v>
      </c>
      <c r="L40" s="163">
        <v>0</v>
      </c>
      <c r="M40" s="164">
        <v>0</v>
      </c>
      <c r="N40" s="163">
        <v>0</v>
      </c>
      <c r="O40" s="164">
        <v>0</v>
      </c>
      <c r="P40" s="163">
        <v>0</v>
      </c>
      <c r="Q40" s="164">
        <v>0</v>
      </c>
      <c r="R40" s="163">
        <v>0</v>
      </c>
      <c r="S40" s="164">
        <v>0</v>
      </c>
      <c r="T40" s="163">
        <v>0</v>
      </c>
      <c r="U40" s="164">
        <v>0</v>
      </c>
      <c r="V40" s="163">
        <v>0</v>
      </c>
      <c r="W40" s="164">
        <v>0</v>
      </c>
      <c r="X40" s="163">
        <v>0</v>
      </c>
      <c r="Y40" s="164">
        <v>0</v>
      </c>
      <c r="Z40" s="163">
        <v>0</v>
      </c>
      <c r="AA40" s="164">
        <v>0</v>
      </c>
      <c r="AB40" s="165">
        <v>0</v>
      </c>
      <c r="AC40" s="164">
        <v>0</v>
      </c>
      <c r="AD40" s="165">
        <v>0</v>
      </c>
      <c r="AE40" s="164">
        <v>0</v>
      </c>
      <c r="AF40" s="165">
        <v>0</v>
      </c>
      <c r="AG40" s="164">
        <v>0</v>
      </c>
      <c r="AH40" s="165">
        <v>0</v>
      </c>
      <c r="AI40" s="164">
        <v>0</v>
      </c>
      <c r="AJ40" s="165">
        <v>3</v>
      </c>
      <c r="AK40" s="164">
        <v>27.588743792532647</v>
      </c>
      <c r="AL40" s="165">
        <v>0</v>
      </c>
      <c r="AM40" s="164">
        <v>0</v>
      </c>
      <c r="AN40" s="167">
        <v>0</v>
      </c>
      <c r="AO40" s="164">
        <v>0</v>
      </c>
      <c r="AP40" s="167">
        <v>0</v>
      </c>
      <c r="AQ40" s="164">
        <v>0</v>
      </c>
      <c r="AR40" s="167">
        <v>0</v>
      </c>
      <c r="AS40" s="164">
        <v>0</v>
      </c>
      <c r="AT40" s="167">
        <v>0</v>
      </c>
      <c r="AU40" s="164">
        <v>0</v>
      </c>
      <c r="AV40" s="163">
        <v>4</v>
      </c>
      <c r="AW40" s="164">
        <v>36.784991723376862</v>
      </c>
      <c r="AX40" s="163">
        <v>0</v>
      </c>
      <c r="AY40" s="164">
        <v>0</v>
      </c>
      <c r="AZ40" s="163">
        <v>0</v>
      </c>
      <c r="BA40" s="164">
        <v>0</v>
      </c>
      <c r="BB40" s="163">
        <v>0</v>
      </c>
      <c r="BC40" s="164">
        <v>0</v>
      </c>
      <c r="BD40" s="163">
        <v>0</v>
      </c>
      <c r="BE40" s="164">
        <v>0</v>
      </c>
      <c r="BF40" s="163">
        <v>0</v>
      </c>
      <c r="BG40" s="164">
        <v>0</v>
      </c>
      <c r="BH40" s="163">
        <v>1</v>
      </c>
      <c r="BI40" s="164">
        <v>11.355893708834886</v>
      </c>
      <c r="BJ40" s="163">
        <v>0</v>
      </c>
      <c r="BK40" s="164">
        <v>0</v>
      </c>
      <c r="BL40" s="163">
        <v>1</v>
      </c>
      <c r="BM40" s="164">
        <v>11.355893708834886</v>
      </c>
      <c r="BN40" s="163">
        <v>0</v>
      </c>
      <c r="BO40" s="164">
        <v>0</v>
      </c>
      <c r="BP40" s="163">
        <v>3</v>
      </c>
      <c r="BQ40" s="164">
        <v>27.588743792532647</v>
      </c>
      <c r="BR40" s="163">
        <v>0</v>
      </c>
      <c r="BS40" s="164">
        <v>0</v>
      </c>
      <c r="BT40" s="165">
        <v>0</v>
      </c>
      <c r="BU40" s="164">
        <v>0</v>
      </c>
      <c r="BV40" s="165">
        <v>0</v>
      </c>
      <c r="BW40" s="166">
        <v>0</v>
      </c>
      <c r="BX40" s="163">
        <v>1</v>
      </c>
      <c r="BY40" s="166">
        <v>9.1962479308442155</v>
      </c>
      <c r="BZ40" s="168">
        <v>0</v>
      </c>
      <c r="CA40" s="166">
        <v>0</v>
      </c>
      <c r="CB40" s="168">
        <v>0</v>
      </c>
      <c r="CC40" s="166">
        <v>0</v>
      </c>
      <c r="CD40" s="165">
        <v>0</v>
      </c>
      <c r="CE40" s="166">
        <v>0</v>
      </c>
      <c r="CF40" s="163">
        <v>8</v>
      </c>
      <c r="CG40" s="166">
        <v>73.569983446753724</v>
      </c>
      <c r="CH40" s="163">
        <v>1</v>
      </c>
      <c r="CI40" s="164">
        <v>9.1962479308442155</v>
      </c>
      <c r="CJ40" s="165">
        <v>0</v>
      </c>
      <c r="CK40" s="164">
        <v>0</v>
      </c>
      <c r="CL40" s="165">
        <v>0</v>
      </c>
      <c r="CM40" s="164">
        <v>0</v>
      </c>
      <c r="CN40" s="165">
        <v>3</v>
      </c>
      <c r="CO40" s="164">
        <v>92.250922509225092</v>
      </c>
      <c r="CP40" s="165">
        <v>0</v>
      </c>
      <c r="CQ40" s="164">
        <v>0</v>
      </c>
      <c r="CR40" s="165">
        <v>17</v>
      </c>
      <c r="CS40" s="164">
        <v>156.33621482435166</v>
      </c>
      <c r="CT40" s="165">
        <v>10</v>
      </c>
      <c r="CU40" s="164">
        <v>91.962479308442155</v>
      </c>
      <c r="CV40" s="165">
        <v>3</v>
      </c>
      <c r="CW40" s="164">
        <v>39.359748097612176</v>
      </c>
      <c r="CX40" s="165">
        <v>0</v>
      </c>
      <c r="CY40" s="164">
        <v>0</v>
      </c>
      <c r="CZ40" s="165">
        <v>3</v>
      </c>
      <c r="DA40" s="164">
        <v>27.588743792532647</v>
      </c>
      <c r="DB40" s="165">
        <v>33</v>
      </c>
      <c r="DC40" s="171">
        <v>303.47618171785911</v>
      </c>
    </row>
    <row r="41" spans="1:107">
      <c r="A41" s="170" t="s">
        <v>47</v>
      </c>
      <c r="B41" s="163">
        <v>0</v>
      </c>
      <c r="C41" s="164">
        <v>0</v>
      </c>
      <c r="D41" s="163">
        <v>0</v>
      </c>
      <c r="E41" s="164">
        <v>0</v>
      </c>
      <c r="F41" s="163">
        <v>0</v>
      </c>
      <c r="G41" s="164">
        <v>0</v>
      </c>
      <c r="H41" s="163">
        <v>1</v>
      </c>
      <c r="I41" s="164">
        <v>2.6209571735597841</v>
      </c>
      <c r="J41" s="163">
        <v>4</v>
      </c>
      <c r="K41" s="164">
        <v>10.483828694239136</v>
      </c>
      <c r="L41" s="163">
        <v>0</v>
      </c>
      <c r="M41" s="164">
        <v>0</v>
      </c>
      <c r="N41" s="163">
        <v>0</v>
      </c>
      <c r="O41" s="164">
        <v>0</v>
      </c>
      <c r="P41" s="163">
        <v>0</v>
      </c>
      <c r="Q41" s="164">
        <v>0</v>
      </c>
      <c r="R41" s="163">
        <v>0</v>
      </c>
      <c r="S41" s="164">
        <v>0</v>
      </c>
      <c r="T41" s="163">
        <v>0</v>
      </c>
      <c r="U41" s="164">
        <v>0</v>
      </c>
      <c r="V41" s="163">
        <v>0</v>
      </c>
      <c r="W41" s="164">
        <v>0</v>
      </c>
      <c r="X41" s="163">
        <v>0</v>
      </c>
      <c r="Y41" s="164">
        <v>0</v>
      </c>
      <c r="Z41" s="163">
        <v>17</v>
      </c>
      <c r="AA41" s="164">
        <v>44.556271950516326</v>
      </c>
      <c r="AB41" s="163">
        <v>5</v>
      </c>
      <c r="AC41" s="164">
        <v>13.104785867798919</v>
      </c>
      <c r="AD41" s="163">
        <v>9</v>
      </c>
      <c r="AE41" s="164">
        <v>23.588614562038057</v>
      </c>
      <c r="AF41" s="163">
        <v>2</v>
      </c>
      <c r="AG41" s="164">
        <v>3.7105751391465676</v>
      </c>
      <c r="AH41" s="163">
        <v>10</v>
      </c>
      <c r="AI41" s="164">
        <v>18.450184501845019</v>
      </c>
      <c r="AJ41" s="163">
        <v>10</v>
      </c>
      <c r="AK41" s="164">
        <v>26.209571735597837</v>
      </c>
      <c r="AL41" s="163">
        <v>16</v>
      </c>
      <c r="AM41" s="164">
        <v>41.935314776956545</v>
      </c>
      <c r="AN41" s="167">
        <v>20</v>
      </c>
      <c r="AO41" s="164">
        <v>52.419143471195675</v>
      </c>
      <c r="AP41" s="167">
        <v>1</v>
      </c>
      <c r="AQ41" s="164">
        <v>2.6209571735597841</v>
      </c>
      <c r="AR41" s="167">
        <v>4</v>
      </c>
      <c r="AS41" s="164">
        <v>10.483828694239136</v>
      </c>
      <c r="AT41" s="167">
        <v>2</v>
      </c>
      <c r="AU41" s="164">
        <v>5.2419143471195682</v>
      </c>
      <c r="AV41" s="163">
        <v>12</v>
      </c>
      <c r="AW41" s="164">
        <v>31.451486082717409</v>
      </c>
      <c r="AX41" s="163">
        <v>0</v>
      </c>
      <c r="AY41" s="164">
        <v>0</v>
      </c>
      <c r="AZ41" s="163">
        <v>2170</v>
      </c>
      <c r="BA41" s="164">
        <v>5687.4770666247314</v>
      </c>
      <c r="BB41" s="163">
        <v>406</v>
      </c>
      <c r="BC41" s="164">
        <v>1064.1086124652722</v>
      </c>
      <c r="BD41" s="163">
        <v>20</v>
      </c>
      <c r="BE41" s="164">
        <v>52.419143471195675</v>
      </c>
      <c r="BF41" s="163">
        <v>2596</v>
      </c>
      <c r="BG41" s="164">
        <v>6804.004822561199</v>
      </c>
      <c r="BH41" s="163">
        <v>62</v>
      </c>
      <c r="BI41" s="164">
        <v>802.27743271221539</v>
      </c>
      <c r="BJ41" s="163">
        <v>2</v>
      </c>
      <c r="BK41" s="164">
        <v>25.879917184265011</v>
      </c>
      <c r="BL41" s="163">
        <v>64</v>
      </c>
      <c r="BM41" s="164">
        <v>828.15734989648035</v>
      </c>
      <c r="BN41" s="163">
        <v>0</v>
      </c>
      <c r="BO41" s="164">
        <v>0</v>
      </c>
      <c r="BP41" s="165">
        <v>0</v>
      </c>
      <c r="BQ41" s="164">
        <v>0</v>
      </c>
      <c r="BR41" s="165">
        <v>37</v>
      </c>
      <c r="BS41" s="164">
        <v>96.975415421712</v>
      </c>
      <c r="BT41" s="165">
        <v>0</v>
      </c>
      <c r="BU41" s="164">
        <v>0</v>
      </c>
      <c r="BV41" s="165">
        <v>0</v>
      </c>
      <c r="BW41" s="166">
        <v>0</v>
      </c>
      <c r="BX41" s="163">
        <v>2</v>
      </c>
      <c r="BY41" s="166">
        <v>5.2419143471195682</v>
      </c>
      <c r="BZ41" s="168">
        <v>0</v>
      </c>
      <c r="CA41" s="166">
        <v>0</v>
      </c>
      <c r="CB41" s="168">
        <v>0</v>
      </c>
      <c r="CC41" s="166">
        <v>0</v>
      </c>
      <c r="CD41" s="165">
        <v>0</v>
      </c>
      <c r="CE41" s="166">
        <v>0</v>
      </c>
      <c r="CF41" s="163">
        <v>40</v>
      </c>
      <c r="CG41" s="166">
        <v>104.83828694239135</v>
      </c>
      <c r="CH41" s="163">
        <v>6</v>
      </c>
      <c r="CI41" s="164">
        <v>15.725743041358704</v>
      </c>
      <c r="CJ41" s="163">
        <v>1</v>
      </c>
      <c r="CK41" s="164">
        <v>2.6209571735597841</v>
      </c>
      <c r="CL41" s="163">
        <v>0</v>
      </c>
      <c r="CM41" s="164">
        <v>0</v>
      </c>
      <c r="CN41" s="163">
        <v>12</v>
      </c>
      <c r="CO41" s="164">
        <v>96.867936712948008</v>
      </c>
      <c r="CP41" s="163">
        <v>3</v>
      </c>
      <c r="CQ41" s="164">
        <v>7.8628715206793522</v>
      </c>
      <c r="CR41" s="163">
        <v>72</v>
      </c>
      <c r="CS41" s="164">
        <v>188.70891649630445</v>
      </c>
      <c r="CT41" s="163">
        <v>30</v>
      </c>
      <c r="CU41" s="164">
        <v>78.628715206793515</v>
      </c>
      <c r="CV41" s="163">
        <v>4</v>
      </c>
      <c r="CW41" s="164">
        <v>15.52433439416285</v>
      </c>
      <c r="CX41" s="163">
        <v>0</v>
      </c>
      <c r="CY41" s="164">
        <v>0</v>
      </c>
      <c r="CZ41" s="163">
        <v>49</v>
      </c>
      <c r="DA41" s="164">
        <v>128.42690150442942</v>
      </c>
      <c r="DB41" s="163">
        <v>121</v>
      </c>
      <c r="DC41" s="171">
        <v>317.13581800073388</v>
      </c>
    </row>
    <row r="42" spans="1:107">
      <c r="A42" s="170" t="s">
        <v>48</v>
      </c>
      <c r="B42" s="163">
        <v>0</v>
      </c>
      <c r="C42" s="164">
        <v>0</v>
      </c>
      <c r="D42" s="163">
        <v>0</v>
      </c>
      <c r="E42" s="164">
        <v>0</v>
      </c>
      <c r="F42" s="163">
        <v>0</v>
      </c>
      <c r="G42" s="164">
        <v>0</v>
      </c>
      <c r="H42" s="163">
        <v>0</v>
      </c>
      <c r="I42" s="164">
        <v>0</v>
      </c>
      <c r="J42" s="163">
        <v>0</v>
      </c>
      <c r="K42" s="164">
        <v>0</v>
      </c>
      <c r="L42" s="163">
        <v>0</v>
      </c>
      <c r="M42" s="164">
        <v>0</v>
      </c>
      <c r="N42" s="163">
        <v>0</v>
      </c>
      <c r="O42" s="164">
        <v>0</v>
      </c>
      <c r="P42" s="163">
        <v>0</v>
      </c>
      <c r="Q42" s="164">
        <v>0</v>
      </c>
      <c r="R42" s="163">
        <v>0</v>
      </c>
      <c r="S42" s="164">
        <v>0</v>
      </c>
      <c r="T42" s="163">
        <v>0</v>
      </c>
      <c r="U42" s="164">
        <v>0</v>
      </c>
      <c r="V42" s="163">
        <v>0</v>
      </c>
      <c r="W42" s="164">
        <v>0</v>
      </c>
      <c r="X42" s="163">
        <v>0</v>
      </c>
      <c r="Y42" s="164">
        <v>0</v>
      </c>
      <c r="Z42" s="163">
        <v>4</v>
      </c>
      <c r="AA42" s="164">
        <v>39.420518379816698</v>
      </c>
      <c r="AB42" s="163">
        <v>0</v>
      </c>
      <c r="AC42" s="164">
        <v>0</v>
      </c>
      <c r="AD42" s="163">
        <v>2</v>
      </c>
      <c r="AE42" s="164">
        <v>19.710259189908349</v>
      </c>
      <c r="AF42" s="163">
        <v>0</v>
      </c>
      <c r="AG42" s="164">
        <v>0</v>
      </c>
      <c r="AH42" s="163">
        <v>1</v>
      </c>
      <c r="AI42" s="164">
        <v>5.208333333333333</v>
      </c>
      <c r="AJ42" s="163">
        <v>1</v>
      </c>
      <c r="AK42" s="164">
        <v>9.8551295949541746</v>
      </c>
      <c r="AL42" s="163">
        <v>0</v>
      </c>
      <c r="AM42" s="164">
        <v>0</v>
      </c>
      <c r="AN42" s="167">
        <v>2</v>
      </c>
      <c r="AO42" s="164">
        <v>19.710259189908349</v>
      </c>
      <c r="AP42" s="167">
        <v>0</v>
      </c>
      <c r="AQ42" s="164">
        <v>0</v>
      </c>
      <c r="AR42" s="167">
        <v>1</v>
      </c>
      <c r="AS42" s="164">
        <v>9.8551295949541746</v>
      </c>
      <c r="AT42" s="167">
        <v>1</v>
      </c>
      <c r="AU42" s="164">
        <v>9.8551295949541746</v>
      </c>
      <c r="AV42" s="163">
        <v>2</v>
      </c>
      <c r="AW42" s="164">
        <v>19.710259189908349</v>
      </c>
      <c r="AX42" s="163">
        <v>0</v>
      </c>
      <c r="AY42" s="164">
        <v>0</v>
      </c>
      <c r="AZ42" s="163">
        <v>32</v>
      </c>
      <c r="BA42" s="164">
        <v>315.36414703853359</v>
      </c>
      <c r="BB42" s="163">
        <v>2</v>
      </c>
      <c r="BC42" s="164">
        <v>19.710259189908349</v>
      </c>
      <c r="BD42" s="163">
        <v>3</v>
      </c>
      <c r="BE42" s="164">
        <v>29.565388784862517</v>
      </c>
      <c r="BF42" s="163">
        <v>37</v>
      </c>
      <c r="BG42" s="164">
        <v>364.63979501330442</v>
      </c>
      <c r="BH42" s="163">
        <v>23</v>
      </c>
      <c r="BI42" s="164">
        <v>555.15327057687671</v>
      </c>
      <c r="BJ42" s="163">
        <v>3</v>
      </c>
      <c r="BK42" s="164">
        <v>72.411296162201296</v>
      </c>
      <c r="BL42" s="163">
        <v>26</v>
      </c>
      <c r="BM42" s="164">
        <v>627.56456673907792</v>
      </c>
      <c r="BN42" s="163">
        <v>0</v>
      </c>
      <c r="BO42" s="164">
        <v>0</v>
      </c>
      <c r="BP42" s="165">
        <v>0</v>
      </c>
      <c r="BQ42" s="164">
        <v>0</v>
      </c>
      <c r="BR42" s="165">
        <v>8</v>
      </c>
      <c r="BS42" s="164">
        <v>78.841036759633397</v>
      </c>
      <c r="BT42" s="165">
        <v>0</v>
      </c>
      <c r="BU42" s="164">
        <v>0</v>
      </c>
      <c r="BV42" s="165">
        <v>0</v>
      </c>
      <c r="BW42" s="166">
        <v>0</v>
      </c>
      <c r="BX42" s="163">
        <v>6</v>
      </c>
      <c r="BY42" s="166">
        <v>59.130777569725034</v>
      </c>
      <c r="BZ42" s="168">
        <v>0</v>
      </c>
      <c r="CA42" s="166">
        <v>0</v>
      </c>
      <c r="CB42" s="168">
        <v>0</v>
      </c>
      <c r="CC42" s="166">
        <v>0</v>
      </c>
      <c r="CD42" s="165">
        <v>0</v>
      </c>
      <c r="CE42" s="166">
        <v>0</v>
      </c>
      <c r="CF42" s="163">
        <v>7</v>
      </c>
      <c r="CG42" s="166">
        <v>68.985907164679219</v>
      </c>
      <c r="CH42" s="163">
        <v>13</v>
      </c>
      <c r="CI42" s="164">
        <v>128.11668473440426</v>
      </c>
      <c r="CJ42" s="165">
        <v>0</v>
      </c>
      <c r="CK42" s="164">
        <v>0</v>
      </c>
      <c r="CL42" s="165">
        <v>0</v>
      </c>
      <c r="CM42" s="164">
        <v>0</v>
      </c>
      <c r="CN42" s="165">
        <v>8</v>
      </c>
      <c r="CO42" s="164">
        <v>233.30417031204436</v>
      </c>
      <c r="CP42" s="165">
        <v>0</v>
      </c>
      <c r="CQ42" s="164">
        <v>0</v>
      </c>
      <c r="CR42" s="165">
        <v>12</v>
      </c>
      <c r="CS42" s="164">
        <v>118.26155513945007</v>
      </c>
      <c r="CT42" s="165">
        <v>3</v>
      </c>
      <c r="CU42" s="164">
        <v>29.565388784862517</v>
      </c>
      <c r="CV42" s="165">
        <v>0</v>
      </c>
      <c r="CW42" s="164">
        <v>0</v>
      </c>
      <c r="CX42" s="165">
        <v>0</v>
      </c>
      <c r="CY42" s="164">
        <v>0</v>
      </c>
      <c r="CZ42" s="165">
        <v>11</v>
      </c>
      <c r="DA42" s="164">
        <v>108.4064255444959</v>
      </c>
      <c r="DB42" s="165">
        <v>23</v>
      </c>
      <c r="DC42" s="171">
        <v>226.66798068394601</v>
      </c>
    </row>
    <row r="43" spans="1:107">
      <c r="A43" s="170" t="s">
        <v>49</v>
      </c>
      <c r="B43" s="163">
        <v>0</v>
      </c>
      <c r="C43" s="164">
        <v>0</v>
      </c>
      <c r="D43" s="163">
        <v>0</v>
      </c>
      <c r="E43" s="164">
        <v>0</v>
      </c>
      <c r="F43" s="163">
        <v>0</v>
      </c>
      <c r="G43" s="164">
        <v>0</v>
      </c>
      <c r="H43" s="163">
        <v>0</v>
      </c>
      <c r="I43" s="164">
        <v>0</v>
      </c>
      <c r="J43" s="163">
        <v>1</v>
      </c>
      <c r="K43" s="164">
        <v>12.448649321548613</v>
      </c>
      <c r="L43" s="163">
        <v>0</v>
      </c>
      <c r="M43" s="164">
        <v>0</v>
      </c>
      <c r="N43" s="163">
        <v>0</v>
      </c>
      <c r="O43" s="164">
        <v>0</v>
      </c>
      <c r="P43" s="163">
        <v>0</v>
      </c>
      <c r="Q43" s="164">
        <v>0</v>
      </c>
      <c r="R43" s="163">
        <v>0</v>
      </c>
      <c r="S43" s="164">
        <v>0</v>
      </c>
      <c r="T43" s="163">
        <v>0</v>
      </c>
      <c r="U43" s="164">
        <v>0</v>
      </c>
      <c r="V43" s="163">
        <v>0</v>
      </c>
      <c r="W43" s="164">
        <v>0</v>
      </c>
      <c r="X43" s="163">
        <v>0</v>
      </c>
      <c r="Y43" s="164">
        <v>0</v>
      </c>
      <c r="Z43" s="163">
        <v>1</v>
      </c>
      <c r="AA43" s="164">
        <v>12.448649321548613</v>
      </c>
      <c r="AB43" s="163">
        <v>0</v>
      </c>
      <c r="AC43" s="164">
        <v>0</v>
      </c>
      <c r="AD43" s="163">
        <v>2</v>
      </c>
      <c r="AE43" s="164">
        <v>24.897298643097226</v>
      </c>
      <c r="AF43" s="163">
        <v>0</v>
      </c>
      <c r="AG43" s="164">
        <v>0</v>
      </c>
      <c r="AH43" s="163">
        <v>1</v>
      </c>
      <c r="AI43" s="164">
        <v>12.987012987012989</v>
      </c>
      <c r="AJ43" s="163">
        <v>2</v>
      </c>
      <c r="AK43" s="164">
        <v>24.897298643097226</v>
      </c>
      <c r="AL43" s="163">
        <v>0</v>
      </c>
      <c r="AM43" s="164">
        <v>0</v>
      </c>
      <c r="AN43" s="167">
        <v>0</v>
      </c>
      <c r="AO43" s="164">
        <v>0</v>
      </c>
      <c r="AP43" s="167">
        <v>0</v>
      </c>
      <c r="AQ43" s="164">
        <v>0</v>
      </c>
      <c r="AR43" s="167">
        <v>2</v>
      </c>
      <c r="AS43" s="164">
        <v>24.897298643097226</v>
      </c>
      <c r="AT43" s="167">
        <v>0</v>
      </c>
      <c r="AU43" s="164">
        <v>0</v>
      </c>
      <c r="AV43" s="163">
        <v>2</v>
      </c>
      <c r="AW43" s="164">
        <v>24.897298643097226</v>
      </c>
      <c r="AX43" s="163">
        <v>0</v>
      </c>
      <c r="AY43" s="164">
        <v>0</v>
      </c>
      <c r="AZ43" s="163">
        <v>0</v>
      </c>
      <c r="BA43" s="164">
        <v>0</v>
      </c>
      <c r="BB43" s="163">
        <v>0</v>
      </c>
      <c r="BC43" s="164">
        <v>0</v>
      </c>
      <c r="BD43" s="163">
        <v>0</v>
      </c>
      <c r="BE43" s="164">
        <v>0</v>
      </c>
      <c r="BF43" s="163">
        <v>0</v>
      </c>
      <c r="BG43" s="164">
        <v>0</v>
      </c>
      <c r="BH43" s="163">
        <v>9</v>
      </c>
      <c r="BI43" s="164">
        <v>181.45161290322582</v>
      </c>
      <c r="BJ43" s="163">
        <v>0</v>
      </c>
      <c r="BK43" s="164">
        <v>0</v>
      </c>
      <c r="BL43" s="163">
        <v>9</v>
      </c>
      <c r="BM43" s="164">
        <v>181.45161290322582</v>
      </c>
      <c r="BN43" s="163">
        <v>0</v>
      </c>
      <c r="BO43" s="164">
        <v>0</v>
      </c>
      <c r="BP43" s="165">
        <v>0</v>
      </c>
      <c r="BQ43" s="164">
        <v>0</v>
      </c>
      <c r="BR43" s="165">
        <v>0</v>
      </c>
      <c r="BS43" s="164">
        <v>0</v>
      </c>
      <c r="BT43" s="165">
        <v>0</v>
      </c>
      <c r="BU43" s="164">
        <v>0</v>
      </c>
      <c r="BV43" s="165">
        <v>0</v>
      </c>
      <c r="BW43" s="166">
        <v>0</v>
      </c>
      <c r="BX43" s="163">
        <v>1</v>
      </c>
      <c r="BY43" s="166">
        <v>12.448649321548613</v>
      </c>
      <c r="BZ43" s="168">
        <v>0</v>
      </c>
      <c r="CA43" s="166">
        <v>0</v>
      </c>
      <c r="CB43" s="168">
        <v>0</v>
      </c>
      <c r="CC43" s="166">
        <v>0</v>
      </c>
      <c r="CD43" s="165">
        <v>0</v>
      </c>
      <c r="CE43" s="166">
        <v>0</v>
      </c>
      <c r="CF43" s="163">
        <v>15</v>
      </c>
      <c r="CG43" s="166">
        <v>186.72973982322918</v>
      </c>
      <c r="CH43" s="163">
        <v>6</v>
      </c>
      <c r="CI43" s="164">
        <v>74.691895929291675</v>
      </c>
      <c r="CJ43" s="165">
        <v>0</v>
      </c>
      <c r="CK43" s="164">
        <v>0</v>
      </c>
      <c r="CL43" s="165">
        <v>0</v>
      </c>
      <c r="CM43" s="164">
        <v>0</v>
      </c>
      <c r="CN43" s="165">
        <v>2</v>
      </c>
      <c r="CO43" s="164">
        <v>71.994240460763137</v>
      </c>
      <c r="CP43" s="165">
        <v>1</v>
      </c>
      <c r="CQ43" s="164">
        <v>12.448649321548613</v>
      </c>
      <c r="CR43" s="165">
        <v>4</v>
      </c>
      <c r="CS43" s="164">
        <v>49.794597286194453</v>
      </c>
      <c r="CT43" s="165">
        <v>0</v>
      </c>
      <c r="CU43" s="164">
        <v>0</v>
      </c>
      <c r="CV43" s="165">
        <v>1</v>
      </c>
      <c r="CW43" s="164">
        <v>19.029495718363464</v>
      </c>
      <c r="CX43" s="165">
        <v>0</v>
      </c>
      <c r="CY43" s="164">
        <v>0</v>
      </c>
      <c r="CZ43" s="165">
        <v>5</v>
      </c>
      <c r="DA43" s="164">
        <v>62.24324660774306</v>
      </c>
      <c r="DB43" s="165">
        <v>8</v>
      </c>
      <c r="DC43" s="171">
        <v>99.589194572388905</v>
      </c>
    </row>
    <row r="44" spans="1:107" ht="13.5" thickBot="1">
      <c r="A44" s="172" t="s">
        <v>50</v>
      </c>
      <c r="B44" s="163">
        <v>0</v>
      </c>
      <c r="C44" s="164">
        <v>0</v>
      </c>
      <c r="D44" s="163">
        <v>0</v>
      </c>
      <c r="E44" s="164">
        <v>0</v>
      </c>
      <c r="F44" s="163">
        <v>0</v>
      </c>
      <c r="G44" s="164">
        <v>0</v>
      </c>
      <c r="H44" s="163">
        <v>1</v>
      </c>
      <c r="I44" s="164">
        <v>4.4782803403493059</v>
      </c>
      <c r="J44" s="163">
        <v>0</v>
      </c>
      <c r="K44" s="164">
        <v>0</v>
      </c>
      <c r="L44" s="173">
        <v>0</v>
      </c>
      <c r="M44" s="174">
        <v>0</v>
      </c>
      <c r="N44" s="173">
        <v>0</v>
      </c>
      <c r="O44" s="174">
        <v>0</v>
      </c>
      <c r="P44" s="173">
        <v>0</v>
      </c>
      <c r="Q44" s="174">
        <v>0</v>
      </c>
      <c r="R44" s="173">
        <v>0</v>
      </c>
      <c r="S44" s="174">
        <v>0</v>
      </c>
      <c r="T44" s="173">
        <v>0</v>
      </c>
      <c r="U44" s="174">
        <v>0</v>
      </c>
      <c r="V44" s="173">
        <v>1</v>
      </c>
      <c r="W44" s="174">
        <v>4.4782803403493059</v>
      </c>
      <c r="X44" s="173">
        <v>0</v>
      </c>
      <c r="Y44" s="174">
        <v>0</v>
      </c>
      <c r="Z44" s="173">
        <v>1</v>
      </c>
      <c r="AA44" s="174">
        <v>4.4782803403493059</v>
      </c>
      <c r="AB44" s="173">
        <v>0</v>
      </c>
      <c r="AC44" s="174">
        <v>0</v>
      </c>
      <c r="AD44" s="173">
        <v>1</v>
      </c>
      <c r="AE44" s="174">
        <v>4.4782803403493059</v>
      </c>
      <c r="AF44" s="173">
        <v>1</v>
      </c>
      <c r="AG44" s="174">
        <v>5.4054054054054053</v>
      </c>
      <c r="AH44" s="173">
        <v>1</v>
      </c>
      <c r="AI44" s="174">
        <v>5.2356020942408383</v>
      </c>
      <c r="AJ44" s="173">
        <v>5</v>
      </c>
      <c r="AK44" s="174">
        <v>22.391401701746528</v>
      </c>
      <c r="AL44" s="173">
        <v>0</v>
      </c>
      <c r="AM44" s="174">
        <v>0</v>
      </c>
      <c r="AN44" s="175">
        <v>2</v>
      </c>
      <c r="AO44" s="174">
        <v>8.9565606806986118</v>
      </c>
      <c r="AP44" s="175">
        <v>0</v>
      </c>
      <c r="AQ44" s="174">
        <v>0</v>
      </c>
      <c r="AR44" s="175">
        <v>2</v>
      </c>
      <c r="AS44" s="174">
        <v>8.9565606806986118</v>
      </c>
      <c r="AT44" s="175">
        <v>3</v>
      </c>
      <c r="AU44" s="174">
        <v>13.434841021047918</v>
      </c>
      <c r="AV44" s="173">
        <v>12</v>
      </c>
      <c r="AW44" s="174">
        <v>53.739364084191671</v>
      </c>
      <c r="AX44" s="173">
        <v>1</v>
      </c>
      <c r="AY44" s="174">
        <v>4.4782803403493059</v>
      </c>
      <c r="AZ44" s="173">
        <v>0</v>
      </c>
      <c r="BA44" s="174">
        <v>0</v>
      </c>
      <c r="BB44" s="173">
        <v>0</v>
      </c>
      <c r="BC44" s="174">
        <v>0</v>
      </c>
      <c r="BD44" s="173">
        <v>0</v>
      </c>
      <c r="BE44" s="174">
        <v>0</v>
      </c>
      <c r="BF44" s="173">
        <v>0</v>
      </c>
      <c r="BG44" s="174">
        <v>0</v>
      </c>
      <c r="BH44" s="173">
        <v>12</v>
      </c>
      <c r="BI44" s="174">
        <v>77.115866589550805</v>
      </c>
      <c r="BJ44" s="173">
        <v>0</v>
      </c>
      <c r="BK44" s="174">
        <v>0</v>
      </c>
      <c r="BL44" s="173">
        <v>12</v>
      </c>
      <c r="BM44" s="174">
        <v>77.115866589550805</v>
      </c>
      <c r="BN44" s="173">
        <v>0</v>
      </c>
      <c r="BO44" s="174">
        <v>0</v>
      </c>
      <c r="BP44" s="173">
        <v>1</v>
      </c>
      <c r="BQ44" s="174">
        <v>4.4782803403493059</v>
      </c>
      <c r="BR44" s="173">
        <v>18</v>
      </c>
      <c r="BS44" s="174">
        <v>80.60904612628751</v>
      </c>
      <c r="BT44" s="165">
        <v>0</v>
      </c>
      <c r="BU44" s="174">
        <v>0</v>
      </c>
      <c r="BV44" s="165">
        <v>0</v>
      </c>
      <c r="BW44" s="166">
        <v>0</v>
      </c>
      <c r="BX44" s="173">
        <v>41</v>
      </c>
      <c r="BY44" s="166">
        <v>183.60949395432155</v>
      </c>
      <c r="BZ44" s="168">
        <v>0</v>
      </c>
      <c r="CA44" s="166">
        <v>0</v>
      </c>
      <c r="CB44" s="168">
        <v>0</v>
      </c>
      <c r="CC44" s="166">
        <v>0</v>
      </c>
      <c r="CD44" s="165">
        <v>0</v>
      </c>
      <c r="CE44" s="166">
        <v>0</v>
      </c>
      <c r="CF44" s="173">
        <v>23</v>
      </c>
      <c r="CG44" s="166">
        <v>103.00044782803404</v>
      </c>
      <c r="CH44" s="173">
        <v>6</v>
      </c>
      <c r="CI44" s="174">
        <v>26.869682042095835</v>
      </c>
      <c r="CJ44" s="165">
        <v>0</v>
      </c>
      <c r="CK44" s="174">
        <v>0</v>
      </c>
      <c r="CL44" s="165">
        <v>0</v>
      </c>
      <c r="CM44" s="174">
        <v>0</v>
      </c>
      <c r="CN44" s="165">
        <v>2</v>
      </c>
      <c r="CO44" s="174">
        <v>29.994001199760046</v>
      </c>
      <c r="CP44" s="165">
        <v>0</v>
      </c>
      <c r="CQ44" s="174">
        <v>0</v>
      </c>
      <c r="CR44" s="165">
        <v>2</v>
      </c>
      <c r="CS44" s="174">
        <v>8.9565606806986118</v>
      </c>
      <c r="CT44" s="165">
        <v>0</v>
      </c>
      <c r="CU44" s="174">
        <v>0</v>
      </c>
      <c r="CV44" s="165">
        <v>1</v>
      </c>
      <c r="CW44" s="174">
        <v>6.3848806027327285</v>
      </c>
      <c r="CX44" s="165">
        <v>0</v>
      </c>
      <c r="CY44" s="174">
        <v>0</v>
      </c>
      <c r="CZ44" s="165">
        <v>9</v>
      </c>
      <c r="DA44" s="174">
        <v>40.304523063143755</v>
      </c>
      <c r="DB44" s="165">
        <v>5</v>
      </c>
      <c r="DC44" s="176">
        <v>22.391401701746528</v>
      </c>
    </row>
    <row r="45" spans="1:107" ht="13.5" thickBot="1">
      <c r="A45" s="157" t="s">
        <v>51</v>
      </c>
      <c r="B45" s="158">
        <v>0</v>
      </c>
      <c r="C45" s="159">
        <v>0</v>
      </c>
      <c r="D45" s="158">
        <v>7</v>
      </c>
      <c r="E45" s="159">
        <v>3.4960494641055604</v>
      </c>
      <c r="F45" s="158">
        <v>0</v>
      </c>
      <c r="G45" s="159">
        <v>0</v>
      </c>
      <c r="H45" s="158">
        <v>19</v>
      </c>
      <c r="I45" s="159">
        <v>9.4892771168579504</v>
      </c>
      <c r="J45" s="158">
        <v>9</v>
      </c>
      <c r="K45" s="159">
        <v>4.4949207395642921</v>
      </c>
      <c r="L45" s="158">
        <v>0</v>
      </c>
      <c r="M45" s="159">
        <v>0</v>
      </c>
      <c r="N45" s="158">
        <v>0</v>
      </c>
      <c r="O45" s="159">
        <v>0</v>
      </c>
      <c r="P45" s="158">
        <v>0</v>
      </c>
      <c r="Q45" s="159">
        <v>0</v>
      </c>
      <c r="R45" s="158">
        <v>0</v>
      </c>
      <c r="S45" s="159">
        <v>0</v>
      </c>
      <c r="T45" s="158">
        <v>1</v>
      </c>
      <c r="U45" s="159">
        <v>0.49943563772936583</v>
      </c>
      <c r="V45" s="158">
        <v>0</v>
      </c>
      <c r="W45" s="159">
        <v>0</v>
      </c>
      <c r="X45" s="158">
        <v>2</v>
      </c>
      <c r="Y45" s="159">
        <v>0.99887127545873167</v>
      </c>
      <c r="Z45" s="158">
        <v>51</v>
      </c>
      <c r="AA45" s="159">
        <v>25.471217524197655</v>
      </c>
      <c r="AB45" s="158">
        <v>10</v>
      </c>
      <c r="AC45" s="159">
        <v>5.4937920150230237</v>
      </c>
      <c r="AD45" s="158">
        <v>15</v>
      </c>
      <c r="AE45" s="159">
        <v>7.4915345659404879</v>
      </c>
      <c r="AF45" s="158">
        <v>3</v>
      </c>
      <c r="AG45" s="159">
        <v>1.371742112482853</v>
      </c>
      <c r="AH45" s="158">
        <v>15</v>
      </c>
      <c r="AI45" s="159">
        <v>6.1855670103092777</v>
      </c>
      <c r="AJ45" s="158">
        <v>34</v>
      </c>
      <c r="AK45" s="159">
        <v>16.980811682798439</v>
      </c>
      <c r="AL45" s="158">
        <v>0</v>
      </c>
      <c r="AM45" s="159">
        <v>0</v>
      </c>
      <c r="AN45" s="160">
        <v>14</v>
      </c>
      <c r="AO45" s="159">
        <v>6.9920989282111208</v>
      </c>
      <c r="AP45" s="160">
        <v>2</v>
      </c>
      <c r="AQ45" s="159">
        <v>0.99887127545873167</v>
      </c>
      <c r="AR45" s="160">
        <v>14</v>
      </c>
      <c r="AS45" s="159">
        <v>6.9920989282111208</v>
      </c>
      <c r="AT45" s="160">
        <v>12</v>
      </c>
      <c r="AU45" s="159">
        <v>5.99322765275239</v>
      </c>
      <c r="AV45" s="158">
        <v>97</v>
      </c>
      <c r="AW45" s="159">
        <v>48.44525685974849</v>
      </c>
      <c r="AX45" s="158">
        <v>2</v>
      </c>
      <c r="AY45" s="159">
        <v>0.99887127545873167</v>
      </c>
      <c r="AZ45" s="158">
        <v>209</v>
      </c>
      <c r="BA45" s="159">
        <v>104.38204828543745</v>
      </c>
      <c r="BB45" s="158">
        <v>0</v>
      </c>
      <c r="BC45" s="159">
        <v>0</v>
      </c>
      <c r="BD45" s="158">
        <v>1</v>
      </c>
      <c r="BE45" s="159">
        <v>0.49943563772936583</v>
      </c>
      <c r="BF45" s="158">
        <v>210</v>
      </c>
      <c r="BG45" s="159">
        <v>104.88148392316683</v>
      </c>
      <c r="BH45" s="158">
        <v>92</v>
      </c>
      <c r="BI45" s="159">
        <v>70.591665579657317</v>
      </c>
      <c r="BJ45" s="158">
        <v>1</v>
      </c>
      <c r="BK45" s="159">
        <v>0.76730071282236223</v>
      </c>
      <c r="BL45" s="158">
        <v>93</v>
      </c>
      <c r="BM45" s="159">
        <v>71.358966292479678</v>
      </c>
      <c r="BN45" s="158">
        <v>0</v>
      </c>
      <c r="BO45" s="159">
        <v>0</v>
      </c>
      <c r="BP45" s="158">
        <v>67</v>
      </c>
      <c r="BQ45" s="159">
        <v>33.462187727867509</v>
      </c>
      <c r="BR45" s="158">
        <v>117</v>
      </c>
      <c r="BS45" s="159">
        <v>58.433969614335801</v>
      </c>
      <c r="BT45" s="158">
        <v>1</v>
      </c>
      <c r="BU45" s="159">
        <v>0.49943563772936583</v>
      </c>
      <c r="BV45" s="158">
        <v>0</v>
      </c>
      <c r="BW45" s="159">
        <v>0</v>
      </c>
      <c r="BX45" s="158">
        <v>553</v>
      </c>
      <c r="BY45" s="159">
        <v>276.18790766433932</v>
      </c>
      <c r="BZ45" s="160">
        <v>4</v>
      </c>
      <c r="CA45" s="159">
        <v>1.9977425509174633</v>
      </c>
      <c r="CB45" s="160">
        <v>2</v>
      </c>
      <c r="CC45" s="159">
        <v>3.1469301696195364</v>
      </c>
      <c r="CD45" s="158">
        <v>0</v>
      </c>
      <c r="CE45" s="159">
        <v>0</v>
      </c>
      <c r="CF45" s="158">
        <v>272</v>
      </c>
      <c r="CG45" s="159">
        <v>135.84649346238751</v>
      </c>
      <c r="CH45" s="158">
        <v>20</v>
      </c>
      <c r="CI45" s="159">
        <v>9.9887127545873167</v>
      </c>
      <c r="CJ45" s="158">
        <v>20</v>
      </c>
      <c r="CK45" s="159">
        <v>9.9887127545873167</v>
      </c>
      <c r="CL45" s="158">
        <v>58</v>
      </c>
      <c r="CM45" s="159">
        <v>28.967266988303216</v>
      </c>
      <c r="CN45" s="158">
        <v>94</v>
      </c>
      <c r="CO45" s="159">
        <v>147.9057179721182</v>
      </c>
      <c r="CP45" s="158">
        <v>102</v>
      </c>
      <c r="CQ45" s="159">
        <v>50.942435048395311</v>
      </c>
      <c r="CR45" s="158">
        <v>410</v>
      </c>
      <c r="CS45" s="159">
        <v>204.76861146904</v>
      </c>
      <c r="CT45" s="158">
        <v>190</v>
      </c>
      <c r="CU45" s="159">
        <v>94.8927711685795</v>
      </c>
      <c r="CV45" s="158">
        <v>21</v>
      </c>
      <c r="CW45" s="159">
        <v>15.365254038866777</v>
      </c>
      <c r="CX45" s="158">
        <v>7</v>
      </c>
      <c r="CY45" s="159">
        <v>3.4960494641055604</v>
      </c>
      <c r="CZ45" s="158">
        <v>114</v>
      </c>
      <c r="DA45" s="159">
        <v>56.935662701147706</v>
      </c>
      <c r="DB45" s="158">
        <v>875</v>
      </c>
      <c r="DC45" s="161">
        <v>437.00618301319508</v>
      </c>
    </row>
    <row r="46" spans="1:107">
      <c r="A46" s="162" t="s">
        <v>52</v>
      </c>
      <c r="B46" s="163">
        <v>0</v>
      </c>
      <c r="C46" s="164">
        <v>0</v>
      </c>
      <c r="D46" s="163">
        <v>0</v>
      </c>
      <c r="E46" s="164">
        <v>0</v>
      </c>
      <c r="F46" s="163">
        <v>0</v>
      </c>
      <c r="G46" s="164">
        <v>0</v>
      </c>
      <c r="H46" s="163">
        <v>0</v>
      </c>
      <c r="I46" s="164">
        <v>0</v>
      </c>
      <c r="J46" s="163">
        <v>0</v>
      </c>
      <c r="K46" s="164">
        <v>0</v>
      </c>
      <c r="L46" s="165">
        <v>0</v>
      </c>
      <c r="M46" s="166">
        <v>0</v>
      </c>
      <c r="N46" s="165">
        <v>0</v>
      </c>
      <c r="O46" s="166">
        <v>0</v>
      </c>
      <c r="P46" s="165">
        <v>0</v>
      </c>
      <c r="Q46" s="166">
        <v>0</v>
      </c>
      <c r="R46" s="165">
        <v>0</v>
      </c>
      <c r="S46" s="166">
        <v>0</v>
      </c>
      <c r="T46" s="163">
        <v>0</v>
      </c>
      <c r="U46" s="166">
        <v>0</v>
      </c>
      <c r="V46" s="163">
        <v>0</v>
      </c>
      <c r="W46" s="164">
        <v>0</v>
      </c>
      <c r="X46" s="165">
        <v>0</v>
      </c>
      <c r="Y46" s="164">
        <v>0</v>
      </c>
      <c r="Z46" s="165">
        <v>0</v>
      </c>
      <c r="AA46" s="164">
        <v>0</v>
      </c>
      <c r="AB46" s="165">
        <v>0</v>
      </c>
      <c r="AC46" s="164">
        <v>0</v>
      </c>
      <c r="AD46" s="165">
        <v>1</v>
      </c>
      <c r="AE46" s="164">
        <v>42.80821917808219</v>
      </c>
      <c r="AF46" s="165">
        <v>0</v>
      </c>
      <c r="AG46" s="164">
        <v>0</v>
      </c>
      <c r="AH46" s="165">
        <v>0</v>
      </c>
      <c r="AI46" s="164">
        <v>0</v>
      </c>
      <c r="AJ46" s="165">
        <v>0</v>
      </c>
      <c r="AK46" s="164">
        <v>0</v>
      </c>
      <c r="AL46" s="165">
        <v>0</v>
      </c>
      <c r="AM46" s="164">
        <v>0</v>
      </c>
      <c r="AN46" s="167">
        <v>0</v>
      </c>
      <c r="AO46" s="164">
        <v>0</v>
      </c>
      <c r="AP46" s="167">
        <v>0</v>
      </c>
      <c r="AQ46" s="164">
        <v>0</v>
      </c>
      <c r="AR46" s="167">
        <v>0</v>
      </c>
      <c r="AS46" s="164">
        <v>0</v>
      </c>
      <c r="AT46" s="167">
        <v>0</v>
      </c>
      <c r="AU46" s="164">
        <v>0</v>
      </c>
      <c r="AV46" s="163">
        <v>0</v>
      </c>
      <c r="AW46" s="164">
        <v>0</v>
      </c>
      <c r="AX46" s="163">
        <v>0</v>
      </c>
      <c r="AY46" s="164">
        <v>0</v>
      </c>
      <c r="AZ46" s="165">
        <v>0</v>
      </c>
      <c r="BA46" s="166">
        <v>0</v>
      </c>
      <c r="BB46" s="165">
        <v>0</v>
      </c>
      <c r="BC46" s="166">
        <v>0</v>
      </c>
      <c r="BD46" s="165">
        <v>0</v>
      </c>
      <c r="BE46" s="166">
        <v>0</v>
      </c>
      <c r="BF46" s="165">
        <v>0</v>
      </c>
      <c r="BG46" s="166">
        <v>0</v>
      </c>
      <c r="BH46" s="165">
        <v>0</v>
      </c>
      <c r="BI46" s="166">
        <v>0</v>
      </c>
      <c r="BJ46" s="165">
        <v>0</v>
      </c>
      <c r="BK46" s="166">
        <v>0</v>
      </c>
      <c r="BL46" s="165">
        <v>0</v>
      </c>
      <c r="BM46" s="166">
        <v>0</v>
      </c>
      <c r="BN46" s="165">
        <v>0</v>
      </c>
      <c r="BO46" s="166">
        <v>0</v>
      </c>
      <c r="BP46" s="165">
        <v>0</v>
      </c>
      <c r="BQ46" s="166">
        <v>0</v>
      </c>
      <c r="BR46" s="165">
        <v>0</v>
      </c>
      <c r="BS46" s="166">
        <v>0</v>
      </c>
      <c r="BT46" s="165">
        <v>0</v>
      </c>
      <c r="BU46" s="166">
        <v>0</v>
      </c>
      <c r="BV46" s="165">
        <v>0</v>
      </c>
      <c r="BW46" s="166">
        <v>0</v>
      </c>
      <c r="BX46" s="165">
        <v>1</v>
      </c>
      <c r="BY46" s="166">
        <v>42.80821917808219</v>
      </c>
      <c r="BZ46" s="168">
        <v>0</v>
      </c>
      <c r="CA46" s="166">
        <v>0</v>
      </c>
      <c r="CB46" s="168">
        <v>0</v>
      </c>
      <c r="CC46" s="166">
        <v>0</v>
      </c>
      <c r="CD46" s="165">
        <v>0</v>
      </c>
      <c r="CE46" s="166">
        <v>0</v>
      </c>
      <c r="CF46" s="165">
        <v>0</v>
      </c>
      <c r="CG46" s="166">
        <v>0</v>
      </c>
      <c r="CH46" s="165">
        <v>0</v>
      </c>
      <c r="CI46" s="166">
        <v>0</v>
      </c>
      <c r="CJ46" s="165">
        <v>0</v>
      </c>
      <c r="CK46" s="166">
        <v>0</v>
      </c>
      <c r="CL46" s="165">
        <v>0</v>
      </c>
      <c r="CM46" s="166">
        <v>0</v>
      </c>
      <c r="CN46" s="165">
        <v>2</v>
      </c>
      <c r="CO46" s="166">
        <v>338.9830508474576</v>
      </c>
      <c r="CP46" s="165">
        <v>1</v>
      </c>
      <c r="CQ46" s="166">
        <v>42.80821917808219</v>
      </c>
      <c r="CR46" s="165">
        <v>1</v>
      </c>
      <c r="CS46" s="166">
        <v>42.80821917808219</v>
      </c>
      <c r="CT46" s="165">
        <v>0</v>
      </c>
      <c r="CU46" s="166">
        <v>0</v>
      </c>
      <c r="CV46" s="165">
        <v>0</v>
      </c>
      <c r="CW46" s="166">
        <v>0</v>
      </c>
      <c r="CX46" s="165">
        <v>1</v>
      </c>
      <c r="CY46" s="166">
        <v>42.80821917808219</v>
      </c>
      <c r="CZ46" s="165">
        <v>0</v>
      </c>
      <c r="DA46" s="166">
        <v>0</v>
      </c>
      <c r="DB46" s="165">
        <v>4</v>
      </c>
      <c r="DC46" s="169">
        <v>171.23287671232876</v>
      </c>
    </row>
    <row r="47" spans="1:107">
      <c r="A47" s="178" t="s">
        <v>261</v>
      </c>
      <c r="B47" s="163">
        <v>0</v>
      </c>
      <c r="C47" s="164">
        <v>0</v>
      </c>
      <c r="D47" s="163">
        <v>1</v>
      </c>
      <c r="E47" s="164">
        <v>4.1914661748679691</v>
      </c>
      <c r="F47" s="163">
        <v>0</v>
      </c>
      <c r="G47" s="164">
        <v>0</v>
      </c>
      <c r="H47" s="163">
        <v>3</v>
      </c>
      <c r="I47" s="164">
        <v>12.574398524603907</v>
      </c>
      <c r="J47" s="163">
        <v>4</v>
      </c>
      <c r="K47" s="164">
        <v>16.765864699471877</v>
      </c>
      <c r="L47" s="163">
        <v>0</v>
      </c>
      <c r="M47" s="164">
        <v>0</v>
      </c>
      <c r="N47" s="163">
        <v>0</v>
      </c>
      <c r="O47" s="164">
        <v>0</v>
      </c>
      <c r="P47" s="163">
        <v>0</v>
      </c>
      <c r="Q47" s="164">
        <v>0</v>
      </c>
      <c r="R47" s="163">
        <v>0</v>
      </c>
      <c r="S47" s="164">
        <v>0</v>
      </c>
      <c r="T47" s="163">
        <v>1</v>
      </c>
      <c r="U47" s="164">
        <v>4.1914661748679691</v>
      </c>
      <c r="V47" s="163">
        <v>0</v>
      </c>
      <c r="W47" s="164">
        <v>0</v>
      </c>
      <c r="X47" s="163">
        <v>1</v>
      </c>
      <c r="Y47" s="164">
        <v>4.1914661748679691</v>
      </c>
      <c r="Z47" s="163">
        <v>9</v>
      </c>
      <c r="AA47" s="164">
        <v>37.723195573811715</v>
      </c>
      <c r="AB47" s="163">
        <v>3</v>
      </c>
      <c r="AC47" s="164">
        <v>12.574398524603907</v>
      </c>
      <c r="AD47" s="163">
        <v>5</v>
      </c>
      <c r="AE47" s="164">
        <v>20.957330874339846</v>
      </c>
      <c r="AF47" s="163">
        <v>1</v>
      </c>
      <c r="AG47" s="164">
        <v>4.0650406504065044</v>
      </c>
      <c r="AH47" s="163">
        <v>3</v>
      </c>
      <c r="AI47" s="164">
        <v>10.169491525423728</v>
      </c>
      <c r="AJ47" s="163">
        <v>5</v>
      </c>
      <c r="AK47" s="164">
        <v>20.957330874339846</v>
      </c>
      <c r="AL47" s="163">
        <v>0</v>
      </c>
      <c r="AM47" s="164">
        <v>0</v>
      </c>
      <c r="AN47" s="167">
        <v>2</v>
      </c>
      <c r="AO47" s="164">
        <v>8.3829323497359383</v>
      </c>
      <c r="AP47" s="167">
        <v>0</v>
      </c>
      <c r="AQ47" s="164">
        <v>0</v>
      </c>
      <c r="AR47" s="167">
        <v>4</v>
      </c>
      <c r="AS47" s="164">
        <v>16.765864699471877</v>
      </c>
      <c r="AT47" s="167">
        <v>8</v>
      </c>
      <c r="AU47" s="164">
        <v>33.531729398943753</v>
      </c>
      <c r="AV47" s="163">
        <v>16</v>
      </c>
      <c r="AW47" s="164">
        <v>67.063458797887506</v>
      </c>
      <c r="AX47" s="163">
        <v>0</v>
      </c>
      <c r="AY47" s="164">
        <v>0</v>
      </c>
      <c r="AZ47" s="163">
        <v>0</v>
      </c>
      <c r="BA47" s="164">
        <v>0</v>
      </c>
      <c r="BB47" s="163">
        <v>0</v>
      </c>
      <c r="BC47" s="164">
        <v>0</v>
      </c>
      <c r="BD47" s="163">
        <v>0</v>
      </c>
      <c r="BE47" s="164">
        <v>0</v>
      </c>
      <c r="BF47" s="163">
        <v>0</v>
      </c>
      <c r="BG47" s="164">
        <v>0</v>
      </c>
      <c r="BH47" s="163">
        <v>5</v>
      </c>
      <c r="BI47" s="164">
        <v>55.635918549015237</v>
      </c>
      <c r="BJ47" s="163">
        <v>0</v>
      </c>
      <c r="BK47" s="164">
        <v>0</v>
      </c>
      <c r="BL47" s="163">
        <v>5</v>
      </c>
      <c r="BM47" s="164">
        <v>55.635918549015237</v>
      </c>
      <c r="BN47" s="163">
        <v>0</v>
      </c>
      <c r="BO47" s="164">
        <v>0</v>
      </c>
      <c r="BP47" s="163">
        <v>2</v>
      </c>
      <c r="BQ47" s="164">
        <v>8.3829323497359383</v>
      </c>
      <c r="BR47" s="163">
        <v>0</v>
      </c>
      <c r="BS47" s="164">
        <v>0</v>
      </c>
      <c r="BT47" s="165">
        <v>0</v>
      </c>
      <c r="BU47" s="164">
        <v>0</v>
      </c>
      <c r="BV47" s="165">
        <v>0</v>
      </c>
      <c r="BW47" s="166">
        <v>0</v>
      </c>
      <c r="BX47" s="163">
        <v>178</v>
      </c>
      <c r="BY47" s="166">
        <v>746.08097912649851</v>
      </c>
      <c r="BZ47" s="168">
        <v>2</v>
      </c>
      <c r="CA47" s="164">
        <v>8.3829323497359383</v>
      </c>
      <c r="CB47" s="168">
        <v>0</v>
      </c>
      <c r="CC47" s="164">
        <v>0</v>
      </c>
      <c r="CD47" s="165">
        <v>0</v>
      </c>
      <c r="CE47" s="164">
        <v>0</v>
      </c>
      <c r="CF47" s="163">
        <v>68</v>
      </c>
      <c r="CG47" s="164">
        <v>285.01969989102184</v>
      </c>
      <c r="CH47" s="165">
        <v>0</v>
      </c>
      <c r="CI47" s="166">
        <v>0</v>
      </c>
      <c r="CJ47" s="163">
        <v>2</v>
      </c>
      <c r="CK47" s="166">
        <v>8.3829323497359383</v>
      </c>
      <c r="CL47" s="163">
        <v>3</v>
      </c>
      <c r="CM47" s="166">
        <v>12.574398524603907</v>
      </c>
      <c r="CN47" s="163">
        <v>10</v>
      </c>
      <c r="CO47" s="166">
        <v>134.53518094981837</v>
      </c>
      <c r="CP47" s="163">
        <v>1</v>
      </c>
      <c r="CQ47" s="166">
        <v>4.1914661748679691</v>
      </c>
      <c r="CR47" s="163">
        <v>135</v>
      </c>
      <c r="CS47" s="166">
        <v>565.84793360717583</v>
      </c>
      <c r="CT47" s="163">
        <v>18</v>
      </c>
      <c r="CU47" s="166">
        <v>75.44639114762343</v>
      </c>
      <c r="CV47" s="163">
        <v>5</v>
      </c>
      <c r="CW47" s="166">
        <v>30.441400304414007</v>
      </c>
      <c r="CX47" s="163">
        <v>0</v>
      </c>
      <c r="CY47" s="166">
        <v>0</v>
      </c>
      <c r="CZ47" s="163">
        <v>20</v>
      </c>
      <c r="DA47" s="166">
        <v>83.829323497359383</v>
      </c>
      <c r="DB47" s="163">
        <v>172</v>
      </c>
      <c r="DC47" s="169">
        <v>720.93218207729069</v>
      </c>
    </row>
    <row r="48" spans="1:107">
      <c r="A48" s="170" t="s">
        <v>54</v>
      </c>
      <c r="B48" s="163">
        <v>0</v>
      </c>
      <c r="C48" s="164">
        <v>0</v>
      </c>
      <c r="D48" s="163">
        <v>1</v>
      </c>
      <c r="E48" s="164">
        <v>13.306719893546241</v>
      </c>
      <c r="F48" s="163">
        <v>0</v>
      </c>
      <c r="G48" s="164">
        <v>0</v>
      </c>
      <c r="H48" s="163">
        <v>0</v>
      </c>
      <c r="I48" s="164">
        <v>0</v>
      </c>
      <c r="J48" s="163">
        <v>0</v>
      </c>
      <c r="K48" s="164">
        <v>0</v>
      </c>
      <c r="L48" s="163">
        <v>0</v>
      </c>
      <c r="M48" s="164">
        <v>0</v>
      </c>
      <c r="N48" s="163">
        <v>0</v>
      </c>
      <c r="O48" s="164">
        <v>0</v>
      </c>
      <c r="P48" s="163">
        <v>0</v>
      </c>
      <c r="Q48" s="164">
        <v>0</v>
      </c>
      <c r="R48" s="163">
        <v>0</v>
      </c>
      <c r="S48" s="164">
        <v>0</v>
      </c>
      <c r="T48" s="163">
        <v>0</v>
      </c>
      <c r="U48" s="164">
        <v>0</v>
      </c>
      <c r="V48" s="163">
        <v>0</v>
      </c>
      <c r="W48" s="164">
        <v>0</v>
      </c>
      <c r="X48" s="163">
        <v>1</v>
      </c>
      <c r="Y48" s="164">
        <v>13.306719893546241</v>
      </c>
      <c r="Z48" s="163">
        <v>0</v>
      </c>
      <c r="AA48" s="164">
        <v>0</v>
      </c>
      <c r="AB48" s="165">
        <v>0</v>
      </c>
      <c r="AC48" s="164">
        <v>0</v>
      </c>
      <c r="AD48" s="165">
        <v>0</v>
      </c>
      <c r="AE48" s="164">
        <v>0</v>
      </c>
      <c r="AF48" s="165">
        <v>1</v>
      </c>
      <c r="AG48" s="164">
        <v>10.526315789473683</v>
      </c>
      <c r="AH48" s="165">
        <v>0</v>
      </c>
      <c r="AI48" s="164">
        <v>0</v>
      </c>
      <c r="AJ48" s="165">
        <v>3</v>
      </c>
      <c r="AK48" s="164">
        <v>39.920159680638719</v>
      </c>
      <c r="AL48" s="165">
        <v>0</v>
      </c>
      <c r="AM48" s="164">
        <v>0</v>
      </c>
      <c r="AN48" s="167">
        <v>2</v>
      </c>
      <c r="AO48" s="164">
        <v>26.613439787092481</v>
      </c>
      <c r="AP48" s="167">
        <v>0</v>
      </c>
      <c r="AQ48" s="164">
        <v>0</v>
      </c>
      <c r="AR48" s="167">
        <v>1</v>
      </c>
      <c r="AS48" s="164">
        <v>13.306719893546241</v>
      </c>
      <c r="AT48" s="167">
        <v>0</v>
      </c>
      <c r="AU48" s="164">
        <v>0</v>
      </c>
      <c r="AV48" s="163">
        <v>21</v>
      </c>
      <c r="AW48" s="164">
        <v>279.44111776447107</v>
      </c>
      <c r="AX48" s="163">
        <v>0</v>
      </c>
      <c r="AY48" s="164">
        <v>0</v>
      </c>
      <c r="AZ48" s="163">
        <v>0</v>
      </c>
      <c r="BA48" s="164">
        <v>0</v>
      </c>
      <c r="BB48" s="163">
        <v>0</v>
      </c>
      <c r="BC48" s="164">
        <v>0</v>
      </c>
      <c r="BD48" s="163">
        <v>0</v>
      </c>
      <c r="BE48" s="164">
        <v>0</v>
      </c>
      <c r="BF48" s="163">
        <v>0</v>
      </c>
      <c r="BG48" s="164">
        <v>0</v>
      </c>
      <c r="BH48" s="165">
        <v>0</v>
      </c>
      <c r="BI48" s="166">
        <v>0</v>
      </c>
      <c r="BJ48" s="165">
        <v>0</v>
      </c>
      <c r="BK48" s="166">
        <v>0</v>
      </c>
      <c r="BL48" s="165">
        <v>0</v>
      </c>
      <c r="BM48" s="166">
        <v>0</v>
      </c>
      <c r="BN48" s="163">
        <v>0</v>
      </c>
      <c r="BO48" s="164">
        <v>0</v>
      </c>
      <c r="BP48" s="165">
        <v>0</v>
      </c>
      <c r="BQ48" s="164">
        <v>0</v>
      </c>
      <c r="BR48" s="165">
        <v>12</v>
      </c>
      <c r="BS48" s="164">
        <v>159.68063872255487</v>
      </c>
      <c r="BT48" s="165">
        <v>0</v>
      </c>
      <c r="BU48" s="164">
        <v>0</v>
      </c>
      <c r="BV48" s="165">
        <v>0</v>
      </c>
      <c r="BW48" s="166">
        <v>0</v>
      </c>
      <c r="BX48" s="163">
        <v>5</v>
      </c>
      <c r="BY48" s="166">
        <v>66.533599467731207</v>
      </c>
      <c r="BZ48" s="168">
        <v>0</v>
      </c>
      <c r="CA48" s="166">
        <v>0</v>
      </c>
      <c r="CB48" s="168">
        <v>0</v>
      </c>
      <c r="CC48" s="166">
        <v>0</v>
      </c>
      <c r="CD48" s="165">
        <v>0</v>
      </c>
      <c r="CE48" s="166">
        <v>0</v>
      </c>
      <c r="CF48" s="163">
        <v>4</v>
      </c>
      <c r="CG48" s="166">
        <v>53.226879574184963</v>
      </c>
      <c r="CH48" s="165">
        <v>0</v>
      </c>
      <c r="CI48" s="166">
        <v>0</v>
      </c>
      <c r="CJ48" s="165">
        <v>0</v>
      </c>
      <c r="CK48" s="166">
        <v>0</v>
      </c>
      <c r="CL48" s="165">
        <v>0</v>
      </c>
      <c r="CM48" s="166">
        <v>0</v>
      </c>
      <c r="CN48" s="165">
        <v>2</v>
      </c>
      <c r="CO48" s="166">
        <v>84.781687155574403</v>
      </c>
      <c r="CP48" s="165">
        <v>0</v>
      </c>
      <c r="CQ48" s="166">
        <v>0</v>
      </c>
      <c r="CR48" s="165">
        <v>6</v>
      </c>
      <c r="CS48" s="166">
        <v>79.840319361277437</v>
      </c>
      <c r="CT48" s="165">
        <v>0</v>
      </c>
      <c r="CU48" s="166">
        <v>0</v>
      </c>
      <c r="CV48" s="165">
        <v>0</v>
      </c>
      <c r="CW48" s="166">
        <v>0</v>
      </c>
      <c r="CX48" s="165">
        <v>0</v>
      </c>
      <c r="CY48" s="166">
        <v>0</v>
      </c>
      <c r="CZ48" s="165">
        <v>4</v>
      </c>
      <c r="DA48" s="166">
        <v>53.226879574184963</v>
      </c>
      <c r="DB48" s="165">
        <v>8</v>
      </c>
      <c r="DC48" s="169">
        <v>106.45375914836993</v>
      </c>
    </row>
    <row r="49" spans="1:107">
      <c r="A49" s="170" t="s">
        <v>55</v>
      </c>
      <c r="B49" s="163">
        <v>0</v>
      </c>
      <c r="C49" s="164">
        <v>0</v>
      </c>
      <c r="D49" s="163">
        <v>1</v>
      </c>
      <c r="E49" s="164">
        <v>21.8435998252512</v>
      </c>
      <c r="F49" s="163">
        <v>0</v>
      </c>
      <c r="G49" s="164">
        <v>0</v>
      </c>
      <c r="H49" s="163">
        <v>2</v>
      </c>
      <c r="I49" s="164">
        <v>43.6871996505024</v>
      </c>
      <c r="J49" s="163">
        <v>0</v>
      </c>
      <c r="K49" s="164">
        <v>0</v>
      </c>
      <c r="L49" s="163">
        <v>0</v>
      </c>
      <c r="M49" s="164">
        <v>0</v>
      </c>
      <c r="N49" s="163">
        <v>0</v>
      </c>
      <c r="O49" s="164">
        <v>0</v>
      </c>
      <c r="P49" s="163">
        <v>0</v>
      </c>
      <c r="Q49" s="164">
        <v>0</v>
      </c>
      <c r="R49" s="163">
        <v>0</v>
      </c>
      <c r="S49" s="164">
        <v>0</v>
      </c>
      <c r="T49" s="163">
        <v>0</v>
      </c>
      <c r="U49" s="164">
        <v>0</v>
      </c>
      <c r="V49" s="163">
        <v>0</v>
      </c>
      <c r="W49" s="164">
        <v>0</v>
      </c>
      <c r="X49" s="163">
        <v>0</v>
      </c>
      <c r="Y49" s="164">
        <v>0</v>
      </c>
      <c r="Z49" s="163">
        <v>1</v>
      </c>
      <c r="AA49" s="164">
        <v>21.8435998252512</v>
      </c>
      <c r="AB49" s="163">
        <v>0</v>
      </c>
      <c r="AC49" s="164">
        <v>0</v>
      </c>
      <c r="AD49" s="163">
        <v>0</v>
      </c>
      <c r="AE49" s="164">
        <v>0</v>
      </c>
      <c r="AF49" s="163">
        <v>0</v>
      </c>
      <c r="AG49" s="164">
        <v>0</v>
      </c>
      <c r="AH49" s="163">
        <v>0</v>
      </c>
      <c r="AI49" s="164">
        <v>0</v>
      </c>
      <c r="AJ49" s="163">
        <v>2</v>
      </c>
      <c r="AK49" s="164">
        <v>43.6871996505024</v>
      </c>
      <c r="AL49" s="163">
        <v>0</v>
      </c>
      <c r="AM49" s="164">
        <v>0</v>
      </c>
      <c r="AN49" s="167">
        <v>0</v>
      </c>
      <c r="AO49" s="164">
        <v>0</v>
      </c>
      <c r="AP49" s="167">
        <v>0</v>
      </c>
      <c r="AQ49" s="164">
        <v>0</v>
      </c>
      <c r="AR49" s="167">
        <v>0</v>
      </c>
      <c r="AS49" s="164">
        <v>0</v>
      </c>
      <c r="AT49" s="167">
        <v>1</v>
      </c>
      <c r="AU49" s="164">
        <v>21.8435998252512</v>
      </c>
      <c r="AV49" s="163">
        <v>0</v>
      </c>
      <c r="AW49" s="164">
        <v>0</v>
      </c>
      <c r="AX49" s="163">
        <v>0</v>
      </c>
      <c r="AY49" s="164">
        <v>0</v>
      </c>
      <c r="AZ49" s="163">
        <v>0</v>
      </c>
      <c r="BA49" s="164">
        <v>0</v>
      </c>
      <c r="BB49" s="163">
        <v>0</v>
      </c>
      <c r="BC49" s="164">
        <v>0</v>
      </c>
      <c r="BD49" s="163">
        <v>0</v>
      </c>
      <c r="BE49" s="164">
        <v>0</v>
      </c>
      <c r="BF49" s="163">
        <v>0</v>
      </c>
      <c r="BG49" s="164">
        <v>0</v>
      </c>
      <c r="BH49" s="165">
        <v>0</v>
      </c>
      <c r="BI49" s="166">
        <v>0</v>
      </c>
      <c r="BJ49" s="165">
        <v>0</v>
      </c>
      <c r="BK49" s="166">
        <v>0</v>
      </c>
      <c r="BL49" s="165">
        <v>0</v>
      </c>
      <c r="BM49" s="166">
        <v>0</v>
      </c>
      <c r="BN49" s="163">
        <v>0</v>
      </c>
      <c r="BO49" s="164">
        <v>0</v>
      </c>
      <c r="BP49" s="165">
        <v>0</v>
      </c>
      <c r="BQ49" s="164">
        <v>0</v>
      </c>
      <c r="BR49" s="165">
        <v>30</v>
      </c>
      <c r="BS49" s="164">
        <v>655.30799475753599</v>
      </c>
      <c r="BT49" s="165">
        <v>0</v>
      </c>
      <c r="BU49" s="164">
        <v>0</v>
      </c>
      <c r="BV49" s="165">
        <v>0</v>
      </c>
      <c r="BW49" s="166">
        <v>0</v>
      </c>
      <c r="BX49" s="163">
        <v>5</v>
      </c>
      <c r="BY49" s="166">
        <v>109.217999126256</v>
      </c>
      <c r="BZ49" s="168">
        <v>0</v>
      </c>
      <c r="CA49" s="166">
        <v>0</v>
      </c>
      <c r="CB49" s="168">
        <v>0</v>
      </c>
      <c r="CC49" s="166">
        <v>0</v>
      </c>
      <c r="CD49" s="165">
        <v>0</v>
      </c>
      <c r="CE49" s="166">
        <v>0</v>
      </c>
      <c r="CF49" s="163">
        <v>12</v>
      </c>
      <c r="CG49" s="166">
        <v>262.12319790301444</v>
      </c>
      <c r="CH49" s="163">
        <v>1</v>
      </c>
      <c r="CI49" s="164">
        <v>21.8435998252512</v>
      </c>
      <c r="CJ49" s="165">
        <v>0</v>
      </c>
      <c r="CK49" s="164">
        <v>0</v>
      </c>
      <c r="CL49" s="165">
        <v>0</v>
      </c>
      <c r="CM49" s="164">
        <v>0</v>
      </c>
      <c r="CN49" s="165">
        <v>4</v>
      </c>
      <c r="CO49" s="164">
        <v>295.42097488921718</v>
      </c>
      <c r="CP49" s="165">
        <v>1</v>
      </c>
      <c r="CQ49" s="164">
        <v>21.8435998252512</v>
      </c>
      <c r="CR49" s="165">
        <v>7</v>
      </c>
      <c r="CS49" s="164">
        <v>152.90519877675843</v>
      </c>
      <c r="CT49" s="165">
        <v>7</v>
      </c>
      <c r="CU49" s="164">
        <v>152.90519877675843</v>
      </c>
      <c r="CV49" s="165">
        <v>0</v>
      </c>
      <c r="CW49" s="164">
        <v>0</v>
      </c>
      <c r="CX49" s="165">
        <v>0</v>
      </c>
      <c r="CY49" s="164">
        <v>0</v>
      </c>
      <c r="CZ49" s="165">
        <v>8</v>
      </c>
      <c r="DA49" s="164">
        <v>174.7487986020096</v>
      </c>
      <c r="DB49" s="165">
        <v>19</v>
      </c>
      <c r="DC49" s="171">
        <v>415.02839667977281</v>
      </c>
    </row>
    <row r="50" spans="1:107">
      <c r="A50" s="170" t="s">
        <v>56</v>
      </c>
      <c r="B50" s="163">
        <v>0</v>
      </c>
      <c r="C50" s="164">
        <v>0</v>
      </c>
      <c r="D50" s="163">
        <v>0</v>
      </c>
      <c r="E50" s="164">
        <v>0</v>
      </c>
      <c r="F50" s="163">
        <v>0</v>
      </c>
      <c r="G50" s="164">
        <v>0</v>
      </c>
      <c r="H50" s="163">
        <v>0</v>
      </c>
      <c r="I50" s="164">
        <v>0</v>
      </c>
      <c r="J50" s="163">
        <v>1</v>
      </c>
      <c r="K50" s="164">
        <v>14.797277300976621</v>
      </c>
      <c r="L50" s="163">
        <v>0</v>
      </c>
      <c r="M50" s="164">
        <v>0</v>
      </c>
      <c r="N50" s="163">
        <v>0</v>
      </c>
      <c r="O50" s="164">
        <v>0</v>
      </c>
      <c r="P50" s="163">
        <v>0</v>
      </c>
      <c r="Q50" s="164">
        <v>0</v>
      </c>
      <c r="R50" s="163">
        <v>0</v>
      </c>
      <c r="S50" s="164">
        <v>0</v>
      </c>
      <c r="T50" s="163">
        <v>0</v>
      </c>
      <c r="U50" s="164">
        <v>0</v>
      </c>
      <c r="V50" s="163">
        <v>0</v>
      </c>
      <c r="W50" s="164">
        <v>0</v>
      </c>
      <c r="X50" s="163">
        <v>0</v>
      </c>
      <c r="Y50" s="164">
        <v>0</v>
      </c>
      <c r="Z50" s="163">
        <v>3</v>
      </c>
      <c r="AA50" s="164">
        <v>44.391831902929859</v>
      </c>
      <c r="AB50" s="163">
        <v>0</v>
      </c>
      <c r="AC50" s="164">
        <v>0</v>
      </c>
      <c r="AD50" s="163">
        <v>0</v>
      </c>
      <c r="AE50" s="164">
        <v>0</v>
      </c>
      <c r="AF50" s="163">
        <v>0</v>
      </c>
      <c r="AG50" s="164">
        <v>0</v>
      </c>
      <c r="AH50" s="163">
        <v>0</v>
      </c>
      <c r="AI50" s="164">
        <v>0</v>
      </c>
      <c r="AJ50" s="163">
        <v>1</v>
      </c>
      <c r="AK50" s="164">
        <v>14.797277300976621</v>
      </c>
      <c r="AL50" s="163">
        <v>0</v>
      </c>
      <c r="AM50" s="164">
        <v>0</v>
      </c>
      <c r="AN50" s="167">
        <v>0</v>
      </c>
      <c r="AO50" s="164">
        <v>0</v>
      </c>
      <c r="AP50" s="167">
        <v>0</v>
      </c>
      <c r="AQ50" s="164">
        <v>0</v>
      </c>
      <c r="AR50" s="167">
        <v>0</v>
      </c>
      <c r="AS50" s="164">
        <v>0</v>
      </c>
      <c r="AT50" s="167">
        <v>0</v>
      </c>
      <c r="AU50" s="164">
        <v>0</v>
      </c>
      <c r="AV50" s="163">
        <v>0</v>
      </c>
      <c r="AW50" s="164">
        <v>0</v>
      </c>
      <c r="AX50" s="163">
        <v>0</v>
      </c>
      <c r="AY50" s="164">
        <v>0</v>
      </c>
      <c r="AZ50" s="163">
        <v>0</v>
      </c>
      <c r="BA50" s="164">
        <v>0</v>
      </c>
      <c r="BB50" s="163">
        <v>0</v>
      </c>
      <c r="BC50" s="164">
        <v>0</v>
      </c>
      <c r="BD50" s="163">
        <v>0</v>
      </c>
      <c r="BE50" s="164">
        <v>0</v>
      </c>
      <c r="BF50" s="163">
        <v>0</v>
      </c>
      <c r="BG50" s="164">
        <v>0</v>
      </c>
      <c r="BH50" s="163">
        <v>1</v>
      </c>
      <c r="BI50" s="164">
        <v>19.033117624666922</v>
      </c>
      <c r="BJ50" s="163">
        <v>0</v>
      </c>
      <c r="BK50" s="164">
        <v>0</v>
      </c>
      <c r="BL50" s="163">
        <v>1</v>
      </c>
      <c r="BM50" s="164">
        <v>19.033117624666922</v>
      </c>
      <c r="BN50" s="163">
        <v>0</v>
      </c>
      <c r="BO50" s="164">
        <v>0</v>
      </c>
      <c r="BP50" s="165">
        <v>0</v>
      </c>
      <c r="BQ50" s="164">
        <v>0</v>
      </c>
      <c r="BR50" s="165">
        <v>1</v>
      </c>
      <c r="BS50" s="164">
        <v>14.797277300976621</v>
      </c>
      <c r="BT50" s="165">
        <v>0</v>
      </c>
      <c r="BU50" s="164">
        <v>0</v>
      </c>
      <c r="BV50" s="165">
        <v>0</v>
      </c>
      <c r="BW50" s="166">
        <v>0</v>
      </c>
      <c r="BX50" s="163">
        <v>7</v>
      </c>
      <c r="BY50" s="166">
        <v>103.58094110683633</v>
      </c>
      <c r="BZ50" s="168">
        <v>0</v>
      </c>
      <c r="CA50" s="166">
        <v>0</v>
      </c>
      <c r="CB50" s="168">
        <v>1</v>
      </c>
      <c r="CC50" s="166">
        <v>46.926325668700137</v>
      </c>
      <c r="CD50" s="163">
        <v>0</v>
      </c>
      <c r="CE50" s="166">
        <v>0</v>
      </c>
      <c r="CF50" s="163">
        <v>6</v>
      </c>
      <c r="CG50" s="166">
        <v>88.783663805859717</v>
      </c>
      <c r="CH50" s="165">
        <v>0</v>
      </c>
      <c r="CI50" s="166">
        <v>0</v>
      </c>
      <c r="CJ50" s="165">
        <v>0</v>
      </c>
      <c r="CK50" s="166">
        <v>0</v>
      </c>
      <c r="CL50" s="165">
        <v>2</v>
      </c>
      <c r="CM50" s="166">
        <v>29.594554601953242</v>
      </c>
      <c r="CN50" s="165">
        <v>6</v>
      </c>
      <c r="CO50" s="166">
        <v>281.55795401220087</v>
      </c>
      <c r="CP50" s="165">
        <v>0</v>
      </c>
      <c r="CQ50" s="166">
        <v>0</v>
      </c>
      <c r="CR50" s="165">
        <v>8</v>
      </c>
      <c r="CS50" s="166">
        <v>118.37821840781297</v>
      </c>
      <c r="CT50" s="165">
        <v>5</v>
      </c>
      <c r="CU50" s="166">
        <v>73.9863865048831</v>
      </c>
      <c r="CV50" s="165">
        <v>2</v>
      </c>
      <c r="CW50" s="166">
        <v>43.22455154527772</v>
      </c>
      <c r="CX50" s="165">
        <v>0</v>
      </c>
      <c r="CY50" s="166">
        <v>0</v>
      </c>
      <c r="CZ50" s="165">
        <v>3</v>
      </c>
      <c r="DA50" s="166">
        <v>44.391831902929859</v>
      </c>
      <c r="DB50" s="165">
        <v>23</v>
      </c>
      <c r="DC50" s="169">
        <v>340.33737792246228</v>
      </c>
    </row>
    <row r="51" spans="1:107">
      <c r="A51" s="170" t="s">
        <v>57</v>
      </c>
      <c r="B51" s="163">
        <v>0</v>
      </c>
      <c r="C51" s="164">
        <v>0</v>
      </c>
      <c r="D51" s="163">
        <v>2</v>
      </c>
      <c r="E51" s="164">
        <v>25.025025025025023</v>
      </c>
      <c r="F51" s="163">
        <v>0</v>
      </c>
      <c r="G51" s="164">
        <v>0</v>
      </c>
      <c r="H51" s="163">
        <v>1</v>
      </c>
      <c r="I51" s="164">
        <v>12.512512512512512</v>
      </c>
      <c r="J51" s="163">
        <v>0</v>
      </c>
      <c r="K51" s="164">
        <v>0</v>
      </c>
      <c r="L51" s="163">
        <v>0</v>
      </c>
      <c r="M51" s="164">
        <v>0</v>
      </c>
      <c r="N51" s="163">
        <v>0</v>
      </c>
      <c r="O51" s="164">
        <v>0</v>
      </c>
      <c r="P51" s="163">
        <v>0</v>
      </c>
      <c r="Q51" s="164">
        <v>0</v>
      </c>
      <c r="R51" s="163">
        <v>0</v>
      </c>
      <c r="S51" s="164">
        <v>0</v>
      </c>
      <c r="T51" s="163">
        <v>0</v>
      </c>
      <c r="U51" s="164">
        <v>0</v>
      </c>
      <c r="V51" s="163">
        <v>0</v>
      </c>
      <c r="W51" s="164">
        <v>0</v>
      </c>
      <c r="X51" s="163">
        <v>0</v>
      </c>
      <c r="Y51" s="164">
        <v>0</v>
      </c>
      <c r="Z51" s="163">
        <v>0</v>
      </c>
      <c r="AA51" s="164">
        <v>0</v>
      </c>
      <c r="AB51" s="165">
        <v>0</v>
      </c>
      <c r="AC51" s="164">
        <v>0</v>
      </c>
      <c r="AD51" s="165">
        <v>0</v>
      </c>
      <c r="AE51" s="164">
        <v>0</v>
      </c>
      <c r="AF51" s="165">
        <v>1</v>
      </c>
      <c r="AG51" s="164">
        <v>8.695652173913043</v>
      </c>
      <c r="AH51" s="165">
        <v>1</v>
      </c>
      <c r="AI51" s="164">
        <v>8.064516129032258</v>
      </c>
      <c r="AJ51" s="165">
        <v>2</v>
      </c>
      <c r="AK51" s="164">
        <v>25.025025025025023</v>
      </c>
      <c r="AL51" s="165">
        <v>0</v>
      </c>
      <c r="AM51" s="164">
        <v>0</v>
      </c>
      <c r="AN51" s="167">
        <v>0</v>
      </c>
      <c r="AO51" s="164">
        <v>0</v>
      </c>
      <c r="AP51" s="167">
        <v>0</v>
      </c>
      <c r="AQ51" s="164">
        <v>0</v>
      </c>
      <c r="AR51" s="167">
        <v>0</v>
      </c>
      <c r="AS51" s="164">
        <v>0</v>
      </c>
      <c r="AT51" s="167">
        <v>0</v>
      </c>
      <c r="AU51" s="164">
        <v>0</v>
      </c>
      <c r="AV51" s="163">
        <v>1</v>
      </c>
      <c r="AW51" s="164">
        <v>12.512512512512512</v>
      </c>
      <c r="AX51" s="163">
        <v>0</v>
      </c>
      <c r="AY51" s="164">
        <v>0</v>
      </c>
      <c r="AZ51" s="163">
        <v>0</v>
      </c>
      <c r="BA51" s="164">
        <v>0</v>
      </c>
      <c r="BB51" s="163">
        <v>0</v>
      </c>
      <c r="BC51" s="164">
        <v>0</v>
      </c>
      <c r="BD51" s="163">
        <v>0</v>
      </c>
      <c r="BE51" s="164">
        <v>0</v>
      </c>
      <c r="BF51" s="163">
        <v>0</v>
      </c>
      <c r="BG51" s="164">
        <v>0</v>
      </c>
      <c r="BH51" s="165">
        <v>0</v>
      </c>
      <c r="BI51" s="166">
        <v>0</v>
      </c>
      <c r="BJ51" s="165">
        <v>0</v>
      </c>
      <c r="BK51" s="166">
        <v>0</v>
      </c>
      <c r="BL51" s="165">
        <v>0</v>
      </c>
      <c r="BM51" s="166">
        <v>0</v>
      </c>
      <c r="BN51" s="163">
        <v>0</v>
      </c>
      <c r="BO51" s="164">
        <v>0</v>
      </c>
      <c r="BP51" s="163">
        <v>8</v>
      </c>
      <c r="BQ51" s="164">
        <v>100.10010010010009</v>
      </c>
      <c r="BR51" s="163">
        <v>0</v>
      </c>
      <c r="BS51" s="164">
        <v>0</v>
      </c>
      <c r="BT51" s="165">
        <v>0</v>
      </c>
      <c r="BU51" s="164">
        <v>0</v>
      </c>
      <c r="BV51" s="165">
        <v>0</v>
      </c>
      <c r="BW51" s="166">
        <v>0</v>
      </c>
      <c r="BX51" s="163">
        <v>7</v>
      </c>
      <c r="BY51" s="166">
        <v>87.587587587587592</v>
      </c>
      <c r="BZ51" s="168">
        <v>0</v>
      </c>
      <c r="CA51" s="166">
        <v>0</v>
      </c>
      <c r="CB51" s="168">
        <v>0</v>
      </c>
      <c r="CC51" s="166">
        <v>0</v>
      </c>
      <c r="CD51" s="165">
        <v>0</v>
      </c>
      <c r="CE51" s="166">
        <v>0</v>
      </c>
      <c r="CF51" s="163">
        <v>6</v>
      </c>
      <c r="CG51" s="166">
        <v>75.075075075075077</v>
      </c>
      <c r="CH51" s="165">
        <v>0</v>
      </c>
      <c r="CI51" s="166">
        <v>0</v>
      </c>
      <c r="CJ51" s="165">
        <v>0</v>
      </c>
      <c r="CK51" s="166">
        <v>0</v>
      </c>
      <c r="CL51" s="165">
        <v>5</v>
      </c>
      <c r="CM51" s="166">
        <v>62.562562562562562</v>
      </c>
      <c r="CN51" s="165">
        <v>5</v>
      </c>
      <c r="CO51" s="166">
        <v>172.05781142463869</v>
      </c>
      <c r="CP51" s="165">
        <v>0</v>
      </c>
      <c r="CQ51" s="166">
        <v>0</v>
      </c>
      <c r="CR51" s="165">
        <v>19</v>
      </c>
      <c r="CS51" s="166">
        <v>237.73773773773775</v>
      </c>
      <c r="CT51" s="165">
        <v>12</v>
      </c>
      <c r="CU51" s="166">
        <v>150.15015015015015</v>
      </c>
      <c r="CV51" s="165">
        <v>1</v>
      </c>
      <c r="CW51" s="166">
        <v>19.661816751867871</v>
      </c>
      <c r="CX51" s="165">
        <v>0</v>
      </c>
      <c r="CY51" s="166">
        <v>0</v>
      </c>
      <c r="CZ51" s="165">
        <v>8</v>
      </c>
      <c r="DA51" s="166">
        <v>100.10010010010009</v>
      </c>
      <c r="DB51" s="165">
        <v>42</v>
      </c>
      <c r="DC51" s="169">
        <v>525.52552552552561</v>
      </c>
    </row>
    <row r="52" spans="1:107">
      <c r="A52" s="170" t="s">
        <v>58</v>
      </c>
      <c r="B52" s="163">
        <v>0</v>
      </c>
      <c r="C52" s="164">
        <v>0</v>
      </c>
      <c r="D52" s="163">
        <v>1</v>
      </c>
      <c r="E52" s="164">
        <v>5.949547834364588</v>
      </c>
      <c r="F52" s="163">
        <v>0</v>
      </c>
      <c r="G52" s="164">
        <v>0</v>
      </c>
      <c r="H52" s="163">
        <v>1</v>
      </c>
      <c r="I52" s="164">
        <v>5.949547834364588</v>
      </c>
      <c r="J52" s="163">
        <v>0</v>
      </c>
      <c r="K52" s="164">
        <v>0</v>
      </c>
      <c r="L52" s="163">
        <v>0</v>
      </c>
      <c r="M52" s="164">
        <v>0</v>
      </c>
      <c r="N52" s="163">
        <v>0</v>
      </c>
      <c r="O52" s="164">
        <v>0</v>
      </c>
      <c r="P52" s="163">
        <v>0</v>
      </c>
      <c r="Q52" s="164">
        <v>0</v>
      </c>
      <c r="R52" s="163">
        <v>0</v>
      </c>
      <c r="S52" s="164">
        <v>0</v>
      </c>
      <c r="T52" s="163">
        <v>0</v>
      </c>
      <c r="U52" s="164">
        <v>0</v>
      </c>
      <c r="V52" s="163">
        <v>0</v>
      </c>
      <c r="W52" s="164">
        <v>0</v>
      </c>
      <c r="X52" s="163">
        <v>0</v>
      </c>
      <c r="Y52" s="164">
        <v>0</v>
      </c>
      <c r="Z52" s="163">
        <v>2</v>
      </c>
      <c r="AA52" s="164">
        <v>11.899095668729176</v>
      </c>
      <c r="AB52" s="163">
        <v>0</v>
      </c>
      <c r="AC52" s="164">
        <v>0</v>
      </c>
      <c r="AD52" s="163">
        <v>1</v>
      </c>
      <c r="AE52" s="164">
        <v>5.949547834364588</v>
      </c>
      <c r="AF52" s="163">
        <v>0</v>
      </c>
      <c r="AG52" s="164">
        <v>0</v>
      </c>
      <c r="AH52" s="163">
        <v>1</v>
      </c>
      <c r="AI52" s="164">
        <v>5.2356020942408383</v>
      </c>
      <c r="AJ52" s="163">
        <v>3</v>
      </c>
      <c r="AK52" s="164">
        <v>17.848643503093765</v>
      </c>
      <c r="AL52" s="163">
        <v>0</v>
      </c>
      <c r="AM52" s="164">
        <v>0</v>
      </c>
      <c r="AN52" s="167">
        <v>1</v>
      </c>
      <c r="AO52" s="164">
        <v>5.949547834364588</v>
      </c>
      <c r="AP52" s="167">
        <v>0</v>
      </c>
      <c r="AQ52" s="164">
        <v>0</v>
      </c>
      <c r="AR52" s="167">
        <v>3</v>
      </c>
      <c r="AS52" s="164">
        <v>17.848643503093765</v>
      </c>
      <c r="AT52" s="167">
        <v>1</v>
      </c>
      <c r="AU52" s="164">
        <v>5.949547834364588</v>
      </c>
      <c r="AV52" s="163">
        <v>6</v>
      </c>
      <c r="AW52" s="164">
        <v>35.69728700618753</v>
      </c>
      <c r="AX52" s="163">
        <v>0</v>
      </c>
      <c r="AY52" s="164">
        <v>0</v>
      </c>
      <c r="AZ52" s="163">
        <v>0</v>
      </c>
      <c r="BA52" s="164">
        <v>0</v>
      </c>
      <c r="BB52" s="163">
        <v>0</v>
      </c>
      <c r="BC52" s="164">
        <v>0</v>
      </c>
      <c r="BD52" s="163">
        <v>0</v>
      </c>
      <c r="BE52" s="164">
        <v>0</v>
      </c>
      <c r="BF52" s="163">
        <v>0</v>
      </c>
      <c r="BG52" s="164">
        <v>0</v>
      </c>
      <c r="BH52" s="165">
        <v>0</v>
      </c>
      <c r="BI52" s="166">
        <v>0</v>
      </c>
      <c r="BJ52" s="165">
        <v>0</v>
      </c>
      <c r="BK52" s="166">
        <v>0</v>
      </c>
      <c r="BL52" s="165">
        <v>0</v>
      </c>
      <c r="BM52" s="166">
        <v>0</v>
      </c>
      <c r="BN52" s="163">
        <v>0</v>
      </c>
      <c r="BO52" s="164">
        <v>0</v>
      </c>
      <c r="BP52" s="163">
        <v>1</v>
      </c>
      <c r="BQ52" s="164">
        <v>5.949547834364588</v>
      </c>
      <c r="BR52" s="163">
        <v>0</v>
      </c>
      <c r="BS52" s="164">
        <v>0</v>
      </c>
      <c r="BT52" s="165">
        <v>0</v>
      </c>
      <c r="BU52" s="164">
        <v>0</v>
      </c>
      <c r="BV52" s="165">
        <v>0</v>
      </c>
      <c r="BW52" s="166">
        <v>0</v>
      </c>
      <c r="BX52" s="163">
        <v>53</v>
      </c>
      <c r="BY52" s="166">
        <v>315.3260352213232</v>
      </c>
      <c r="BZ52" s="168">
        <v>0</v>
      </c>
      <c r="CA52" s="166">
        <v>0</v>
      </c>
      <c r="CB52" s="168">
        <v>0</v>
      </c>
      <c r="CC52" s="166">
        <v>0</v>
      </c>
      <c r="CD52" s="165">
        <v>0</v>
      </c>
      <c r="CE52" s="166">
        <v>0</v>
      </c>
      <c r="CF52" s="163">
        <v>23</v>
      </c>
      <c r="CG52" s="166">
        <v>136.83960019038554</v>
      </c>
      <c r="CH52" s="165">
        <v>0</v>
      </c>
      <c r="CI52" s="166">
        <v>0</v>
      </c>
      <c r="CJ52" s="163">
        <v>1</v>
      </c>
      <c r="CK52" s="166">
        <v>5.949547834364588</v>
      </c>
      <c r="CL52" s="163">
        <v>3</v>
      </c>
      <c r="CM52" s="166">
        <v>17.848643503093765</v>
      </c>
      <c r="CN52" s="163">
        <v>5</v>
      </c>
      <c r="CO52" s="166">
        <v>89.158345221112697</v>
      </c>
      <c r="CP52" s="163">
        <v>2</v>
      </c>
      <c r="CQ52" s="166">
        <v>11.899095668729176</v>
      </c>
      <c r="CR52" s="163">
        <v>23</v>
      </c>
      <c r="CS52" s="166">
        <v>136.83960019038554</v>
      </c>
      <c r="CT52" s="163">
        <v>13</v>
      </c>
      <c r="CU52" s="166">
        <v>77.34412184673964</v>
      </c>
      <c r="CV52" s="163">
        <v>1</v>
      </c>
      <c r="CW52" s="166">
        <v>8.9285714285714288</v>
      </c>
      <c r="CX52" s="163">
        <v>0</v>
      </c>
      <c r="CY52" s="166">
        <v>0</v>
      </c>
      <c r="CZ52" s="163">
        <v>9</v>
      </c>
      <c r="DA52" s="166">
        <v>53.545930509281298</v>
      </c>
      <c r="DB52" s="163">
        <v>47</v>
      </c>
      <c r="DC52" s="169">
        <v>279.62874821513566</v>
      </c>
    </row>
    <row r="53" spans="1:107">
      <c r="A53" s="170" t="s">
        <v>59</v>
      </c>
      <c r="B53" s="163">
        <v>0</v>
      </c>
      <c r="C53" s="164">
        <v>0</v>
      </c>
      <c r="D53" s="163">
        <v>1</v>
      </c>
      <c r="E53" s="164">
        <v>4.2154961638984911</v>
      </c>
      <c r="F53" s="163">
        <v>0</v>
      </c>
      <c r="G53" s="164">
        <v>0</v>
      </c>
      <c r="H53" s="163">
        <v>0</v>
      </c>
      <c r="I53" s="164">
        <v>0</v>
      </c>
      <c r="J53" s="163">
        <v>1</v>
      </c>
      <c r="K53" s="164">
        <v>4.2154961638984911</v>
      </c>
      <c r="L53" s="163">
        <v>0</v>
      </c>
      <c r="M53" s="164">
        <v>0</v>
      </c>
      <c r="N53" s="163">
        <v>0</v>
      </c>
      <c r="O53" s="164">
        <v>0</v>
      </c>
      <c r="P53" s="163">
        <v>0</v>
      </c>
      <c r="Q53" s="164">
        <v>0</v>
      </c>
      <c r="R53" s="163">
        <v>0</v>
      </c>
      <c r="S53" s="164">
        <v>0</v>
      </c>
      <c r="T53" s="163">
        <v>0</v>
      </c>
      <c r="U53" s="164">
        <v>0</v>
      </c>
      <c r="V53" s="163">
        <v>0</v>
      </c>
      <c r="W53" s="164">
        <v>0</v>
      </c>
      <c r="X53" s="163">
        <v>0</v>
      </c>
      <c r="Y53" s="164">
        <v>0</v>
      </c>
      <c r="Z53" s="163">
        <v>9</v>
      </c>
      <c r="AA53" s="164">
        <v>37.939465475086415</v>
      </c>
      <c r="AB53" s="163">
        <v>0</v>
      </c>
      <c r="AC53" s="164">
        <v>0</v>
      </c>
      <c r="AD53" s="163">
        <v>0</v>
      </c>
      <c r="AE53" s="164">
        <v>0</v>
      </c>
      <c r="AF53" s="163">
        <v>0</v>
      </c>
      <c r="AG53" s="164">
        <v>0</v>
      </c>
      <c r="AH53" s="163">
        <v>1</v>
      </c>
      <c r="AI53" s="164">
        <v>4.6728971962616823</v>
      </c>
      <c r="AJ53" s="163">
        <v>6</v>
      </c>
      <c r="AK53" s="164">
        <v>25.292976983390943</v>
      </c>
      <c r="AL53" s="163">
        <v>0</v>
      </c>
      <c r="AM53" s="164">
        <v>0</v>
      </c>
      <c r="AN53" s="167">
        <v>0</v>
      </c>
      <c r="AO53" s="164">
        <v>0</v>
      </c>
      <c r="AP53" s="167">
        <v>0</v>
      </c>
      <c r="AQ53" s="164">
        <v>0</v>
      </c>
      <c r="AR53" s="167">
        <v>0</v>
      </c>
      <c r="AS53" s="164">
        <v>0</v>
      </c>
      <c r="AT53" s="167">
        <v>1</v>
      </c>
      <c r="AU53" s="164">
        <v>4.2154961638984911</v>
      </c>
      <c r="AV53" s="163">
        <v>12</v>
      </c>
      <c r="AW53" s="164">
        <v>50.585953966781886</v>
      </c>
      <c r="AX53" s="163">
        <v>0</v>
      </c>
      <c r="AY53" s="164">
        <v>0</v>
      </c>
      <c r="AZ53" s="163">
        <v>107</v>
      </c>
      <c r="BA53" s="164">
        <v>451.05808953713847</v>
      </c>
      <c r="BB53" s="163">
        <v>0</v>
      </c>
      <c r="BC53" s="164">
        <v>0</v>
      </c>
      <c r="BD53" s="163">
        <v>1</v>
      </c>
      <c r="BE53" s="164">
        <v>4.2154961638984911</v>
      </c>
      <c r="BF53" s="163">
        <v>108</v>
      </c>
      <c r="BG53" s="164">
        <v>455.27358570103701</v>
      </c>
      <c r="BH53" s="163">
        <v>73</v>
      </c>
      <c r="BI53" s="164">
        <v>489.60429242119386</v>
      </c>
      <c r="BJ53" s="163">
        <v>1</v>
      </c>
      <c r="BK53" s="164">
        <v>6.7069081153588197</v>
      </c>
      <c r="BL53" s="163">
        <v>74</v>
      </c>
      <c r="BM53" s="164">
        <v>496.31120053655263</v>
      </c>
      <c r="BN53" s="163">
        <v>0</v>
      </c>
      <c r="BO53" s="164">
        <v>0</v>
      </c>
      <c r="BP53" s="163">
        <v>2</v>
      </c>
      <c r="BQ53" s="164">
        <v>8.4309923277969823</v>
      </c>
      <c r="BR53" s="163">
        <v>70</v>
      </c>
      <c r="BS53" s="164">
        <v>295.08473147289436</v>
      </c>
      <c r="BT53" s="163">
        <v>1</v>
      </c>
      <c r="BU53" s="164">
        <v>4.2154961638984911</v>
      </c>
      <c r="BV53" s="165">
        <v>0</v>
      </c>
      <c r="BW53" s="166">
        <v>0</v>
      </c>
      <c r="BX53" s="163">
        <v>13</v>
      </c>
      <c r="BY53" s="166">
        <v>54.801450130680379</v>
      </c>
      <c r="BZ53" s="168">
        <v>0</v>
      </c>
      <c r="CA53" s="166">
        <v>0</v>
      </c>
      <c r="CB53" s="168">
        <v>0</v>
      </c>
      <c r="CC53" s="166">
        <v>0</v>
      </c>
      <c r="CD53" s="165">
        <v>0</v>
      </c>
      <c r="CE53" s="166">
        <v>0</v>
      </c>
      <c r="CF53" s="163">
        <v>15</v>
      </c>
      <c r="CG53" s="166">
        <v>63.232442458477365</v>
      </c>
      <c r="CH53" s="163">
        <v>4</v>
      </c>
      <c r="CI53" s="164">
        <v>16.861984655593965</v>
      </c>
      <c r="CJ53" s="163">
        <v>12</v>
      </c>
      <c r="CK53" s="164">
        <v>50.585953966781886</v>
      </c>
      <c r="CL53" s="163">
        <v>2</v>
      </c>
      <c r="CM53" s="164">
        <v>8.4309923277969823</v>
      </c>
      <c r="CN53" s="163">
        <v>13</v>
      </c>
      <c r="CO53" s="164">
        <v>152.0645689554334</v>
      </c>
      <c r="CP53" s="163">
        <v>44</v>
      </c>
      <c r="CQ53" s="164">
        <v>185.4818312115336</v>
      </c>
      <c r="CR53" s="163">
        <v>12</v>
      </c>
      <c r="CS53" s="164">
        <v>50.585953966781886</v>
      </c>
      <c r="CT53" s="163">
        <v>19</v>
      </c>
      <c r="CU53" s="164">
        <v>80.094427114071323</v>
      </c>
      <c r="CV53" s="163">
        <v>0</v>
      </c>
      <c r="CW53" s="164">
        <v>0</v>
      </c>
      <c r="CX53" s="163">
        <v>4</v>
      </c>
      <c r="CY53" s="164">
        <v>16.861984655593965</v>
      </c>
      <c r="CZ53" s="163">
        <v>10</v>
      </c>
      <c r="DA53" s="164">
        <v>42.154961638984908</v>
      </c>
      <c r="DB53" s="163">
        <v>90</v>
      </c>
      <c r="DC53" s="171">
        <v>379.39465475086416</v>
      </c>
    </row>
    <row r="54" spans="1:107">
      <c r="A54" s="170" t="s">
        <v>60</v>
      </c>
      <c r="B54" s="163">
        <v>0</v>
      </c>
      <c r="C54" s="164">
        <v>0</v>
      </c>
      <c r="D54" s="163">
        <v>0</v>
      </c>
      <c r="E54" s="164">
        <v>0</v>
      </c>
      <c r="F54" s="163">
        <v>0</v>
      </c>
      <c r="G54" s="164">
        <v>0</v>
      </c>
      <c r="H54" s="163">
        <v>0</v>
      </c>
      <c r="I54" s="164">
        <v>0</v>
      </c>
      <c r="J54" s="163">
        <v>0</v>
      </c>
      <c r="K54" s="164">
        <v>0</v>
      </c>
      <c r="L54" s="163">
        <v>0</v>
      </c>
      <c r="M54" s="164">
        <v>0</v>
      </c>
      <c r="N54" s="163">
        <v>0</v>
      </c>
      <c r="O54" s="164">
        <v>0</v>
      </c>
      <c r="P54" s="163">
        <v>0</v>
      </c>
      <c r="Q54" s="164">
        <v>0</v>
      </c>
      <c r="R54" s="163">
        <v>0</v>
      </c>
      <c r="S54" s="164">
        <v>0</v>
      </c>
      <c r="T54" s="163">
        <v>0</v>
      </c>
      <c r="U54" s="164">
        <v>0</v>
      </c>
      <c r="V54" s="163">
        <v>0</v>
      </c>
      <c r="W54" s="164">
        <v>0</v>
      </c>
      <c r="X54" s="163">
        <v>0</v>
      </c>
      <c r="Y54" s="164">
        <v>0</v>
      </c>
      <c r="Z54" s="163">
        <v>1</v>
      </c>
      <c r="AA54" s="164">
        <v>7.9904115061925687</v>
      </c>
      <c r="AB54" s="163">
        <v>0</v>
      </c>
      <c r="AC54" s="164">
        <v>0</v>
      </c>
      <c r="AD54" s="163">
        <v>0</v>
      </c>
      <c r="AE54" s="164">
        <v>0</v>
      </c>
      <c r="AF54" s="163">
        <v>0</v>
      </c>
      <c r="AG54" s="164">
        <v>0</v>
      </c>
      <c r="AH54" s="163">
        <v>1</v>
      </c>
      <c r="AI54" s="164">
        <v>8.4033613445378155</v>
      </c>
      <c r="AJ54" s="163">
        <v>3</v>
      </c>
      <c r="AK54" s="164">
        <v>23.971234518577706</v>
      </c>
      <c r="AL54" s="163">
        <v>0</v>
      </c>
      <c r="AM54" s="164">
        <v>0</v>
      </c>
      <c r="AN54" s="167">
        <v>0</v>
      </c>
      <c r="AO54" s="164">
        <v>0</v>
      </c>
      <c r="AP54" s="167">
        <v>0</v>
      </c>
      <c r="AQ54" s="164">
        <v>0</v>
      </c>
      <c r="AR54" s="167">
        <v>0</v>
      </c>
      <c r="AS54" s="164">
        <v>0</v>
      </c>
      <c r="AT54" s="167">
        <v>0</v>
      </c>
      <c r="AU54" s="164">
        <v>0</v>
      </c>
      <c r="AV54" s="163">
        <v>0</v>
      </c>
      <c r="AW54" s="164">
        <v>0</v>
      </c>
      <c r="AX54" s="163">
        <v>0</v>
      </c>
      <c r="AY54" s="164">
        <v>0</v>
      </c>
      <c r="AZ54" s="163">
        <v>0</v>
      </c>
      <c r="BA54" s="164">
        <v>0</v>
      </c>
      <c r="BB54" s="163">
        <v>0</v>
      </c>
      <c r="BC54" s="164">
        <v>0</v>
      </c>
      <c r="BD54" s="163">
        <v>0</v>
      </c>
      <c r="BE54" s="164">
        <v>0</v>
      </c>
      <c r="BF54" s="163">
        <v>0</v>
      </c>
      <c r="BG54" s="164">
        <v>0</v>
      </c>
      <c r="BH54" s="163">
        <v>1</v>
      </c>
      <c r="BI54" s="164">
        <v>9.6777315397270876</v>
      </c>
      <c r="BJ54" s="163">
        <v>0</v>
      </c>
      <c r="BK54" s="164">
        <v>0</v>
      </c>
      <c r="BL54" s="163">
        <v>1</v>
      </c>
      <c r="BM54" s="164">
        <v>9.6777315397270876</v>
      </c>
      <c r="BN54" s="163">
        <v>0</v>
      </c>
      <c r="BO54" s="164">
        <v>0</v>
      </c>
      <c r="BP54" s="163">
        <v>1</v>
      </c>
      <c r="BQ54" s="164">
        <v>7.9904115061925687</v>
      </c>
      <c r="BR54" s="163">
        <v>3</v>
      </c>
      <c r="BS54" s="164">
        <v>23.971234518577706</v>
      </c>
      <c r="BT54" s="165">
        <v>0</v>
      </c>
      <c r="BU54" s="164">
        <v>0</v>
      </c>
      <c r="BV54" s="165">
        <v>0</v>
      </c>
      <c r="BW54" s="166">
        <v>0</v>
      </c>
      <c r="BX54" s="163">
        <v>20</v>
      </c>
      <c r="BY54" s="166">
        <v>159.80823012385139</v>
      </c>
      <c r="BZ54" s="168">
        <v>0</v>
      </c>
      <c r="CA54" s="166">
        <v>0</v>
      </c>
      <c r="CB54" s="168">
        <v>0</v>
      </c>
      <c r="CC54" s="166">
        <v>0</v>
      </c>
      <c r="CD54" s="165">
        <v>0</v>
      </c>
      <c r="CE54" s="166">
        <v>0</v>
      </c>
      <c r="CF54" s="163">
        <v>13</v>
      </c>
      <c r="CG54" s="166">
        <v>103.87534958050338</v>
      </c>
      <c r="CH54" s="165">
        <v>0</v>
      </c>
      <c r="CI54" s="166">
        <v>0</v>
      </c>
      <c r="CJ54" s="165">
        <v>0</v>
      </c>
      <c r="CK54" s="166">
        <v>0</v>
      </c>
      <c r="CL54" s="165">
        <v>2</v>
      </c>
      <c r="CM54" s="166">
        <v>15.980823012385137</v>
      </c>
      <c r="CN54" s="165">
        <v>1</v>
      </c>
      <c r="CO54" s="166">
        <v>27.839643652561247</v>
      </c>
      <c r="CP54" s="165">
        <v>2</v>
      </c>
      <c r="CQ54" s="166">
        <v>15.980823012385137</v>
      </c>
      <c r="CR54" s="165">
        <v>4</v>
      </c>
      <c r="CS54" s="166">
        <v>31.961646024770275</v>
      </c>
      <c r="CT54" s="165">
        <v>0</v>
      </c>
      <c r="CU54" s="166">
        <v>0</v>
      </c>
      <c r="CV54" s="165">
        <v>0</v>
      </c>
      <c r="CW54" s="166">
        <v>0</v>
      </c>
      <c r="CX54" s="165">
        <v>0</v>
      </c>
      <c r="CY54" s="166">
        <v>0</v>
      </c>
      <c r="CZ54" s="165">
        <v>4</v>
      </c>
      <c r="DA54" s="166">
        <v>31.961646024770275</v>
      </c>
      <c r="DB54" s="165">
        <v>9</v>
      </c>
      <c r="DC54" s="169">
        <v>71.913703555733122</v>
      </c>
    </row>
    <row r="55" spans="1:107">
      <c r="A55" s="170" t="s">
        <v>61</v>
      </c>
      <c r="B55" s="163">
        <v>0</v>
      </c>
      <c r="C55" s="164">
        <v>0</v>
      </c>
      <c r="D55" s="163">
        <v>0</v>
      </c>
      <c r="E55" s="164">
        <v>0</v>
      </c>
      <c r="F55" s="163">
        <v>0</v>
      </c>
      <c r="G55" s="164">
        <v>0</v>
      </c>
      <c r="H55" s="163">
        <v>2</v>
      </c>
      <c r="I55" s="164">
        <v>11.165075643387484</v>
      </c>
      <c r="J55" s="163">
        <v>1</v>
      </c>
      <c r="K55" s="164">
        <v>5.5825378216937418</v>
      </c>
      <c r="L55" s="163">
        <v>0</v>
      </c>
      <c r="M55" s="164">
        <v>0</v>
      </c>
      <c r="N55" s="163">
        <v>0</v>
      </c>
      <c r="O55" s="164">
        <v>0</v>
      </c>
      <c r="P55" s="163">
        <v>0</v>
      </c>
      <c r="Q55" s="164">
        <v>0</v>
      </c>
      <c r="R55" s="163">
        <v>0</v>
      </c>
      <c r="S55" s="164">
        <v>0</v>
      </c>
      <c r="T55" s="163">
        <v>0</v>
      </c>
      <c r="U55" s="164">
        <v>0</v>
      </c>
      <c r="V55" s="163">
        <v>0</v>
      </c>
      <c r="W55" s="164">
        <v>0</v>
      </c>
      <c r="X55" s="163">
        <v>0</v>
      </c>
      <c r="Y55" s="164">
        <v>0</v>
      </c>
      <c r="Z55" s="163">
        <v>7</v>
      </c>
      <c r="AA55" s="164">
        <v>39.077764751856193</v>
      </c>
      <c r="AB55" s="163">
        <v>5</v>
      </c>
      <c r="AC55" s="164">
        <v>27.912689108468708</v>
      </c>
      <c r="AD55" s="163">
        <v>1</v>
      </c>
      <c r="AE55" s="164">
        <v>5.5825378216937418</v>
      </c>
      <c r="AF55" s="163">
        <v>0</v>
      </c>
      <c r="AG55" s="164">
        <v>0</v>
      </c>
      <c r="AH55" s="163">
        <v>1</v>
      </c>
      <c r="AI55" s="164">
        <v>3.5460992907801416</v>
      </c>
      <c r="AJ55" s="163">
        <v>3</v>
      </c>
      <c r="AK55" s="164">
        <v>16.747613465081226</v>
      </c>
      <c r="AL55" s="163">
        <v>0</v>
      </c>
      <c r="AM55" s="164">
        <v>0</v>
      </c>
      <c r="AN55" s="167">
        <v>0</v>
      </c>
      <c r="AO55" s="164">
        <v>0</v>
      </c>
      <c r="AP55" s="167">
        <v>0</v>
      </c>
      <c r="AQ55" s="164">
        <v>0</v>
      </c>
      <c r="AR55" s="167">
        <v>1</v>
      </c>
      <c r="AS55" s="164">
        <v>5.5825378216937418</v>
      </c>
      <c r="AT55" s="167">
        <v>1</v>
      </c>
      <c r="AU55" s="164">
        <v>5.5825378216937418</v>
      </c>
      <c r="AV55" s="163">
        <v>2</v>
      </c>
      <c r="AW55" s="164">
        <v>11.165075643387484</v>
      </c>
      <c r="AX55" s="163">
        <v>0</v>
      </c>
      <c r="AY55" s="164">
        <v>0</v>
      </c>
      <c r="AZ55" s="163">
        <v>102</v>
      </c>
      <c r="BA55" s="164">
        <v>569.41885781276176</v>
      </c>
      <c r="BB55" s="163">
        <v>0</v>
      </c>
      <c r="BC55" s="164">
        <v>0</v>
      </c>
      <c r="BD55" s="163">
        <v>0</v>
      </c>
      <c r="BE55" s="164">
        <v>0</v>
      </c>
      <c r="BF55" s="163">
        <v>102</v>
      </c>
      <c r="BG55" s="164">
        <v>569.41885781276176</v>
      </c>
      <c r="BH55" s="163">
        <v>7</v>
      </c>
      <c r="BI55" s="164">
        <v>65.659881812212731</v>
      </c>
      <c r="BJ55" s="163">
        <v>0</v>
      </c>
      <c r="BK55" s="164">
        <v>0</v>
      </c>
      <c r="BL55" s="163">
        <v>7</v>
      </c>
      <c r="BM55" s="164">
        <v>65.659881812212731</v>
      </c>
      <c r="BN55" s="163">
        <v>0</v>
      </c>
      <c r="BO55" s="164">
        <v>0</v>
      </c>
      <c r="BP55" s="163">
        <v>52</v>
      </c>
      <c r="BQ55" s="164">
        <v>290.29196672807456</v>
      </c>
      <c r="BR55" s="163">
        <v>0</v>
      </c>
      <c r="BS55" s="164">
        <v>0</v>
      </c>
      <c r="BT55" s="165">
        <v>0</v>
      </c>
      <c r="BU55" s="164">
        <v>0</v>
      </c>
      <c r="BV55" s="165">
        <v>0</v>
      </c>
      <c r="BW55" s="166">
        <v>0</v>
      </c>
      <c r="BX55" s="163">
        <v>111</v>
      </c>
      <c r="BY55" s="166">
        <v>619.66169820800542</v>
      </c>
      <c r="BZ55" s="168">
        <v>0</v>
      </c>
      <c r="CA55" s="166">
        <v>0</v>
      </c>
      <c r="CB55" s="168">
        <v>0</v>
      </c>
      <c r="CC55" s="166">
        <v>0</v>
      </c>
      <c r="CD55" s="165">
        <v>0</v>
      </c>
      <c r="CE55" s="166">
        <v>0</v>
      </c>
      <c r="CF55" s="163">
        <v>17</v>
      </c>
      <c r="CG55" s="166">
        <v>94.903142968793603</v>
      </c>
      <c r="CH55" s="163">
        <v>9</v>
      </c>
      <c r="CI55" s="164">
        <v>50.242840395243682</v>
      </c>
      <c r="CJ55" s="163">
        <v>2</v>
      </c>
      <c r="CK55" s="164">
        <v>11.165075643387484</v>
      </c>
      <c r="CL55" s="163">
        <v>0</v>
      </c>
      <c r="CM55" s="164">
        <v>0</v>
      </c>
      <c r="CN55" s="163">
        <v>7</v>
      </c>
      <c r="CO55" s="164">
        <v>115.70247933884298</v>
      </c>
      <c r="CP55" s="163">
        <v>1</v>
      </c>
      <c r="CQ55" s="164">
        <v>5.5825378216937418</v>
      </c>
      <c r="CR55" s="163">
        <v>31</v>
      </c>
      <c r="CS55" s="164">
        <v>173.058672472506</v>
      </c>
      <c r="CT55" s="163">
        <v>1</v>
      </c>
      <c r="CU55" s="164">
        <v>5.5825378216937418</v>
      </c>
      <c r="CV55" s="163">
        <v>5</v>
      </c>
      <c r="CW55" s="164">
        <v>42.147854674197085</v>
      </c>
      <c r="CX55" s="163">
        <v>1</v>
      </c>
      <c r="CY55" s="164">
        <v>5.5825378216937418</v>
      </c>
      <c r="CZ55" s="163">
        <v>16</v>
      </c>
      <c r="DA55" s="164">
        <v>89.320605147099869</v>
      </c>
      <c r="DB55" s="163">
        <v>45</v>
      </c>
      <c r="DC55" s="171">
        <v>251.21420197621839</v>
      </c>
    </row>
    <row r="56" spans="1:107">
      <c r="A56" s="170" t="s">
        <v>62</v>
      </c>
      <c r="B56" s="163">
        <v>0</v>
      </c>
      <c r="C56" s="164">
        <v>0</v>
      </c>
      <c r="D56" s="163">
        <v>0</v>
      </c>
      <c r="E56" s="164">
        <v>0</v>
      </c>
      <c r="F56" s="163">
        <v>0</v>
      </c>
      <c r="G56" s="164">
        <v>0</v>
      </c>
      <c r="H56" s="163">
        <v>0</v>
      </c>
      <c r="I56" s="164">
        <v>0</v>
      </c>
      <c r="J56" s="163">
        <v>0</v>
      </c>
      <c r="K56" s="164">
        <v>0</v>
      </c>
      <c r="L56" s="163">
        <v>0</v>
      </c>
      <c r="M56" s="164">
        <v>0</v>
      </c>
      <c r="N56" s="163">
        <v>0</v>
      </c>
      <c r="O56" s="164">
        <v>0</v>
      </c>
      <c r="P56" s="163">
        <v>0</v>
      </c>
      <c r="Q56" s="164">
        <v>0</v>
      </c>
      <c r="R56" s="163">
        <v>0</v>
      </c>
      <c r="S56" s="164">
        <v>0</v>
      </c>
      <c r="T56" s="163">
        <v>0</v>
      </c>
      <c r="U56" s="164">
        <v>0</v>
      </c>
      <c r="V56" s="163">
        <v>0</v>
      </c>
      <c r="W56" s="164">
        <v>0</v>
      </c>
      <c r="X56" s="163">
        <v>0</v>
      </c>
      <c r="Y56" s="164">
        <v>0</v>
      </c>
      <c r="Z56" s="163">
        <v>0</v>
      </c>
      <c r="AA56" s="164">
        <v>0</v>
      </c>
      <c r="AB56" s="165">
        <v>0</v>
      </c>
      <c r="AC56" s="164">
        <v>0</v>
      </c>
      <c r="AD56" s="165">
        <v>0</v>
      </c>
      <c r="AE56" s="164">
        <v>0</v>
      </c>
      <c r="AF56" s="165">
        <v>0</v>
      </c>
      <c r="AG56" s="164">
        <v>0</v>
      </c>
      <c r="AH56" s="165">
        <v>0</v>
      </c>
      <c r="AI56" s="164">
        <v>0</v>
      </c>
      <c r="AJ56" s="165">
        <v>0</v>
      </c>
      <c r="AK56" s="164">
        <v>0</v>
      </c>
      <c r="AL56" s="165">
        <v>0</v>
      </c>
      <c r="AM56" s="164">
        <v>0</v>
      </c>
      <c r="AN56" s="167">
        <v>0</v>
      </c>
      <c r="AO56" s="164">
        <v>0</v>
      </c>
      <c r="AP56" s="167">
        <v>0</v>
      </c>
      <c r="AQ56" s="164">
        <v>0</v>
      </c>
      <c r="AR56" s="167">
        <v>0</v>
      </c>
      <c r="AS56" s="164">
        <v>0</v>
      </c>
      <c r="AT56" s="167">
        <v>0</v>
      </c>
      <c r="AU56" s="164">
        <v>0</v>
      </c>
      <c r="AV56" s="163">
        <v>0</v>
      </c>
      <c r="AW56" s="164">
        <v>0</v>
      </c>
      <c r="AX56" s="163">
        <v>0</v>
      </c>
      <c r="AY56" s="164">
        <v>0</v>
      </c>
      <c r="AZ56" s="163">
        <v>0</v>
      </c>
      <c r="BA56" s="164">
        <v>0</v>
      </c>
      <c r="BB56" s="163">
        <v>0</v>
      </c>
      <c r="BC56" s="164">
        <v>0</v>
      </c>
      <c r="BD56" s="163">
        <v>0</v>
      </c>
      <c r="BE56" s="164">
        <v>0</v>
      </c>
      <c r="BF56" s="163">
        <v>0</v>
      </c>
      <c r="BG56" s="164">
        <v>0</v>
      </c>
      <c r="BH56" s="165">
        <v>0</v>
      </c>
      <c r="BI56" s="166">
        <v>0</v>
      </c>
      <c r="BJ56" s="165">
        <v>0</v>
      </c>
      <c r="BK56" s="166">
        <v>0</v>
      </c>
      <c r="BL56" s="165">
        <v>0</v>
      </c>
      <c r="BM56" s="166">
        <v>0</v>
      </c>
      <c r="BN56" s="163">
        <v>0</v>
      </c>
      <c r="BO56" s="164">
        <v>0</v>
      </c>
      <c r="BP56" s="165">
        <v>0</v>
      </c>
      <c r="BQ56" s="164">
        <v>0</v>
      </c>
      <c r="BR56" s="165">
        <v>0</v>
      </c>
      <c r="BS56" s="164">
        <v>0</v>
      </c>
      <c r="BT56" s="165">
        <v>0</v>
      </c>
      <c r="BU56" s="164">
        <v>0</v>
      </c>
      <c r="BV56" s="165">
        <v>0</v>
      </c>
      <c r="BW56" s="166">
        <v>0</v>
      </c>
      <c r="BX56" s="163">
        <v>25</v>
      </c>
      <c r="BY56" s="166">
        <v>611.24694376528123</v>
      </c>
      <c r="BZ56" s="168">
        <v>0</v>
      </c>
      <c r="CA56" s="166">
        <v>0</v>
      </c>
      <c r="CB56" s="168">
        <v>0</v>
      </c>
      <c r="CC56" s="166">
        <v>0</v>
      </c>
      <c r="CD56" s="165">
        <v>0</v>
      </c>
      <c r="CE56" s="166">
        <v>0</v>
      </c>
      <c r="CF56" s="163">
        <v>1</v>
      </c>
      <c r="CG56" s="166">
        <v>24.449877750611243</v>
      </c>
      <c r="CH56" s="165">
        <v>0</v>
      </c>
      <c r="CI56" s="166">
        <v>0</v>
      </c>
      <c r="CJ56" s="165">
        <v>0</v>
      </c>
      <c r="CK56" s="166">
        <v>0</v>
      </c>
      <c r="CL56" s="165">
        <v>0</v>
      </c>
      <c r="CM56" s="166">
        <v>0</v>
      </c>
      <c r="CN56" s="165">
        <v>1</v>
      </c>
      <c r="CO56" s="166">
        <v>80.192461908580597</v>
      </c>
      <c r="CP56" s="165">
        <v>0</v>
      </c>
      <c r="CQ56" s="166">
        <v>0</v>
      </c>
      <c r="CR56" s="165">
        <v>8</v>
      </c>
      <c r="CS56" s="166">
        <v>195.59902200488995</v>
      </c>
      <c r="CT56" s="165">
        <v>0</v>
      </c>
      <c r="CU56" s="166">
        <v>0</v>
      </c>
      <c r="CV56" s="165">
        <v>0</v>
      </c>
      <c r="CW56" s="166">
        <v>0</v>
      </c>
      <c r="CX56" s="165">
        <v>0</v>
      </c>
      <c r="CY56" s="166">
        <v>0</v>
      </c>
      <c r="CZ56" s="165">
        <v>0</v>
      </c>
      <c r="DA56" s="166">
        <v>0</v>
      </c>
      <c r="DB56" s="165">
        <v>9</v>
      </c>
      <c r="DC56" s="169">
        <v>220.04889975550122</v>
      </c>
    </row>
    <row r="57" spans="1:107">
      <c r="A57" s="170" t="s">
        <v>63</v>
      </c>
      <c r="B57" s="163">
        <v>0</v>
      </c>
      <c r="C57" s="164">
        <v>0</v>
      </c>
      <c r="D57" s="163">
        <v>0</v>
      </c>
      <c r="E57" s="164">
        <v>0</v>
      </c>
      <c r="F57" s="163">
        <v>0</v>
      </c>
      <c r="G57" s="164">
        <v>0</v>
      </c>
      <c r="H57" s="163">
        <v>0</v>
      </c>
      <c r="I57" s="164">
        <v>0</v>
      </c>
      <c r="J57" s="163">
        <v>0</v>
      </c>
      <c r="K57" s="164">
        <v>0</v>
      </c>
      <c r="L57" s="163">
        <v>0</v>
      </c>
      <c r="M57" s="164">
        <v>0</v>
      </c>
      <c r="N57" s="163">
        <v>0</v>
      </c>
      <c r="O57" s="164">
        <v>0</v>
      </c>
      <c r="P57" s="163">
        <v>0</v>
      </c>
      <c r="Q57" s="164">
        <v>0</v>
      </c>
      <c r="R57" s="163">
        <v>0</v>
      </c>
      <c r="S57" s="164">
        <v>0</v>
      </c>
      <c r="T57" s="163">
        <v>0</v>
      </c>
      <c r="U57" s="164">
        <v>0</v>
      </c>
      <c r="V57" s="163">
        <v>0</v>
      </c>
      <c r="W57" s="164">
        <v>0</v>
      </c>
      <c r="X57" s="163">
        <v>0</v>
      </c>
      <c r="Y57" s="164">
        <v>0</v>
      </c>
      <c r="Z57" s="163">
        <v>0</v>
      </c>
      <c r="AA57" s="164">
        <v>0</v>
      </c>
      <c r="AB57" s="165">
        <v>0</v>
      </c>
      <c r="AC57" s="164">
        <v>0</v>
      </c>
      <c r="AD57" s="165">
        <v>0</v>
      </c>
      <c r="AE57" s="164">
        <v>0</v>
      </c>
      <c r="AF57" s="165">
        <v>0</v>
      </c>
      <c r="AG57" s="164">
        <v>0</v>
      </c>
      <c r="AH57" s="165">
        <v>1</v>
      </c>
      <c r="AI57" s="164">
        <v>16.393442622950822</v>
      </c>
      <c r="AJ57" s="165">
        <v>0</v>
      </c>
      <c r="AK57" s="164">
        <v>0</v>
      </c>
      <c r="AL57" s="165">
        <v>0</v>
      </c>
      <c r="AM57" s="164">
        <v>0</v>
      </c>
      <c r="AN57" s="167">
        <v>0</v>
      </c>
      <c r="AO57" s="164">
        <v>0</v>
      </c>
      <c r="AP57" s="167">
        <v>0</v>
      </c>
      <c r="AQ57" s="164">
        <v>0</v>
      </c>
      <c r="AR57" s="167">
        <v>0</v>
      </c>
      <c r="AS57" s="164">
        <v>0</v>
      </c>
      <c r="AT57" s="167">
        <v>0</v>
      </c>
      <c r="AU57" s="164">
        <v>0</v>
      </c>
      <c r="AV57" s="163">
        <v>0</v>
      </c>
      <c r="AW57" s="164">
        <v>0</v>
      </c>
      <c r="AX57" s="163">
        <v>0</v>
      </c>
      <c r="AY57" s="164">
        <v>0</v>
      </c>
      <c r="AZ57" s="163">
        <v>0</v>
      </c>
      <c r="BA57" s="164">
        <v>0</v>
      </c>
      <c r="BB57" s="163">
        <v>0</v>
      </c>
      <c r="BC57" s="164">
        <v>0</v>
      </c>
      <c r="BD57" s="163">
        <v>0</v>
      </c>
      <c r="BE57" s="164">
        <v>0</v>
      </c>
      <c r="BF57" s="163">
        <v>0</v>
      </c>
      <c r="BG57" s="164">
        <v>0</v>
      </c>
      <c r="BH57" s="165">
        <v>0</v>
      </c>
      <c r="BI57" s="166">
        <v>0</v>
      </c>
      <c r="BJ57" s="165">
        <v>0</v>
      </c>
      <c r="BK57" s="166">
        <v>0</v>
      </c>
      <c r="BL57" s="165">
        <v>0</v>
      </c>
      <c r="BM57" s="166">
        <v>0</v>
      </c>
      <c r="BN57" s="163">
        <v>0</v>
      </c>
      <c r="BO57" s="164">
        <v>0</v>
      </c>
      <c r="BP57" s="165">
        <v>0</v>
      </c>
      <c r="BQ57" s="164">
        <v>0</v>
      </c>
      <c r="BR57" s="165">
        <v>0</v>
      </c>
      <c r="BS57" s="164">
        <v>0</v>
      </c>
      <c r="BT57" s="165">
        <v>0</v>
      </c>
      <c r="BU57" s="164">
        <v>0</v>
      </c>
      <c r="BV57" s="165">
        <v>0</v>
      </c>
      <c r="BW57" s="166">
        <v>0</v>
      </c>
      <c r="BX57" s="163">
        <v>4</v>
      </c>
      <c r="BY57" s="166">
        <v>64.422612336930271</v>
      </c>
      <c r="BZ57" s="168">
        <v>0</v>
      </c>
      <c r="CA57" s="166">
        <v>0</v>
      </c>
      <c r="CB57" s="168">
        <v>0</v>
      </c>
      <c r="CC57" s="166">
        <v>0</v>
      </c>
      <c r="CD57" s="165">
        <v>0</v>
      </c>
      <c r="CE57" s="166">
        <v>0</v>
      </c>
      <c r="CF57" s="163">
        <v>10</v>
      </c>
      <c r="CG57" s="166">
        <v>161.05653084232566</v>
      </c>
      <c r="CH57" s="165">
        <v>0</v>
      </c>
      <c r="CI57" s="166">
        <v>0</v>
      </c>
      <c r="CJ57" s="165">
        <v>0</v>
      </c>
      <c r="CK57" s="166">
        <v>0</v>
      </c>
      <c r="CL57" s="165">
        <v>18</v>
      </c>
      <c r="CM57" s="166">
        <v>289.90175551618614</v>
      </c>
      <c r="CN57" s="165">
        <v>7</v>
      </c>
      <c r="CO57" s="166">
        <v>377.56202804746493</v>
      </c>
      <c r="CP57" s="165">
        <v>44</v>
      </c>
      <c r="CQ57" s="166">
        <v>708.64873570623297</v>
      </c>
      <c r="CR57" s="165">
        <v>29</v>
      </c>
      <c r="CS57" s="166">
        <v>467.06393944274436</v>
      </c>
      <c r="CT57" s="165">
        <v>58</v>
      </c>
      <c r="CU57" s="166">
        <v>934.12787888548871</v>
      </c>
      <c r="CV57" s="165">
        <v>2</v>
      </c>
      <c r="CW57" s="166">
        <v>45.924225028702644</v>
      </c>
      <c r="CX57" s="165">
        <v>0</v>
      </c>
      <c r="CY57" s="166">
        <v>0</v>
      </c>
      <c r="CZ57" s="165">
        <v>5</v>
      </c>
      <c r="DA57" s="166">
        <v>80.528265421162828</v>
      </c>
      <c r="DB57" s="165">
        <v>158</v>
      </c>
      <c r="DC57" s="169">
        <v>2544.6931873087451</v>
      </c>
    </row>
    <row r="58" spans="1:107">
      <c r="A58" s="170" t="s">
        <v>64</v>
      </c>
      <c r="B58" s="163">
        <v>0</v>
      </c>
      <c r="C58" s="164">
        <v>0</v>
      </c>
      <c r="D58" s="163">
        <v>0</v>
      </c>
      <c r="E58" s="164">
        <v>0</v>
      </c>
      <c r="F58" s="163">
        <v>0</v>
      </c>
      <c r="G58" s="164">
        <v>0</v>
      </c>
      <c r="H58" s="163">
        <v>0</v>
      </c>
      <c r="I58" s="164">
        <v>0</v>
      </c>
      <c r="J58" s="163">
        <v>2</v>
      </c>
      <c r="K58" s="164">
        <v>21.054847878724079</v>
      </c>
      <c r="L58" s="163">
        <v>0</v>
      </c>
      <c r="M58" s="164">
        <v>0</v>
      </c>
      <c r="N58" s="163">
        <v>0</v>
      </c>
      <c r="O58" s="164">
        <v>0</v>
      </c>
      <c r="P58" s="163">
        <v>0</v>
      </c>
      <c r="Q58" s="164">
        <v>0</v>
      </c>
      <c r="R58" s="163">
        <v>0</v>
      </c>
      <c r="S58" s="164">
        <v>0</v>
      </c>
      <c r="T58" s="163">
        <v>0</v>
      </c>
      <c r="U58" s="164">
        <v>0</v>
      </c>
      <c r="V58" s="163">
        <v>0</v>
      </c>
      <c r="W58" s="164">
        <v>0</v>
      </c>
      <c r="X58" s="163">
        <v>0</v>
      </c>
      <c r="Y58" s="164">
        <v>0</v>
      </c>
      <c r="Z58" s="163">
        <v>1</v>
      </c>
      <c r="AA58" s="164">
        <v>10.527423939362039</v>
      </c>
      <c r="AB58" s="163">
        <v>0</v>
      </c>
      <c r="AC58" s="164">
        <v>0</v>
      </c>
      <c r="AD58" s="163">
        <v>0</v>
      </c>
      <c r="AE58" s="164">
        <v>0</v>
      </c>
      <c r="AF58" s="163">
        <v>0</v>
      </c>
      <c r="AG58" s="164">
        <v>0</v>
      </c>
      <c r="AH58" s="163">
        <v>1</v>
      </c>
      <c r="AI58" s="164">
        <v>7.8125</v>
      </c>
      <c r="AJ58" s="163">
        <v>0</v>
      </c>
      <c r="AK58" s="164">
        <v>0</v>
      </c>
      <c r="AL58" s="165">
        <v>0</v>
      </c>
      <c r="AM58" s="164">
        <v>0</v>
      </c>
      <c r="AN58" s="167">
        <v>0</v>
      </c>
      <c r="AO58" s="164">
        <v>0</v>
      </c>
      <c r="AP58" s="167">
        <v>0</v>
      </c>
      <c r="AQ58" s="164">
        <v>0</v>
      </c>
      <c r="AR58" s="167">
        <v>0</v>
      </c>
      <c r="AS58" s="164">
        <v>0</v>
      </c>
      <c r="AT58" s="167">
        <v>0</v>
      </c>
      <c r="AU58" s="164">
        <v>0</v>
      </c>
      <c r="AV58" s="163">
        <v>0</v>
      </c>
      <c r="AW58" s="164">
        <v>0</v>
      </c>
      <c r="AX58" s="163">
        <v>0</v>
      </c>
      <c r="AY58" s="164">
        <v>0</v>
      </c>
      <c r="AZ58" s="163">
        <v>0</v>
      </c>
      <c r="BA58" s="164">
        <v>0</v>
      </c>
      <c r="BB58" s="163">
        <v>0</v>
      </c>
      <c r="BC58" s="164">
        <v>0</v>
      </c>
      <c r="BD58" s="163">
        <v>0</v>
      </c>
      <c r="BE58" s="164">
        <v>0</v>
      </c>
      <c r="BF58" s="163">
        <v>0</v>
      </c>
      <c r="BG58" s="164">
        <v>0</v>
      </c>
      <c r="BH58" s="163">
        <v>1</v>
      </c>
      <c r="BI58" s="164">
        <v>12.973533990659055</v>
      </c>
      <c r="BJ58" s="163">
        <v>0</v>
      </c>
      <c r="BK58" s="164">
        <v>0</v>
      </c>
      <c r="BL58" s="163">
        <v>1</v>
      </c>
      <c r="BM58" s="164">
        <v>12.973533990659055</v>
      </c>
      <c r="BN58" s="163">
        <v>0</v>
      </c>
      <c r="BO58" s="164">
        <v>0</v>
      </c>
      <c r="BP58" s="165">
        <v>0</v>
      </c>
      <c r="BQ58" s="164">
        <v>0</v>
      </c>
      <c r="BR58" s="165">
        <v>0</v>
      </c>
      <c r="BS58" s="164">
        <v>0</v>
      </c>
      <c r="BT58" s="165">
        <v>0</v>
      </c>
      <c r="BU58" s="164">
        <v>0</v>
      </c>
      <c r="BV58" s="165">
        <v>0</v>
      </c>
      <c r="BW58" s="166">
        <v>0</v>
      </c>
      <c r="BX58" s="163">
        <v>7</v>
      </c>
      <c r="BY58" s="166">
        <v>73.691967575534264</v>
      </c>
      <c r="BZ58" s="168">
        <v>1</v>
      </c>
      <c r="CA58" s="164">
        <v>10.527423939362039</v>
      </c>
      <c r="CB58" s="168">
        <v>0</v>
      </c>
      <c r="CC58" s="164">
        <v>0</v>
      </c>
      <c r="CD58" s="165">
        <v>0</v>
      </c>
      <c r="CE58" s="164">
        <v>0</v>
      </c>
      <c r="CF58" s="163">
        <v>3</v>
      </c>
      <c r="CG58" s="164">
        <v>31.582271818086113</v>
      </c>
      <c r="CH58" s="163">
        <v>1</v>
      </c>
      <c r="CI58" s="164">
        <v>10.527423939362039</v>
      </c>
      <c r="CJ58" s="163">
        <v>1</v>
      </c>
      <c r="CK58" s="164">
        <v>10.527423939362039</v>
      </c>
      <c r="CL58" s="163">
        <v>0</v>
      </c>
      <c r="CM58" s="164">
        <v>0</v>
      </c>
      <c r="CN58" s="163">
        <v>0</v>
      </c>
      <c r="CO58" s="164">
        <v>0</v>
      </c>
      <c r="CP58" s="163">
        <v>0</v>
      </c>
      <c r="CQ58" s="164">
        <v>0</v>
      </c>
      <c r="CR58" s="163">
        <v>0</v>
      </c>
      <c r="CS58" s="164">
        <v>0</v>
      </c>
      <c r="CT58" s="163">
        <v>0</v>
      </c>
      <c r="CU58" s="164">
        <v>0</v>
      </c>
      <c r="CV58" s="163">
        <v>0</v>
      </c>
      <c r="CW58" s="164">
        <v>0</v>
      </c>
      <c r="CX58" s="163">
        <v>0</v>
      </c>
      <c r="CY58" s="164">
        <v>0</v>
      </c>
      <c r="CZ58" s="163">
        <v>0</v>
      </c>
      <c r="DA58" s="164">
        <v>0</v>
      </c>
      <c r="DB58" s="163">
        <v>0</v>
      </c>
      <c r="DC58" s="171">
        <v>0</v>
      </c>
    </row>
    <row r="59" spans="1:107">
      <c r="A59" s="170" t="s">
        <v>65</v>
      </c>
      <c r="B59" s="163">
        <v>0</v>
      </c>
      <c r="C59" s="164">
        <v>0</v>
      </c>
      <c r="D59" s="163">
        <v>0</v>
      </c>
      <c r="E59" s="164">
        <v>0</v>
      </c>
      <c r="F59" s="163">
        <v>0</v>
      </c>
      <c r="G59" s="164">
        <v>0</v>
      </c>
      <c r="H59" s="163">
        <v>0</v>
      </c>
      <c r="I59" s="164">
        <v>0</v>
      </c>
      <c r="J59" s="163">
        <v>0</v>
      </c>
      <c r="K59" s="164">
        <v>0</v>
      </c>
      <c r="L59" s="163">
        <v>0</v>
      </c>
      <c r="M59" s="164">
        <v>0</v>
      </c>
      <c r="N59" s="163">
        <v>0</v>
      </c>
      <c r="O59" s="164">
        <v>0</v>
      </c>
      <c r="P59" s="163">
        <v>0</v>
      </c>
      <c r="Q59" s="164">
        <v>0</v>
      </c>
      <c r="R59" s="163">
        <v>0</v>
      </c>
      <c r="S59" s="164">
        <v>0</v>
      </c>
      <c r="T59" s="163">
        <v>0</v>
      </c>
      <c r="U59" s="164">
        <v>0</v>
      </c>
      <c r="V59" s="163">
        <v>0</v>
      </c>
      <c r="W59" s="164">
        <v>0</v>
      </c>
      <c r="X59" s="163">
        <v>0</v>
      </c>
      <c r="Y59" s="164">
        <v>0</v>
      </c>
      <c r="Z59" s="163">
        <v>2</v>
      </c>
      <c r="AA59" s="164">
        <v>64.516129032258064</v>
      </c>
      <c r="AB59" s="163">
        <v>0</v>
      </c>
      <c r="AC59" s="164">
        <v>0</v>
      </c>
      <c r="AD59" s="163">
        <v>1</v>
      </c>
      <c r="AE59" s="164">
        <v>32.258064516129032</v>
      </c>
      <c r="AF59" s="163">
        <v>0</v>
      </c>
      <c r="AG59" s="164">
        <v>0</v>
      </c>
      <c r="AH59" s="163">
        <v>1</v>
      </c>
      <c r="AI59" s="164">
        <v>38.461538461538467</v>
      </c>
      <c r="AJ59" s="163">
        <v>1</v>
      </c>
      <c r="AK59" s="164">
        <v>32.258064516129032</v>
      </c>
      <c r="AL59" s="163">
        <v>0</v>
      </c>
      <c r="AM59" s="164">
        <v>0</v>
      </c>
      <c r="AN59" s="167">
        <v>0</v>
      </c>
      <c r="AO59" s="164">
        <v>0</v>
      </c>
      <c r="AP59" s="167">
        <v>0</v>
      </c>
      <c r="AQ59" s="164">
        <v>0</v>
      </c>
      <c r="AR59" s="167">
        <v>0</v>
      </c>
      <c r="AS59" s="164">
        <v>0</v>
      </c>
      <c r="AT59" s="167">
        <v>0</v>
      </c>
      <c r="AU59" s="164">
        <v>0</v>
      </c>
      <c r="AV59" s="163">
        <v>1</v>
      </c>
      <c r="AW59" s="164">
        <v>32.258064516129032</v>
      </c>
      <c r="AX59" s="163">
        <v>0</v>
      </c>
      <c r="AY59" s="164">
        <v>0</v>
      </c>
      <c r="AZ59" s="163">
        <v>0</v>
      </c>
      <c r="BA59" s="164">
        <v>0</v>
      </c>
      <c r="BB59" s="163">
        <v>0</v>
      </c>
      <c r="BC59" s="164">
        <v>0</v>
      </c>
      <c r="BD59" s="163">
        <v>0</v>
      </c>
      <c r="BE59" s="164">
        <v>0</v>
      </c>
      <c r="BF59" s="163">
        <v>0</v>
      </c>
      <c r="BG59" s="164">
        <v>0</v>
      </c>
      <c r="BH59" s="165">
        <v>0</v>
      </c>
      <c r="BI59" s="166">
        <v>0</v>
      </c>
      <c r="BJ59" s="165">
        <v>0</v>
      </c>
      <c r="BK59" s="166">
        <v>0</v>
      </c>
      <c r="BL59" s="165">
        <v>0</v>
      </c>
      <c r="BM59" s="166">
        <v>0</v>
      </c>
      <c r="BN59" s="163">
        <v>0</v>
      </c>
      <c r="BO59" s="164">
        <v>0</v>
      </c>
      <c r="BP59" s="165">
        <v>0</v>
      </c>
      <c r="BQ59" s="164">
        <v>0</v>
      </c>
      <c r="BR59" s="165">
        <v>0</v>
      </c>
      <c r="BS59" s="164">
        <v>0</v>
      </c>
      <c r="BT59" s="165">
        <v>0</v>
      </c>
      <c r="BU59" s="164">
        <v>0</v>
      </c>
      <c r="BV59" s="165">
        <v>0</v>
      </c>
      <c r="BW59" s="166">
        <v>0</v>
      </c>
      <c r="BX59" s="163">
        <v>3</v>
      </c>
      <c r="BY59" s="166">
        <v>96.774193548387103</v>
      </c>
      <c r="BZ59" s="168">
        <v>0</v>
      </c>
      <c r="CA59" s="166">
        <v>0</v>
      </c>
      <c r="CB59" s="168">
        <v>0</v>
      </c>
      <c r="CC59" s="166">
        <v>0</v>
      </c>
      <c r="CD59" s="165">
        <v>0</v>
      </c>
      <c r="CE59" s="166">
        <v>0</v>
      </c>
      <c r="CF59" s="163">
        <v>1</v>
      </c>
      <c r="CG59" s="166">
        <v>32.258064516129032</v>
      </c>
      <c r="CH59" s="163">
        <v>1</v>
      </c>
      <c r="CI59" s="164">
        <v>32.258064516129032</v>
      </c>
      <c r="CJ59" s="163">
        <v>1</v>
      </c>
      <c r="CK59" s="164">
        <v>32.258064516129032</v>
      </c>
      <c r="CL59" s="163">
        <v>0</v>
      </c>
      <c r="CM59" s="164">
        <v>0</v>
      </c>
      <c r="CN59" s="163">
        <v>0</v>
      </c>
      <c r="CO59" s="164">
        <v>0</v>
      </c>
      <c r="CP59" s="163">
        <v>0</v>
      </c>
      <c r="CQ59" s="164">
        <v>0</v>
      </c>
      <c r="CR59" s="163">
        <v>1</v>
      </c>
      <c r="CS59" s="164">
        <v>32.258064516129032</v>
      </c>
      <c r="CT59" s="163">
        <v>0</v>
      </c>
      <c r="CU59" s="164">
        <v>0</v>
      </c>
      <c r="CV59" s="163">
        <v>0</v>
      </c>
      <c r="CW59" s="164">
        <v>0</v>
      </c>
      <c r="CX59" s="163">
        <v>0</v>
      </c>
      <c r="CY59" s="164">
        <v>0</v>
      </c>
      <c r="CZ59" s="163">
        <v>1</v>
      </c>
      <c r="DA59" s="164">
        <v>32.258064516129032</v>
      </c>
      <c r="DB59" s="163">
        <v>1</v>
      </c>
      <c r="DC59" s="171">
        <v>32.258064516129032</v>
      </c>
    </row>
    <row r="60" spans="1:107">
      <c r="A60" s="170" t="s">
        <v>66</v>
      </c>
      <c r="B60" s="163">
        <v>0</v>
      </c>
      <c r="C60" s="164">
        <v>0</v>
      </c>
      <c r="D60" s="163">
        <v>0</v>
      </c>
      <c r="E60" s="164">
        <v>0</v>
      </c>
      <c r="F60" s="163">
        <v>0</v>
      </c>
      <c r="G60" s="164">
        <v>0</v>
      </c>
      <c r="H60" s="163">
        <v>1</v>
      </c>
      <c r="I60" s="164">
        <v>9.6052252425319367</v>
      </c>
      <c r="J60" s="163">
        <v>0</v>
      </c>
      <c r="K60" s="164">
        <v>0</v>
      </c>
      <c r="L60" s="163">
        <v>0</v>
      </c>
      <c r="M60" s="164">
        <v>0</v>
      </c>
      <c r="N60" s="163">
        <v>0</v>
      </c>
      <c r="O60" s="164">
        <v>0</v>
      </c>
      <c r="P60" s="163">
        <v>0</v>
      </c>
      <c r="Q60" s="164">
        <v>0</v>
      </c>
      <c r="R60" s="163">
        <v>0</v>
      </c>
      <c r="S60" s="164">
        <v>0</v>
      </c>
      <c r="T60" s="163">
        <v>0</v>
      </c>
      <c r="U60" s="164">
        <v>0</v>
      </c>
      <c r="V60" s="163">
        <v>0</v>
      </c>
      <c r="W60" s="164">
        <v>0</v>
      </c>
      <c r="X60" s="163">
        <v>0</v>
      </c>
      <c r="Y60" s="164">
        <v>0</v>
      </c>
      <c r="Z60" s="163">
        <v>0</v>
      </c>
      <c r="AA60" s="164">
        <v>0</v>
      </c>
      <c r="AB60" s="165">
        <v>0</v>
      </c>
      <c r="AC60" s="164">
        <v>0</v>
      </c>
      <c r="AD60" s="165">
        <v>0</v>
      </c>
      <c r="AE60" s="164">
        <v>0</v>
      </c>
      <c r="AF60" s="165">
        <v>0</v>
      </c>
      <c r="AG60" s="164">
        <v>0</v>
      </c>
      <c r="AH60" s="165">
        <v>1</v>
      </c>
      <c r="AI60" s="164">
        <v>9.7087378640776691</v>
      </c>
      <c r="AJ60" s="165">
        <v>0</v>
      </c>
      <c r="AK60" s="164">
        <v>0</v>
      </c>
      <c r="AL60" s="165">
        <v>0</v>
      </c>
      <c r="AM60" s="164">
        <v>0</v>
      </c>
      <c r="AN60" s="167">
        <v>1</v>
      </c>
      <c r="AO60" s="164">
        <v>9.6052252425319367</v>
      </c>
      <c r="AP60" s="167">
        <v>2</v>
      </c>
      <c r="AQ60" s="164">
        <v>19.210450485063873</v>
      </c>
      <c r="AR60" s="167">
        <v>2</v>
      </c>
      <c r="AS60" s="164">
        <v>19.210450485063873</v>
      </c>
      <c r="AT60" s="167">
        <v>0</v>
      </c>
      <c r="AU60" s="164">
        <v>0</v>
      </c>
      <c r="AV60" s="163">
        <v>6</v>
      </c>
      <c r="AW60" s="164">
        <v>57.63135145519162</v>
      </c>
      <c r="AX60" s="163">
        <v>0</v>
      </c>
      <c r="AY60" s="164">
        <v>0</v>
      </c>
      <c r="AZ60" s="163">
        <v>0</v>
      </c>
      <c r="BA60" s="164">
        <v>0</v>
      </c>
      <c r="BB60" s="163">
        <v>0</v>
      </c>
      <c r="BC60" s="164">
        <v>0</v>
      </c>
      <c r="BD60" s="163">
        <v>0</v>
      </c>
      <c r="BE60" s="164">
        <v>0</v>
      </c>
      <c r="BF60" s="163">
        <v>0</v>
      </c>
      <c r="BG60" s="164">
        <v>0</v>
      </c>
      <c r="BH60" s="163">
        <v>2</v>
      </c>
      <c r="BI60" s="164">
        <v>23.402761525860051</v>
      </c>
      <c r="BJ60" s="163">
        <v>0</v>
      </c>
      <c r="BK60" s="164">
        <v>0</v>
      </c>
      <c r="BL60" s="163">
        <v>2</v>
      </c>
      <c r="BM60" s="164">
        <v>23.402761525860051</v>
      </c>
      <c r="BN60" s="163">
        <v>0</v>
      </c>
      <c r="BO60" s="164">
        <v>0</v>
      </c>
      <c r="BP60" s="163">
        <v>1</v>
      </c>
      <c r="BQ60" s="164">
        <v>9.6052252425319367</v>
      </c>
      <c r="BR60" s="163">
        <v>1</v>
      </c>
      <c r="BS60" s="164">
        <v>9.6052252425319367</v>
      </c>
      <c r="BT60" s="165">
        <v>0</v>
      </c>
      <c r="BU60" s="164">
        <v>0</v>
      </c>
      <c r="BV60" s="165">
        <v>0</v>
      </c>
      <c r="BW60" s="166">
        <v>0</v>
      </c>
      <c r="BX60" s="163">
        <v>33</v>
      </c>
      <c r="BY60" s="166">
        <v>316.97243300355393</v>
      </c>
      <c r="BZ60" s="168">
        <v>0</v>
      </c>
      <c r="CA60" s="166">
        <v>0</v>
      </c>
      <c r="CB60" s="168">
        <v>0</v>
      </c>
      <c r="CC60" s="166">
        <v>0</v>
      </c>
      <c r="CD60" s="165">
        <v>0</v>
      </c>
      <c r="CE60" s="166">
        <v>0</v>
      </c>
      <c r="CF60" s="163">
        <v>11</v>
      </c>
      <c r="CG60" s="166">
        <v>105.65747766785132</v>
      </c>
      <c r="CH60" s="165">
        <v>0</v>
      </c>
      <c r="CI60" s="166">
        <v>0</v>
      </c>
      <c r="CJ60" s="165">
        <v>0</v>
      </c>
      <c r="CK60" s="166">
        <v>0</v>
      </c>
      <c r="CL60" s="165">
        <v>5</v>
      </c>
      <c r="CM60" s="166">
        <v>48.026126212659683</v>
      </c>
      <c r="CN60" s="165">
        <v>9</v>
      </c>
      <c r="CO60" s="166">
        <v>274.30661383724475</v>
      </c>
      <c r="CP60" s="165">
        <v>1</v>
      </c>
      <c r="CQ60" s="166">
        <v>9.6052252425319367</v>
      </c>
      <c r="CR60" s="165">
        <v>23</v>
      </c>
      <c r="CS60" s="166">
        <v>220.92018057823455</v>
      </c>
      <c r="CT60" s="165">
        <v>9</v>
      </c>
      <c r="CU60" s="166">
        <v>86.447027182787437</v>
      </c>
      <c r="CV60" s="165">
        <v>1</v>
      </c>
      <c r="CW60" s="166">
        <v>14.025245441795231</v>
      </c>
      <c r="CX60" s="165">
        <v>0</v>
      </c>
      <c r="CY60" s="166">
        <v>0</v>
      </c>
      <c r="CZ60" s="165">
        <v>5</v>
      </c>
      <c r="DA60" s="166">
        <v>48.026126212659683</v>
      </c>
      <c r="DB60" s="165">
        <v>48</v>
      </c>
      <c r="DC60" s="169">
        <v>461.05081164153296</v>
      </c>
    </row>
    <row r="61" spans="1:107">
      <c r="A61" s="170" t="s">
        <v>67</v>
      </c>
      <c r="B61" s="163">
        <v>0</v>
      </c>
      <c r="C61" s="164">
        <v>0</v>
      </c>
      <c r="D61" s="163">
        <v>0</v>
      </c>
      <c r="E61" s="164">
        <v>0</v>
      </c>
      <c r="F61" s="163">
        <v>0</v>
      </c>
      <c r="G61" s="164">
        <v>0</v>
      </c>
      <c r="H61" s="163">
        <v>6</v>
      </c>
      <c r="I61" s="164">
        <v>73.251129288243206</v>
      </c>
      <c r="J61" s="163">
        <v>0</v>
      </c>
      <c r="K61" s="164">
        <v>0</v>
      </c>
      <c r="L61" s="163">
        <v>0</v>
      </c>
      <c r="M61" s="164">
        <v>0</v>
      </c>
      <c r="N61" s="163">
        <v>0</v>
      </c>
      <c r="O61" s="164">
        <v>0</v>
      </c>
      <c r="P61" s="163">
        <v>0</v>
      </c>
      <c r="Q61" s="164">
        <v>0</v>
      </c>
      <c r="R61" s="163">
        <v>0</v>
      </c>
      <c r="S61" s="164">
        <v>0</v>
      </c>
      <c r="T61" s="163">
        <v>0</v>
      </c>
      <c r="U61" s="164">
        <v>0</v>
      </c>
      <c r="V61" s="163">
        <v>0</v>
      </c>
      <c r="W61" s="164">
        <v>0</v>
      </c>
      <c r="X61" s="163">
        <v>0</v>
      </c>
      <c r="Y61" s="164">
        <v>0</v>
      </c>
      <c r="Z61" s="163">
        <v>0</v>
      </c>
      <c r="AA61" s="164">
        <v>0</v>
      </c>
      <c r="AB61" s="165">
        <v>0</v>
      </c>
      <c r="AC61" s="164">
        <v>0</v>
      </c>
      <c r="AD61" s="165">
        <v>1</v>
      </c>
      <c r="AE61" s="164">
        <v>12.208521548040533</v>
      </c>
      <c r="AF61" s="165">
        <v>0</v>
      </c>
      <c r="AG61" s="164">
        <v>0</v>
      </c>
      <c r="AH61" s="165">
        <v>0</v>
      </c>
      <c r="AI61" s="164">
        <v>0</v>
      </c>
      <c r="AJ61" s="165">
        <v>1</v>
      </c>
      <c r="AK61" s="164">
        <v>12.208521548040533</v>
      </c>
      <c r="AL61" s="165">
        <v>0</v>
      </c>
      <c r="AM61" s="164">
        <v>0</v>
      </c>
      <c r="AN61" s="167">
        <v>0</v>
      </c>
      <c r="AO61" s="164">
        <v>0</v>
      </c>
      <c r="AP61" s="167">
        <v>0</v>
      </c>
      <c r="AQ61" s="164">
        <v>0</v>
      </c>
      <c r="AR61" s="167">
        <v>1</v>
      </c>
      <c r="AS61" s="164">
        <v>12.208521548040533</v>
      </c>
      <c r="AT61" s="167">
        <v>0</v>
      </c>
      <c r="AU61" s="164">
        <v>0</v>
      </c>
      <c r="AV61" s="163">
        <v>1</v>
      </c>
      <c r="AW61" s="164">
        <v>12.208521548040533</v>
      </c>
      <c r="AX61" s="163">
        <v>0</v>
      </c>
      <c r="AY61" s="164">
        <v>0</v>
      </c>
      <c r="AZ61" s="163">
        <v>0</v>
      </c>
      <c r="BA61" s="164">
        <v>0</v>
      </c>
      <c r="BB61" s="163">
        <v>0</v>
      </c>
      <c r="BC61" s="164">
        <v>0</v>
      </c>
      <c r="BD61" s="163">
        <v>0</v>
      </c>
      <c r="BE61" s="164">
        <v>0</v>
      </c>
      <c r="BF61" s="163">
        <v>0</v>
      </c>
      <c r="BG61" s="164">
        <v>0</v>
      </c>
      <c r="BH61" s="165">
        <v>0</v>
      </c>
      <c r="BI61" s="166">
        <v>0</v>
      </c>
      <c r="BJ61" s="165">
        <v>0</v>
      </c>
      <c r="BK61" s="166">
        <v>0</v>
      </c>
      <c r="BL61" s="165">
        <v>0</v>
      </c>
      <c r="BM61" s="166">
        <v>0</v>
      </c>
      <c r="BN61" s="163">
        <v>0</v>
      </c>
      <c r="BO61" s="164">
        <v>0</v>
      </c>
      <c r="BP61" s="165">
        <v>0</v>
      </c>
      <c r="BQ61" s="164">
        <v>0</v>
      </c>
      <c r="BR61" s="165">
        <v>0</v>
      </c>
      <c r="BS61" s="164">
        <v>0</v>
      </c>
      <c r="BT61" s="165">
        <v>0</v>
      </c>
      <c r="BU61" s="164">
        <v>0</v>
      </c>
      <c r="BV61" s="165">
        <v>0</v>
      </c>
      <c r="BW61" s="166">
        <v>0</v>
      </c>
      <c r="BX61" s="163">
        <v>12</v>
      </c>
      <c r="BY61" s="166">
        <v>146.50225857648641</v>
      </c>
      <c r="BZ61" s="168">
        <v>0</v>
      </c>
      <c r="CA61" s="166">
        <v>0</v>
      </c>
      <c r="CB61" s="168">
        <v>1</v>
      </c>
      <c r="CC61" s="166">
        <v>35.1000351000351</v>
      </c>
      <c r="CD61" s="163">
        <v>0</v>
      </c>
      <c r="CE61" s="166">
        <v>0</v>
      </c>
      <c r="CF61" s="163">
        <v>10</v>
      </c>
      <c r="CG61" s="166">
        <v>122.08521548040532</v>
      </c>
      <c r="CH61" s="163">
        <v>1</v>
      </c>
      <c r="CI61" s="164">
        <v>12.208521548040533</v>
      </c>
      <c r="CJ61" s="165">
        <v>0</v>
      </c>
      <c r="CK61" s="164">
        <v>0</v>
      </c>
      <c r="CL61" s="165">
        <v>16</v>
      </c>
      <c r="CM61" s="164">
        <v>195.33634476864853</v>
      </c>
      <c r="CN61" s="165">
        <v>6</v>
      </c>
      <c r="CO61" s="164">
        <v>210.6002106002106</v>
      </c>
      <c r="CP61" s="165">
        <v>2</v>
      </c>
      <c r="CQ61" s="164">
        <v>24.417043096081066</v>
      </c>
      <c r="CR61" s="165">
        <v>33</v>
      </c>
      <c r="CS61" s="164">
        <v>402.88121108533755</v>
      </c>
      <c r="CT61" s="165">
        <v>18</v>
      </c>
      <c r="CU61" s="164">
        <v>219.75338786472958</v>
      </c>
      <c r="CV61" s="165">
        <v>1</v>
      </c>
      <c r="CW61" s="164">
        <v>18.719580681392738</v>
      </c>
      <c r="CX61" s="165">
        <v>0</v>
      </c>
      <c r="CY61" s="164">
        <v>0</v>
      </c>
      <c r="CZ61" s="165">
        <v>2</v>
      </c>
      <c r="DA61" s="164">
        <v>24.417043096081066</v>
      </c>
      <c r="DB61" s="165">
        <v>76</v>
      </c>
      <c r="DC61" s="171">
        <v>927.84763765108039</v>
      </c>
    </row>
    <row r="62" spans="1:107">
      <c r="A62" s="170" t="s">
        <v>68</v>
      </c>
      <c r="B62" s="163">
        <v>0</v>
      </c>
      <c r="C62" s="164">
        <v>0</v>
      </c>
      <c r="D62" s="163">
        <v>0</v>
      </c>
      <c r="E62" s="164">
        <v>0</v>
      </c>
      <c r="F62" s="163">
        <v>0</v>
      </c>
      <c r="G62" s="164">
        <v>0</v>
      </c>
      <c r="H62" s="163">
        <v>2</v>
      </c>
      <c r="I62" s="164">
        <v>16.299918500407497</v>
      </c>
      <c r="J62" s="163">
        <v>0</v>
      </c>
      <c r="K62" s="164">
        <v>0</v>
      </c>
      <c r="L62" s="163">
        <v>0</v>
      </c>
      <c r="M62" s="164">
        <v>0</v>
      </c>
      <c r="N62" s="163">
        <v>0</v>
      </c>
      <c r="O62" s="164">
        <v>0</v>
      </c>
      <c r="P62" s="163">
        <v>0</v>
      </c>
      <c r="Q62" s="164">
        <v>0</v>
      </c>
      <c r="R62" s="163">
        <v>0</v>
      </c>
      <c r="S62" s="164">
        <v>0</v>
      </c>
      <c r="T62" s="163">
        <v>0</v>
      </c>
      <c r="U62" s="164">
        <v>0</v>
      </c>
      <c r="V62" s="163">
        <v>0</v>
      </c>
      <c r="W62" s="164">
        <v>0</v>
      </c>
      <c r="X62" s="163">
        <v>0</v>
      </c>
      <c r="Y62" s="164">
        <v>0</v>
      </c>
      <c r="Z62" s="163">
        <v>2</v>
      </c>
      <c r="AA62" s="164">
        <v>16.299918500407497</v>
      </c>
      <c r="AB62" s="163">
        <v>1</v>
      </c>
      <c r="AC62" s="164">
        <v>16.299918500407497</v>
      </c>
      <c r="AD62" s="163">
        <v>3</v>
      </c>
      <c r="AE62" s="164">
        <v>24.449877750611243</v>
      </c>
      <c r="AF62" s="163">
        <v>0</v>
      </c>
      <c r="AG62" s="164">
        <v>0</v>
      </c>
      <c r="AH62" s="163">
        <v>1</v>
      </c>
      <c r="AI62" s="164">
        <v>7.2992700729927007</v>
      </c>
      <c r="AJ62" s="163">
        <v>2</v>
      </c>
      <c r="AK62" s="164">
        <v>16.299918500407497</v>
      </c>
      <c r="AL62" s="163">
        <v>0</v>
      </c>
      <c r="AM62" s="164">
        <v>0</v>
      </c>
      <c r="AN62" s="167">
        <v>6</v>
      </c>
      <c r="AO62" s="164">
        <v>48.899755501222486</v>
      </c>
      <c r="AP62" s="167">
        <v>0</v>
      </c>
      <c r="AQ62" s="164">
        <v>0</v>
      </c>
      <c r="AR62" s="167">
        <v>1</v>
      </c>
      <c r="AS62" s="164">
        <v>8.1499592502037483</v>
      </c>
      <c r="AT62" s="167">
        <v>0</v>
      </c>
      <c r="AU62" s="164">
        <v>0</v>
      </c>
      <c r="AV62" s="163">
        <v>12</v>
      </c>
      <c r="AW62" s="164">
        <v>97.799511002444973</v>
      </c>
      <c r="AX62" s="163">
        <v>0</v>
      </c>
      <c r="AY62" s="164">
        <v>0</v>
      </c>
      <c r="AZ62" s="163">
        <v>0</v>
      </c>
      <c r="BA62" s="164">
        <v>0</v>
      </c>
      <c r="BB62" s="163">
        <v>0</v>
      </c>
      <c r="BC62" s="164">
        <v>0</v>
      </c>
      <c r="BD62" s="163">
        <v>0</v>
      </c>
      <c r="BE62" s="164">
        <v>0</v>
      </c>
      <c r="BF62" s="163">
        <v>0</v>
      </c>
      <c r="BG62" s="164">
        <v>0</v>
      </c>
      <c r="BH62" s="165">
        <v>0</v>
      </c>
      <c r="BI62" s="166">
        <v>0</v>
      </c>
      <c r="BJ62" s="165">
        <v>0</v>
      </c>
      <c r="BK62" s="166">
        <v>0</v>
      </c>
      <c r="BL62" s="165">
        <v>0</v>
      </c>
      <c r="BM62" s="166">
        <v>0</v>
      </c>
      <c r="BN62" s="163">
        <v>0</v>
      </c>
      <c r="BO62" s="164">
        <v>0</v>
      </c>
      <c r="BP62" s="165">
        <v>0</v>
      </c>
      <c r="BQ62" s="164">
        <v>0</v>
      </c>
      <c r="BR62" s="165">
        <v>0</v>
      </c>
      <c r="BS62" s="164">
        <v>0</v>
      </c>
      <c r="BT62" s="165">
        <v>0</v>
      </c>
      <c r="BU62" s="164">
        <v>0</v>
      </c>
      <c r="BV62" s="165">
        <v>0</v>
      </c>
      <c r="BW62" s="166">
        <v>0</v>
      </c>
      <c r="BX62" s="163">
        <v>52</v>
      </c>
      <c r="BY62" s="166">
        <v>423.79788101059495</v>
      </c>
      <c r="BZ62" s="168">
        <v>0</v>
      </c>
      <c r="CA62" s="166">
        <v>0</v>
      </c>
      <c r="CB62" s="168">
        <v>0</v>
      </c>
      <c r="CC62" s="166">
        <v>0</v>
      </c>
      <c r="CD62" s="165">
        <v>0</v>
      </c>
      <c r="CE62" s="166">
        <v>0</v>
      </c>
      <c r="CF62" s="163">
        <v>39</v>
      </c>
      <c r="CG62" s="166">
        <v>317.84841075794617</v>
      </c>
      <c r="CH62" s="165">
        <v>0</v>
      </c>
      <c r="CI62" s="166">
        <v>0</v>
      </c>
      <c r="CJ62" s="163">
        <v>1</v>
      </c>
      <c r="CK62" s="166">
        <v>8.1499592502037483</v>
      </c>
      <c r="CL62" s="163">
        <v>0</v>
      </c>
      <c r="CM62" s="166">
        <v>0</v>
      </c>
      <c r="CN62" s="163">
        <v>10</v>
      </c>
      <c r="CO62" s="166">
        <v>278.31895352073479</v>
      </c>
      <c r="CP62" s="163">
        <v>0</v>
      </c>
      <c r="CQ62" s="166">
        <v>0</v>
      </c>
      <c r="CR62" s="163">
        <v>28</v>
      </c>
      <c r="CS62" s="166">
        <v>228.19885900570497</v>
      </c>
      <c r="CT62" s="163">
        <v>11</v>
      </c>
      <c r="CU62" s="166">
        <v>89.649551752241237</v>
      </c>
      <c r="CV62" s="163">
        <v>2</v>
      </c>
      <c r="CW62" s="166">
        <v>23.049441051054512</v>
      </c>
      <c r="CX62" s="163">
        <v>0</v>
      </c>
      <c r="CY62" s="166">
        <v>0</v>
      </c>
      <c r="CZ62" s="163">
        <v>9</v>
      </c>
      <c r="DA62" s="166">
        <v>73.349633251833751</v>
      </c>
      <c r="DB62" s="163">
        <v>51</v>
      </c>
      <c r="DC62" s="169">
        <v>415.64792176039117</v>
      </c>
    </row>
    <row r="63" spans="1:107">
      <c r="A63" s="170" t="s">
        <v>69</v>
      </c>
      <c r="B63" s="163">
        <v>0</v>
      </c>
      <c r="C63" s="164">
        <v>0</v>
      </c>
      <c r="D63" s="163">
        <v>0</v>
      </c>
      <c r="E63" s="164">
        <v>0</v>
      </c>
      <c r="F63" s="163">
        <v>0</v>
      </c>
      <c r="G63" s="164">
        <v>0</v>
      </c>
      <c r="H63" s="163">
        <v>1</v>
      </c>
      <c r="I63" s="164">
        <v>7.0457267667159877</v>
      </c>
      <c r="J63" s="163">
        <v>0</v>
      </c>
      <c r="K63" s="164">
        <v>0</v>
      </c>
      <c r="L63" s="163">
        <v>0</v>
      </c>
      <c r="M63" s="164">
        <v>0</v>
      </c>
      <c r="N63" s="163">
        <v>0</v>
      </c>
      <c r="O63" s="164">
        <v>0</v>
      </c>
      <c r="P63" s="163">
        <v>0</v>
      </c>
      <c r="Q63" s="164">
        <v>0</v>
      </c>
      <c r="R63" s="163">
        <v>0</v>
      </c>
      <c r="S63" s="164">
        <v>0</v>
      </c>
      <c r="T63" s="163">
        <v>0</v>
      </c>
      <c r="U63" s="164">
        <v>0</v>
      </c>
      <c r="V63" s="163">
        <v>0</v>
      </c>
      <c r="W63" s="164">
        <v>0</v>
      </c>
      <c r="X63" s="163">
        <v>0</v>
      </c>
      <c r="Y63" s="164">
        <v>0</v>
      </c>
      <c r="Z63" s="163">
        <v>12</v>
      </c>
      <c r="AA63" s="164">
        <v>84.548721200591842</v>
      </c>
      <c r="AB63" s="163">
        <v>0</v>
      </c>
      <c r="AC63" s="164">
        <v>0</v>
      </c>
      <c r="AD63" s="163">
        <v>2</v>
      </c>
      <c r="AE63" s="164">
        <v>14.091453533431975</v>
      </c>
      <c r="AF63" s="163">
        <v>0</v>
      </c>
      <c r="AG63" s="164">
        <v>0</v>
      </c>
      <c r="AH63" s="163">
        <v>1</v>
      </c>
      <c r="AI63" s="164">
        <v>6.5359477124183005</v>
      </c>
      <c r="AJ63" s="163">
        <v>2</v>
      </c>
      <c r="AK63" s="164">
        <v>14.091453533431975</v>
      </c>
      <c r="AL63" s="163">
        <v>0</v>
      </c>
      <c r="AM63" s="164">
        <v>0</v>
      </c>
      <c r="AN63" s="167">
        <v>2</v>
      </c>
      <c r="AO63" s="164">
        <v>14.091453533431975</v>
      </c>
      <c r="AP63" s="167">
        <v>0</v>
      </c>
      <c r="AQ63" s="164">
        <v>0</v>
      </c>
      <c r="AR63" s="167">
        <v>1</v>
      </c>
      <c r="AS63" s="164">
        <v>7.0457267667159877</v>
      </c>
      <c r="AT63" s="167">
        <v>0</v>
      </c>
      <c r="AU63" s="164">
        <v>0</v>
      </c>
      <c r="AV63" s="163">
        <v>19</v>
      </c>
      <c r="AW63" s="164">
        <v>133.86880856760374</v>
      </c>
      <c r="AX63" s="163">
        <v>2</v>
      </c>
      <c r="AY63" s="164">
        <v>14.091453533431975</v>
      </c>
      <c r="AZ63" s="163">
        <v>0</v>
      </c>
      <c r="BA63" s="164">
        <v>0</v>
      </c>
      <c r="BB63" s="163">
        <v>0</v>
      </c>
      <c r="BC63" s="164">
        <v>0</v>
      </c>
      <c r="BD63" s="163">
        <v>0</v>
      </c>
      <c r="BE63" s="164">
        <v>0</v>
      </c>
      <c r="BF63" s="163">
        <v>0</v>
      </c>
      <c r="BG63" s="164">
        <v>0</v>
      </c>
      <c r="BH63" s="163">
        <v>1</v>
      </c>
      <c r="BI63" s="164">
        <v>13.109596224436288</v>
      </c>
      <c r="BJ63" s="163">
        <v>0</v>
      </c>
      <c r="BK63" s="164">
        <v>0</v>
      </c>
      <c r="BL63" s="163">
        <v>1</v>
      </c>
      <c r="BM63" s="164">
        <v>13.109596224436288</v>
      </c>
      <c r="BN63" s="163">
        <v>0</v>
      </c>
      <c r="BO63" s="164">
        <v>0</v>
      </c>
      <c r="BP63" s="165">
        <v>0</v>
      </c>
      <c r="BQ63" s="164">
        <v>0</v>
      </c>
      <c r="BR63" s="165">
        <v>0</v>
      </c>
      <c r="BS63" s="164">
        <v>0</v>
      </c>
      <c r="BT63" s="165">
        <v>0</v>
      </c>
      <c r="BU63" s="164">
        <v>0</v>
      </c>
      <c r="BV63" s="165">
        <v>0</v>
      </c>
      <c r="BW63" s="166">
        <v>0</v>
      </c>
      <c r="BX63" s="163">
        <v>17</v>
      </c>
      <c r="BY63" s="166">
        <v>119.77735503417178</v>
      </c>
      <c r="BZ63" s="168">
        <v>1</v>
      </c>
      <c r="CA63" s="164">
        <v>7.0457267667159877</v>
      </c>
      <c r="CB63" s="168">
        <v>0</v>
      </c>
      <c r="CC63" s="164">
        <v>0</v>
      </c>
      <c r="CD63" s="165">
        <v>0</v>
      </c>
      <c r="CE63" s="164">
        <v>0</v>
      </c>
      <c r="CF63" s="163">
        <v>24</v>
      </c>
      <c r="CG63" s="164">
        <v>169.09744240118368</v>
      </c>
      <c r="CH63" s="163">
        <v>3</v>
      </c>
      <c r="CI63" s="164">
        <v>21.137180300147961</v>
      </c>
      <c r="CJ63" s="165">
        <v>0</v>
      </c>
      <c r="CK63" s="164">
        <v>0</v>
      </c>
      <c r="CL63" s="165">
        <v>2</v>
      </c>
      <c r="CM63" s="164">
        <v>14.091453533431975</v>
      </c>
      <c r="CN63" s="165">
        <v>5</v>
      </c>
      <c r="CO63" s="164">
        <v>124.68827930174564</v>
      </c>
      <c r="CP63" s="165">
        <v>1</v>
      </c>
      <c r="CQ63" s="164">
        <v>7.0457267667159877</v>
      </c>
      <c r="CR63" s="165">
        <v>29</v>
      </c>
      <c r="CS63" s="164">
        <v>204.32607623476363</v>
      </c>
      <c r="CT63" s="165">
        <v>12</v>
      </c>
      <c r="CU63" s="164">
        <v>84.548721200591842</v>
      </c>
      <c r="CV63" s="165">
        <v>0</v>
      </c>
      <c r="CW63" s="164">
        <v>0</v>
      </c>
      <c r="CX63" s="165">
        <v>0</v>
      </c>
      <c r="CY63" s="164">
        <v>0</v>
      </c>
      <c r="CZ63" s="165">
        <v>9</v>
      </c>
      <c r="DA63" s="164">
        <v>63.411540900443882</v>
      </c>
      <c r="DB63" s="165">
        <v>49</v>
      </c>
      <c r="DC63" s="171">
        <v>345.24061156908334</v>
      </c>
    </row>
    <row r="64" spans="1:107" ht="13.5" thickBot="1">
      <c r="A64" s="172" t="s">
        <v>70</v>
      </c>
      <c r="B64" s="163">
        <v>0</v>
      </c>
      <c r="C64" s="164">
        <v>0</v>
      </c>
      <c r="D64" s="163">
        <v>0</v>
      </c>
      <c r="E64" s="164">
        <v>0</v>
      </c>
      <c r="F64" s="163">
        <v>0</v>
      </c>
      <c r="G64" s="164">
        <v>0</v>
      </c>
      <c r="H64" s="163">
        <v>0</v>
      </c>
      <c r="I64" s="164">
        <v>0</v>
      </c>
      <c r="J64" s="163">
        <v>0</v>
      </c>
      <c r="K64" s="164">
        <v>0</v>
      </c>
      <c r="L64" s="173">
        <v>0</v>
      </c>
      <c r="M64" s="174">
        <v>0</v>
      </c>
      <c r="N64" s="173">
        <v>0</v>
      </c>
      <c r="O64" s="174">
        <v>0</v>
      </c>
      <c r="P64" s="173">
        <v>0</v>
      </c>
      <c r="Q64" s="174">
        <v>0</v>
      </c>
      <c r="R64" s="173">
        <v>0</v>
      </c>
      <c r="S64" s="174">
        <v>0</v>
      </c>
      <c r="T64" s="163">
        <v>0</v>
      </c>
      <c r="U64" s="174">
        <v>0</v>
      </c>
      <c r="V64" s="163">
        <v>0</v>
      </c>
      <c r="W64" s="164">
        <v>0</v>
      </c>
      <c r="X64" s="173">
        <v>0</v>
      </c>
      <c r="Y64" s="164">
        <v>0</v>
      </c>
      <c r="Z64" s="173">
        <v>2</v>
      </c>
      <c r="AA64" s="164">
        <v>24.189646831156264</v>
      </c>
      <c r="AB64" s="173">
        <v>1</v>
      </c>
      <c r="AC64" s="174">
        <v>12.094823415578132</v>
      </c>
      <c r="AD64" s="173">
        <v>0</v>
      </c>
      <c r="AE64" s="174">
        <v>0</v>
      </c>
      <c r="AF64" s="173">
        <v>0</v>
      </c>
      <c r="AG64" s="174">
        <v>0</v>
      </c>
      <c r="AH64" s="173">
        <v>1</v>
      </c>
      <c r="AI64" s="174">
        <v>10.416666666666666</v>
      </c>
      <c r="AJ64" s="173">
        <v>0</v>
      </c>
      <c r="AK64" s="174">
        <v>0</v>
      </c>
      <c r="AL64" s="165">
        <v>0</v>
      </c>
      <c r="AM64" s="174">
        <v>0</v>
      </c>
      <c r="AN64" s="175">
        <v>0</v>
      </c>
      <c r="AO64" s="174">
        <v>0</v>
      </c>
      <c r="AP64" s="175">
        <v>0</v>
      </c>
      <c r="AQ64" s="174">
        <v>0</v>
      </c>
      <c r="AR64" s="175">
        <v>0</v>
      </c>
      <c r="AS64" s="174">
        <v>0</v>
      </c>
      <c r="AT64" s="175">
        <v>0</v>
      </c>
      <c r="AU64" s="174">
        <v>0</v>
      </c>
      <c r="AV64" s="163">
        <v>0</v>
      </c>
      <c r="AW64" s="164">
        <v>0</v>
      </c>
      <c r="AX64" s="163">
        <v>0</v>
      </c>
      <c r="AY64" s="164">
        <v>0</v>
      </c>
      <c r="AZ64" s="173">
        <v>0</v>
      </c>
      <c r="BA64" s="174">
        <v>0</v>
      </c>
      <c r="BB64" s="173">
        <v>0</v>
      </c>
      <c r="BC64" s="174">
        <v>0</v>
      </c>
      <c r="BD64" s="173">
        <v>0</v>
      </c>
      <c r="BE64" s="174">
        <v>0</v>
      </c>
      <c r="BF64" s="173">
        <v>0</v>
      </c>
      <c r="BG64" s="174">
        <v>0</v>
      </c>
      <c r="BH64" s="173">
        <v>1</v>
      </c>
      <c r="BI64" s="174">
        <v>17.42767514813524</v>
      </c>
      <c r="BJ64" s="173">
        <v>0</v>
      </c>
      <c r="BK64" s="174">
        <v>0</v>
      </c>
      <c r="BL64" s="173">
        <v>1</v>
      </c>
      <c r="BM64" s="174">
        <v>17.42767514813524</v>
      </c>
      <c r="BN64" s="173">
        <v>0</v>
      </c>
      <c r="BO64" s="174">
        <v>0</v>
      </c>
      <c r="BP64" s="165">
        <v>0</v>
      </c>
      <c r="BQ64" s="174">
        <v>0</v>
      </c>
      <c r="BR64" s="165">
        <v>0</v>
      </c>
      <c r="BS64" s="174">
        <v>0</v>
      </c>
      <c r="BT64" s="165">
        <v>0</v>
      </c>
      <c r="BU64" s="174">
        <v>0</v>
      </c>
      <c r="BV64" s="165">
        <v>0</v>
      </c>
      <c r="BW64" s="166">
        <v>0</v>
      </c>
      <c r="BX64" s="165">
        <v>0</v>
      </c>
      <c r="BY64" s="166">
        <v>0</v>
      </c>
      <c r="BZ64" s="168">
        <v>0</v>
      </c>
      <c r="CA64" s="166">
        <v>0</v>
      </c>
      <c r="CB64" s="168">
        <v>0</v>
      </c>
      <c r="CC64" s="166">
        <v>0</v>
      </c>
      <c r="CD64" s="165">
        <v>0</v>
      </c>
      <c r="CE64" s="166">
        <v>0</v>
      </c>
      <c r="CF64" s="173">
        <v>9</v>
      </c>
      <c r="CG64" s="166">
        <v>108.85341074020319</v>
      </c>
      <c r="CH64" s="165">
        <v>0</v>
      </c>
      <c r="CI64" s="166">
        <v>0</v>
      </c>
      <c r="CJ64" s="165">
        <v>0</v>
      </c>
      <c r="CK64" s="166">
        <v>0</v>
      </c>
      <c r="CL64" s="165">
        <v>0</v>
      </c>
      <c r="CM64" s="166">
        <v>0</v>
      </c>
      <c r="CN64" s="165">
        <v>1</v>
      </c>
      <c r="CO64" s="166">
        <v>38.417210910487903</v>
      </c>
      <c r="CP64" s="165">
        <v>2</v>
      </c>
      <c r="CQ64" s="166">
        <v>24.189646831156264</v>
      </c>
      <c r="CR64" s="165">
        <v>13</v>
      </c>
      <c r="CS64" s="166">
        <v>157.23270440251574</v>
      </c>
      <c r="CT64" s="165">
        <v>7</v>
      </c>
      <c r="CU64" s="166">
        <v>84.663763909046921</v>
      </c>
      <c r="CV64" s="165">
        <v>1</v>
      </c>
      <c r="CW64" s="166">
        <v>17.6522506619594</v>
      </c>
      <c r="CX64" s="165">
        <v>1</v>
      </c>
      <c r="CY64" s="166">
        <v>12.094823415578132</v>
      </c>
      <c r="CZ64" s="165">
        <v>1</v>
      </c>
      <c r="DA64" s="166">
        <v>12.094823415578132</v>
      </c>
      <c r="DB64" s="165">
        <v>24</v>
      </c>
      <c r="DC64" s="169">
        <v>290.27576197387521</v>
      </c>
    </row>
    <row r="65" spans="1:107" ht="13.5" thickBot="1">
      <c r="A65" s="157" t="s">
        <v>71</v>
      </c>
      <c r="B65" s="158">
        <v>0</v>
      </c>
      <c r="C65" s="159">
        <v>0</v>
      </c>
      <c r="D65" s="158">
        <v>3</v>
      </c>
      <c r="E65" s="159">
        <v>1.1992852260053009</v>
      </c>
      <c r="F65" s="158">
        <v>0</v>
      </c>
      <c r="G65" s="159">
        <v>0</v>
      </c>
      <c r="H65" s="158">
        <v>18</v>
      </c>
      <c r="I65" s="159">
        <v>7.1957113560318051</v>
      </c>
      <c r="J65" s="158">
        <v>6</v>
      </c>
      <c r="K65" s="159">
        <v>2.3985704520106017</v>
      </c>
      <c r="L65" s="158">
        <v>0</v>
      </c>
      <c r="M65" s="159">
        <v>0</v>
      </c>
      <c r="N65" s="158">
        <v>0</v>
      </c>
      <c r="O65" s="159">
        <v>0</v>
      </c>
      <c r="P65" s="158">
        <v>0</v>
      </c>
      <c r="Q65" s="159">
        <v>0</v>
      </c>
      <c r="R65" s="158">
        <v>0</v>
      </c>
      <c r="S65" s="159">
        <v>0</v>
      </c>
      <c r="T65" s="158">
        <v>0</v>
      </c>
      <c r="U65" s="159">
        <v>0</v>
      </c>
      <c r="V65" s="158">
        <v>0</v>
      </c>
      <c r="W65" s="159">
        <v>0</v>
      </c>
      <c r="X65" s="158">
        <v>1</v>
      </c>
      <c r="Y65" s="159">
        <v>0.39976174200176695</v>
      </c>
      <c r="Z65" s="158">
        <v>30</v>
      </c>
      <c r="AA65" s="159">
        <v>11.992852260053008</v>
      </c>
      <c r="AB65" s="158">
        <v>15</v>
      </c>
      <c r="AC65" s="159">
        <v>5.5966643880247373</v>
      </c>
      <c r="AD65" s="158">
        <v>11</v>
      </c>
      <c r="AE65" s="159">
        <v>4.397379162019436</v>
      </c>
      <c r="AF65" s="158">
        <v>5</v>
      </c>
      <c r="AG65" s="159">
        <v>1.5295197308045274</v>
      </c>
      <c r="AH65" s="158">
        <v>18</v>
      </c>
      <c r="AI65" s="159">
        <v>5.4249547920433994</v>
      </c>
      <c r="AJ65" s="158">
        <v>111</v>
      </c>
      <c r="AK65" s="159">
        <v>44.373553362196127</v>
      </c>
      <c r="AL65" s="158">
        <v>1</v>
      </c>
      <c r="AM65" s="159">
        <v>0</v>
      </c>
      <c r="AN65" s="160">
        <v>42</v>
      </c>
      <c r="AO65" s="159">
        <v>16.789993164074211</v>
      </c>
      <c r="AP65" s="160">
        <v>6</v>
      </c>
      <c r="AQ65" s="159">
        <v>2.3985704520106017</v>
      </c>
      <c r="AR65" s="160">
        <v>27</v>
      </c>
      <c r="AS65" s="159">
        <v>10.793567034047706</v>
      </c>
      <c r="AT65" s="160">
        <v>13</v>
      </c>
      <c r="AU65" s="159">
        <v>5.1969026460229699</v>
      </c>
      <c r="AV65" s="158">
        <v>27</v>
      </c>
      <c r="AW65" s="159">
        <v>10.793567034047706</v>
      </c>
      <c r="AX65" s="158">
        <v>0</v>
      </c>
      <c r="AY65" s="159">
        <v>0</v>
      </c>
      <c r="AZ65" s="158">
        <v>346</v>
      </c>
      <c r="BA65" s="159">
        <v>138.31756273261138</v>
      </c>
      <c r="BB65" s="158">
        <v>8</v>
      </c>
      <c r="BC65" s="159">
        <v>3.1980939360141356</v>
      </c>
      <c r="BD65" s="158">
        <v>3</v>
      </c>
      <c r="BE65" s="159">
        <v>1.1992852260053009</v>
      </c>
      <c r="BF65" s="158">
        <v>357</v>
      </c>
      <c r="BG65" s="159">
        <v>142.71494189463078</v>
      </c>
      <c r="BH65" s="158">
        <v>228</v>
      </c>
      <c r="BI65" s="159">
        <v>167.50664883847364</v>
      </c>
      <c r="BJ65" s="158">
        <v>6</v>
      </c>
      <c r="BK65" s="159">
        <v>4.4080697062756222</v>
      </c>
      <c r="BL65" s="158">
        <v>234</v>
      </c>
      <c r="BM65" s="159">
        <v>171.91471854474926</v>
      </c>
      <c r="BN65" s="158">
        <v>0</v>
      </c>
      <c r="BO65" s="159">
        <v>0</v>
      </c>
      <c r="BP65" s="158">
        <v>22</v>
      </c>
      <c r="BQ65" s="159">
        <v>8.794758324038872</v>
      </c>
      <c r="BR65" s="158">
        <v>202</v>
      </c>
      <c r="BS65" s="159">
        <v>80.751871884356916</v>
      </c>
      <c r="BT65" s="158">
        <v>0</v>
      </c>
      <c r="BU65" s="159">
        <v>0</v>
      </c>
      <c r="BV65" s="158">
        <v>0</v>
      </c>
      <c r="BW65" s="159">
        <v>0</v>
      </c>
      <c r="BX65" s="158">
        <v>477</v>
      </c>
      <c r="BY65" s="159">
        <v>190.68635093484284</v>
      </c>
      <c r="BZ65" s="160">
        <v>7</v>
      </c>
      <c r="CA65" s="159">
        <v>2.7983321940123687</v>
      </c>
      <c r="CB65" s="160">
        <v>3</v>
      </c>
      <c r="CC65" s="159">
        <v>3.7927634074186449</v>
      </c>
      <c r="CD65" s="158">
        <v>0</v>
      </c>
      <c r="CE65" s="159">
        <v>0</v>
      </c>
      <c r="CF65" s="158">
        <v>184</v>
      </c>
      <c r="CG65" s="159">
        <v>73.556160528325123</v>
      </c>
      <c r="CH65" s="158">
        <v>38</v>
      </c>
      <c r="CI65" s="159">
        <v>15.190946196067145</v>
      </c>
      <c r="CJ65" s="158">
        <v>1</v>
      </c>
      <c r="CK65" s="159">
        <v>0.39976174200176695</v>
      </c>
      <c r="CL65" s="158">
        <v>9</v>
      </c>
      <c r="CM65" s="159">
        <v>3.5978556780159026</v>
      </c>
      <c r="CN65" s="158">
        <v>68</v>
      </c>
      <c r="CO65" s="159">
        <v>85.969303901489283</v>
      </c>
      <c r="CP65" s="158">
        <v>57</v>
      </c>
      <c r="CQ65" s="159">
        <v>22.786419294100714</v>
      </c>
      <c r="CR65" s="158">
        <v>236</v>
      </c>
      <c r="CS65" s="159">
        <v>94.343771112417002</v>
      </c>
      <c r="CT65" s="158">
        <v>33</v>
      </c>
      <c r="CU65" s="159">
        <v>13.192137486058311</v>
      </c>
      <c r="CV65" s="158">
        <v>17</v>
      </c>
      <c r="CW65" s="159">
        <v>9.9385563369989072</v>
      </c>
      <c r="CX65" s="158">
        <v>34</v>
      </c>
      <c r="CY65" s="159">
        <v>13.591899228060077</v>
      </c>
      <c r="CZ65" s="158">
        <v>210</v>
      </c>
      <c r="DA65" s="159">
        <v>83.949965820371062</v>
      </c>
      <c r="DB65" s="158">
        <v>420</v>
      </c>
      <c r="DC65" s="161">
        <v>167.89993164074212</v>
      </c>
    </row>
    <row r="66" spans="1:107">
      <c r="A66" s="162" t="s">
        <v>72</v>
      </c>
      <c r="B66" s="163">
        <v>0</v>
      </c>
      <c r="C66" s="164">
        <v>0</v>
      </c>
      <c r="D66" s="163">
        <v>0</v>
      </c>
      <c r="E66" s="164">
        <v>0</v>
      </c>
      <c r="F66" s="163">
        <v>0</v>
      </c>
      <c r="G66" s="164">
        <v>0</v>
      </c>
      <c r="H66" s="163">
        <v>0</v>
      </c>
      <c r="I66" s="164">
        <v>0</v>
      </c>
      <c r="J66" s="163">
        <v>0</v>
      </c>
      <c r="K66" s="164">
        <v>0</v>
      </c>
      <c r="L66" s="165">
        <v>0</v>
      </c>
      <c r="M66" s="166">
        <v>0</v>
      </c>
      <c r="N66" s="165">
        <v>0</v>
      </c>
      <c r="O66" s="166">
        <v>0</v>
      </c>
      <c r="P66" s="165">
        <v>0</v>
      </c>
      <c r="Q66" s="166">
        <v>0</v>
      </c>
      <c r="R66" s="165">
        <v>0</v>
      </c>
      <c r="S66" s="166">
        <v>0</v>
      </c>
      <c r="T66" s="163">
        <v>0</v>
      </c>
      <c r="U66" s="166">
        <v>0</v>
      </c>
      <c r="V66" s="163">
        <v>0</v>
      </c>
      <c r="W66" s="164">
        <v>0</v>
      </c>
      <c r="X66" s="165">
        <v>0</v>
      </c>
      <c r="Y66" s="164">
        <v>0</v>
      </c>
      <c r="Z66" s="165">
        <v>3</v>
      </c>
      <c r="AA66" s="164">
        <v>25.400050800101596</v>
      </c>
      <c r="AB66" s="165">
        <v>1</v>
      </c>
      <c r="AC66" s="166">
        <v>8.4666836000338659</v>
      </c>
      <c r="AD66" s="165">
        <v>0</v>
      </c>
      <c r="AE66" s="166">
        <v>0</v>
      </c>
      <c r="AF66" s="165">
        <v>0</v>
      </c>
      <c r="AG66" s="166">
        <v>0</v>
      </c>
      <c r="AH66" s="165">
        <v>1</v>
      </c>
      <c r="AI66" s="166">
        <v>6.1728395061728394</v>
      </c>
      <c r="AJ66" s="165">
        <v>2</v>
      </c>
      <c r="AK66" s="166">
        <v>16.933367200067732</v>
      </c>
      <c r="AL66" s="165">
        <v>0</v>
      </c>
      <c r="AM66" s="166">
        <v>0</v>
      </c>
      <c r="AN66" s="168">
        <v>0</v>
      </c>
      <c r="AO66" s="166">
        <v>0</v>
      </c>
      <c r="AP66" s="168">
        <v>0</v>
      </c>
      <c r="AQ66" s="166">
        <v>0</v>
      </c>
      <c r="AR66" s="168">
        <v>1</v>
      </c>
      <c r="AS66" s="166">
        <v>8.4666836000338659</v>
      </c>
      <c r="AT66" s="168">
        <v>0</v>
      </c>
      <c r="AU66" s="166">
        <v>0</v>
      </c>
      <c r="AV66" s="163">
        <v>0</v>
      </c>
      <c r="AW66" s="164">
        <v>0</v>
      </c>
      <c r="AX66" s="163">
        <v>0</v>
      </c>
      <c r="AY66" s="164">
        <v>0</v>
      </c>
      <c r="AZ66" s="165">
        <v>0</v>
      </c>
      <c r="BA66" s="166">
        <v>0</v>
      </c>
      <c r="BB66" s="165">
        <v>0</v>
      </c>
      <c r="BC66" s="166">
        <v>0</v>
      </c>
      <c r="BD66" s="165">
        <v>0</v>
      </c>
      <c r="BE66" s="166">
        <v>0</v>
      </c>
      <c r="BF66" s="165">
        <v>0</v>
      </c>
      <c r="BG66" s="166">
        <v>0</v>
      </c>
      <c r="BH66" s="165">
        <v>1</v>
      </c>
      <c r="BI66" s="166">
        <v>10.114291493880854</v>
      </c>
      <c r="BJ66" s="165">
        <v>0</v>
      </c>
      <c r="BK66" s="166">
        <v>0</v>
      </c>
      <c r="BL66" s="165">
        <v>1</v>
      </c>
      <c r="BM66" s="166">
        <v>10.114291493880854</v>
      </c>
      <c r="BN66" s="165">
        <v>0</v>
      </c>
      <c r="BO66" s="166">
        <v>0</v>
      </c>
      <c r="BP66" s="165">
        <v>0</v>
      </c>
      <c r="BQ66" s="166">
        <v>0</v>
      </c>
      <c r="BR66" s="165">
        <v>0</v>
      </c>
      <c r="BS66" s="166">
        <v>0</v>
      </c>
      <c r="BT66" s="165">
        <v>0</v>
      </c>
      <c r="BU66" s="166">
        <v>0</v>
      </c>
      <c r="BV66" s="165">
        <v>0</v>
      </c>
      <c r="BW66" s="166">
        <v>0</v>
      </c>
      <c r="BX66" s="165">
        <v>4</v>
      </c>
      <c r="BY66" s="166">
        <v>33.866734400135464</v>
      </c>
      <c r="BZ66" s="168">
        <v>0</v>
      </c>
      <c r="CA66" s="166">
        <v>0</v>
      </c>
      <c r="CB66" s="168">
        <v>0</v>
      </c>
      <c r="CC66" s="166">
        <v>0</v>
      </c>
      <c r="CD66" s="165">
        <v>0</v>
      </c>
      <c r="CE66" s="166">
        <v>0</v>
      </c>
      <c r="CF66" s="165">
        <v>6</v>
      </c>
      <c r="CG66" s="166">
        <v>50.800101600203192</v>
      </c>
      <c r="CH66" s="165">
        <v>0</v>
      </c>
      <c r="CI66" s="166">
        <v>0</v>
      </c>
      <c r="CJ66" s="165">
        <v>0</v>
      </c>
      <c r="CK66" s="166">
        <v>0</v>
      </c>
      <c r="CL66" s="165">
        <v>0</v>
      </c>
      <c r="CM66" s="166">
        <v>0</v>
      </c>
      <c r="CN66" s="165">
        <v>2</v>
      </c>
      <c r="CO66" s="166">
        <v>47.801147227533463</v>
      </c>
      <c r="CP66" s="165">
        <v>0</v>
      </c>
      <c r="CQ66" s="166">
        <v>0</v>
      </c>
      <c r="CR66" s="165">
        <v>7</v>
      </c>
      <c r="CS66" s="166">
        <v>59.266785200237059</v>
      </c>
      <c r="CT66" s="165">
        <v>5</v>
      </c>
      <c r="CU66" s="166">
        <v>42.333418000169331</v>
      </c>
      <c r="CV66" s="165">
        <v>2</v>
      </c>
      <c r="CW66" s="166">
        <v>26.222630129802017</v>
      </c>
      <c r="CX66" s="165">
        <v>1</v>
      </c>
      <c r="CY66" s="166">
        <v>8.4666836000338659</v>
      </c>
      <c r="CZ66" s="165">
        <v>4</v>
      </c>
      <c r="DA66" s="166">
        <v>33.866734400135464</v>
      </c>
      <c r="DB66" s="165">
        <v>16</v>
      </c>
      <c r="DC66" s="169">
        <v>135.46693760054185</v>
      </c>
    </row>
    <row r="67" spans="1:107">
      <c r="A67" s="170" t="s">
        <v>73</v>
      </c>
      <c r="B67" s="163">
        <v>0</v>
      </c>
      <c r="C67" s="164">
        <v>0</v>
      </c>
      <c r="D67" s="163">
        <v>0</v>
      </c>
      <c r="E67" s="164">
        <v>0</v>
      </c>
      <c r="F67" s="163">
        <v>0</v>
      </c>
      <c r="G67" s="164">
        <v>0</v>
      </c>
      <c r="H67" s="163">
        <v>1</v>
      </c>
      <c r="I67" s="164">
        <v>15.304560759106213</v>
      </c>
      <c r="J67" s="163">
        <v>0</v>
      </c>
      <c r="K67" s="164">
        <v>0</v>
      </c>
      <c r="L67" s="163">
        <v>0</v>
      </c>
      <c r="M67" s="164">
        <v>0</v>
      </c>
      <c r="N67" s="163">
        <v>0</v>
      </c>
      <c r="O67" s="164">
        <v>0</v>
      </c>
      <c r="P67" s="163">
        <v>0</v>
      </c>
      <c r="Q67" s="164">
        <v>0</v>
      </c>
      <c r="R67" s="163">
        <v>0</v>
      </c>
      <c r="S67" s="164">
        <v>0</v>
      </c>
      <c r="T67" s="163">
        <v>0</v>
      </c>
      <c r="U67" s="164">
        <v>0</v>
      </c>
      <c r="V67" s="163">
        <v>0</v>
      </c>
      <c r="W67" s="164">
        <v>0</v>
      </c>
      <c r="X67" s="163">
        <v>0</v>
      </c>
      <c r="Y67" s="164">
        <v>0</v>
      </c>
      <c r="Z67" s="163">
        <v>0</v>
      </c>
      <c r="AA67" s="164">
        <v>0</v>
      </c>
      <c r="AB67" s="165">
        <v>0</v>
      </c>
      <c r="AC67" s="164">
        <v>0</v>
      </c>
      <c r="AD67" s="165">
        <v>0</v>
      </c>
      <c r="AE67" s="164">
        <v>0</v>
      </c>
      <c r="AF67" s="165">
        <v>0</v>
      </c>
      <c r="AG67" s="164">
        <v>0</v>
      </c>
      <c r="AH67" s="165">
        <v>0</v>
      </c>
      <c r="AI67" s="164">
        <v>0</v>
      </c>
      <c r="AJ67" s="165">
        <v>5</v>
      </c>
      <c r="AK67" s="164">
        <v>76.522803795531075</v>
      </c>
      <c r="AL67" s="165">
        <v>0</v>
      </c>
      <c r="AM67" s="164">
        <v>0</v>
      </c>
      <c r="AN67" s="167">
        <v>2</v>
      </c>
      <c r="AO67" s="164">
        <v>30.609121518212426</v>
      </c>
      <c r="AP67" s="167">
        <v>0</v>
      </c>
      <c r="AQ67" s="164">
        <v>0</v>
      </c>
      <c r="AR67" s="167">
        <v>1</v>
      </c>
      <c r="AS67" s="164">
        <v>15.304560759106213</v>
      </c>
      <c r="AT67" s="167">
        <v>0</v>
      </c>
      <c r="AU67" s="164">
        <v>0</v>
      </c>
      <c r="AV67" s="163">
        <v>0</v>
      </c>
      <c r="AW67" s="164">
        <v>0</v>
      </c>
      <c r="AX67" s="163">
        <v>0</v>
      </c>
      <c r="AY67" s="164">
        <v>0</v>
      </c>
      <c r="AZ67" s="163">
        <v>0</v>
      </c>
      <c r="BA67" s="164">
        <v>0</v>
      </c>
      <c r="BB67" s="163">
        <v>0</v>
      </c>
      <c r="BC67" s="164">
        <v>0</v>
      </c>
      <c r="BD67" s="163">
        <v>0</v>
      </c>
      <c r="BE67" s="164">
        <v>0</v>
      </c>
      <c r="BF67" s="163">
        <v>0</v>
      </c>
      <c r="BG67" s="164">
        <v>0</v>
      </c>
      <c r="BH67" s="165">
        <v>0</v>
      </c>
      <c r="BI67" s="166">
        <v>0</v>
      </c>
      <c r="BJ67" s="165">
        <v>0</v>
      </c>
      <c r="BK67" s="166">
        <v>0</v>
      </c>
      <c r="BL67" s="165">
        <v>0</v>
      </c>
      <c r="BM67" s="166">
        <v>0</v>
      </c>
      <c r="BN67" s="163">
        <v>0</v>
      </c>
      <c r="BO67" s="164">
        <v>0</v>
      </c>
      <c r="BP67" s="163">
        <v>1</v>
      </c>
      <c r="BQ67" s="164">
        <v>15.304560759106213</v>
      </c>
      <c r="BR67" s="163">
        <v>0</v>
      </c>
      <c r="BS67" s="164">
        <v>0</v>
      </c>
      <c r="BT67" s="165">
        <v>0</v>
      </c>
      <c r="BU67" s="164">
        <v>0</v>
      </c>
      <c r="BV67" s="165">
        <v>0</v>
      </c>
      <c r="BW67" s="166">
        <v>0</v>
      </c>
      <c r="BX67" s="163">
        <v>2</v>
      </c>
      <c r="BY67" s="166">
        <v>30.609121518212426</v>
      </c>
      <c r="BZ67" s="168">
        <v>0</v>
      </c>
      <c r="CA67" s="166">
        <v>0</v>
      </c>
      <c r="CB67" s="168">
        <v>0</v>
      </c>
      <c r="CC67" s="166">
        <v>0</v>
      </c>
      <c r="CD67" s="165">
        <v>0</v>
      </c>
      <c r="CE67" s="166">
        <v>0</v>
      </c>
      <c r="CF67" s="163">
        <v>5</v>
      </c>
      <c r="CG67" s="166">
        <v>76.522803795531075</v>
      </c>
      <c r="CH67" s="165">
        <v>0</v>
      </c>
      <c r="CI67" s="166">
        <v>0</v>
      </c>
      <c r="CJ67" s="165">
        <v>0</v>
      </c>
      <c r="CK67" s="166">
        <v>0</v>
      </c>
      <c r="CL67" s="165">
        <v>3</v>
      </c>
      <c r="CM67" s="166">
        <v>45.913682277318642</v>
      </c>
      <c r="CN67" s="165">
        <v>6</v>
      </c>
      <c r="CO67" s="166">
        <v>282.08744710860367</v>
      </c>
      <c r="CP67" s="165">
        <v>31</v>
      </c>
      <c r="CQ67" s="166">
        <v>474.44138353229266</v>
      </c>
      <c r="CR67" s="165">
        <v>5</v>
      </c>
      <c r="CS67" s="166">
        <v>76.522803795531075</v>
      </c>
      <c r="CT67" s="165">
        <v>3</v>
      </c>
      <c r="CU67" s="166">
        <v>45.913682277318642</v>
      </c>
      <c r="CV67" s="165">
        <v>1</v>
      </c>
      <c r="CW67" s="166">
        <v>22.691173133651009</v>
      </c>
      <c r="CX67" s="165">
        <v>0</v>
      </c>
      <c r="CY67" s="166">
        <v>0</v>
      </c>
      <c r="CZ67" s="165">
        <v>8</v>
      </c>
      <c r="DA67" s="166">
        <v>122.4364860728497</v>
      </c>
      <c r="DB67" s="165">
        <v>49</v>
      </c>
      <c r="DC67" s="169">
        <v>749.92347719620454</v>
      </c>
    </row>
    <row r="68" spans="1:107">
      <c r="A68" s="170" t="s">
        <v>74</v>
      </c>
      <c r="B68" s="163">
        <v>0</v>
      </c>
      <c r="C68" s="164">
        <v>0</v>
      </c>
      <c r="D68" s="163">
        <v>0</v>
      </c>
      <c r="E68" s="164">
        <v>0</v>
      </c>
      <c r="F68" s="163">
        <v>0</v>
      </c>
      <c r="G68" s="164">
        <v>0</v>
      </c>
      <c r="H68" s="163">
        <v>1</v>
      </c>
      <c r="I68" s="164">
        <v>11.445576284765938</v>
      </c>
      <c r="J68" s="163">
        <v>0</v>
      </c>
      <c r="K68" s="164">
        <v>0</v>
      </c>
      <c r="L68" s="163">
        <v>0</v>
      </c>
      <c r="M68" s="164">
        <v>0</v>
      </c>
      <c r="N68" s="163">
        <v>0</v>
      </c>
      <c r="O68" s="164">
        <v>0</v>
      </c>
      <c r="P68" s="163">
        <v>0</v>
      </c>
      <c r="Q68" s="164">
        <v>0</v>
      </c>
      <c r="R68" s="163">
        <v>0</v>
      </c>
      <c r="S68" s="164">
        <v>0</v>
      </c>
      <c r="T68" s="163">
        <v>0</v>
      </c>
      <c r="U68" s="164">
        <v>0</v>
      </c>
      <c r="V68" s="163">
        <v>0</v>
      </c>
      <c r="W68" s="164">
        <v>0</v>
      </c>
      <c r="X68" s="163">
        <v>0</v>
      </c>
      <c r="Y68" s="164">
        <v>0</v>
      </c>
      <c r="Z68" s="163">
        <v>0</v>
      </c>
      <c r="AA68" s="164">
        <v>0</v>
      </c>
      <c r="AB68" s="165">
        <v>0</v>
      </c>
      <c r="AC68" s="164">
        <v>0</v>
      </c>
      <c r="AD68" s="165">
        <v>1</v>
      </c>
      <c r="AE68" s="164">
        <v>11.445576284765938</v>
      </c>
      <c r="AF68" s="165">
        <v>1</v>
      </c>
      <c r="AG68" s="164">
        <v>6.7114093959731544</v>
      </c>
      <c r="AH68" s="165">
        <v>2</v>
      </c>
      <c r="AI68" s="164">
        <v>13.157894736842104</v>
      </c>
      <c r="AJ68" s="165">
        <v>2</v>
      </c>
      <c r="AK68" s="164">
        <v>22.891152569531876</v>
      </c>
      <c r="AL68" s="165">
        <v>0</v>
      </c>
      <c r="AM68" s="164">
        <v>0</v>
      </c>
      <c r="AN68" s="167">
        <v>2</v>
      </c>
      <c r="AO68" s="164">
        <v>22.891152569531876</v>
      </c>
      <c r="AP68" s="167">
        <v>0</v>
      </c>
      <c r="AQ68" s="164">
        <v>0</v>
      </c>
      <c r="AR68" s="167">
        <v>3</v>
      </c>
      <c r="AS68" s="164">
        <v>34.336728854297817</v>
      </c>
      <c r="AT68" s="167">
        <v>0</v>
      </c>
      <c r="AU68" s="164">
        <v>0</v>
      </c>
      <c r="AV68" s="163">
        <v>0</v>
      </c>
      <c r="AW68" s="164">
        <v>0</v>
      </c>
      <c r="AX68" s="163">
        <v>0</v>
      </c>
      <c r="AY68" s="164">
        <v>0</v>
      </c>
      <c r="AZ68" s="163">
        <v>0</v>
      </c>
      <c r="BA68" s="164">
        <v>0</v>
      </c>
      <c r="BB68" s="163">
        <v>0</v>
      </c>
      <c r="BC68" s="164">
        <v>0</v>
      </c>
      <c r="BD68" s="163">
        <v>0</v>
      </c>
      <c r="BE68" s="164">
        <v>0</v>
      </c>
      <c r="BF68" s="163">
        <v>0</v>
      </c>
      <c r="BG68" s="164">
        <v>0</v>
      </c>
      <c r="BH68" s="163">
        <v>17</v>
      </c>
      <c r="BI68" s="164">
        <v>269.49904882688651</v>
      </c>
      <c r="BJ68" s="163">
        <v>0</v>
      </c>
      <c r="BK68" s="164">
        <v>0</v>
      </c>
      <c r="BL68" s="163">
        <v>17</v>
      </c>
      <c r="BM68" s="164">
        <v>269.49904882688651</v>
      </c>
      <c r="BN68" s="163">
        <v>0</v>
      </c>
      <c r="BO68" s="164">
        <v>0</v>
      </c>
      <c r="BP68" s="163">
        <v>1</v>
      </c>
      <c r="BQ68" s="164">
        <v>11.445576284765938</v>
      </c>
      <c r="BR68" s="163">
        <v>6</v>
      </c>
      <c r="BS68" s="164">
        <v>68.673457708595635</v>
      </c>
      <c r="BT68" s="165">
        <v>0</v>
      </c>
      <c r="BU68" s="164">
        <v>0</v>
      </c>
      <c r="BV68" s="165">
        <v>0</v>
      </c>
      <c r="BW68" s="166">
        <v>0</v>
      </c>
      <c r="BX68" s="163">
        <v>54</v>
      </c>
      <c r="BY68" s="166">
        <v>618.06111937736068</v>
      </c>
      <c r="BZ68" s="168">
        <v>0</v>
      </c>
      <c r="CA68" s="166">
        <v>0</v>
      </c>
      <c r="CB68" s="168">
        <v>0</v>
      </c>
      <c r="CC68" s="166">
        <v>0</v>
      </c>
      <c r="CD68" s="165">
        <v>0</v>
      </c>
      <c r="CE68" s="166">
        <v>0</v>
      </c>
      <c r="CF68" s="163">
        <v>3</v>
      </c>
      <c r="CG68" s="166">
        <v>34.336728854297817</v>
      </c>
      <c r="CH68" s="163">
        <v>3</v>
      </c>
      <c r="CI68" s="164">
        <v>34.336728854297817</v>
      </c>
      <c r="CJ68" s="165">
        <v>0</v>
      </c>
      <c r="CK68" s="164">
        <v>0</v>
      </c>
      <c r="CL68" s="165">
        <v>1</v>
      </c>
      <c r="CM68" s="164">
        <v>11.445576284765938</v>
      </c>
      <c r="CN68" s="165">
        <v>15</v>
      </c>
      <c r="CO68" s="164">
        <v>538.79310344827593</v>
      </c>
      <c r="CP68" s="165">
        <v>3</v>
      </c>
      <c r="CQ68" s="164">
        <v>34.336728854297817</v>
      </c>
      <c r="CR68" s="165">
        <v>10</v>
      </c>
      <c r="CS68" s="164">
        <v>114.45576284765937</v>
      </c>
      <c r="CT68" s="165">
        <v>3</v>
      </c>
      <c r="CU68" s="164">
        <v>34.336728854297817</v>
      </c>
      <c r="CV68" s="165">
        <v>1</v>
      </c>
      <c r="CW68" s="164">
        <v>16.798252981689906</v>
      </c>
      <c r="CX68" s="165">
        <v>1</v>
      </c>
      <c r="CY68" s="164">
        <v>11.445576284765938</v>
      </c>
      <c r="CZ68" s="165">
        <v>4</v>
      </c>
      <c r="DA68" s="164">
        <v>45.782305139063752</v>
      </c>
      <c r="DB68" s="165">
        <v>33</v>
      </c>
      <c r="DC68" s="171">
        <v>377.70401739727595</v>
      </c>
    </row>
    <row r="69" spans="1:107">
      <c r="A69" s="170" t="s">
        <v>75</v>
      </c>
      <c r="B69" s="163">
        <v>0</v>
      </c>
      <c r="C69" s="164">
        <v>0</v>
      </c>
      <c r="D69" s="163">
        <v>0</v>
      </c>
      <c r="E69" s="164">
        <v>0</v>
      </c>
      <c r="F69" s="163">
        <v>0</v>
      </c>
      <c r="G69" s="164">
        <v>0</v>
      </c>
      <c r="H69" s="163">
        <v>0</v>
      </c>
      <c r="I69" s="164">
        <v>0</v>
      </c>
      <c r="J69" s="163">
        <v>0</v>
      </c>
      <c r="K69" s="164">
        <v>0</v>
      </c>
      <c r="L69" s="163">
        <v>0</v>
      </c>
      <c r="M69" s="164">
        <v>0</v>
      </c>
      <c r="N69" s="163">
        <v>0</v>
      </c>
      <c r="O69" s="164">
        <v>0</v>
      </c>
      <c r="P69" s="163">
        <v>0</v>
      </c>
      <c r="Q69" s="164">
        <v>0</v>
      </c>
      <c r="R69" s="163">
        <v>0</v>
      </c>
      <c r="S69" s="164">
        <v>0</v>
      </c>
      <c r="T69" s="163">
        <v>0</v>
      </c>
      <c r="U69" s="164">
        <v>0</v>
      </c>
      <c r="V69" s="163">
        <v>0</v>
      </c>
      <c r="W69" s="164">
        <v>0</v>
      </c>
      <c r="X69" s="163">
        <v>0</v>
      </c>
      <c r="Y69" s="164">
        <v>0</v>
      </c>
      <c r="Z69" s="163">
        <v>0</v>
      </c>
      <c r="AA69" s="164">
        <v>0</v>
      </c>
      <c r="AB69" s="165">
        <v>0</v>
      </c>
      <c r="AC69" s="164">
        <v>0</v>
      </c>
      <c r="AD69" s="165">
        <v>0</v>
      </c>
      <c r="AE69" s="164">
        <v>0</v>
      </c>
      <c r="AF69" s="165">
        <v>0</v>
      </c>
      <c r="AG69" s="164">
        <v>0</v>
      </c>
      <c r="AH69" s="165">
        <v>0</v>
      </c>
      <c r="AI69" s="164">
        <v>0</v>
      </c>
      <c r="AJ69" s="165">
        <v>2</v>
      </c>
      <c r="AK69" s="164">
        <v>21.436227224008572</v>
      </c>
      <c r="AL69" s="165">
        <v>0</v>
      </c>
      <c r="AM69" s="164">
        <v>0</v>
      </c>
      <c r="AN69" s="167">
        <v>0</v>
      </c>
      <c r="AO69" s="164">
        <v>0</v>
      </c>
      <c r="AP69" s="167">
        <v>0</v>
      </c>
      <c r="AQ69" s="164">
        <v>0</v>
      </c>
      <c r="AR69" s="167">
        <v>0</v>
      </c>
      <c r="AS69" s="164">
        <v>0</v>
      </c>
      <c r="AT69" s="167">
        <v>0</v>
      </c>
      <c r="AU69" s="164">
        <v>0</v>
      </c>
      <c r="AV69" s="163">
        <v>0</v>
      </c>
      <c r="AW69" s="164">
        <v>0</v>
      </c>
      <c r="AX69" s="163">
        <v>0</v>
      </c>
      <c r="AY69" s="164">
        <v>0</v>
      </c>
      <c r="AZ69" s="163">
        <v>0</v>
      </c>
      <c r="BA69" s="164">
        <v>0</v>
      </c>
      <c r="BB69" s="163">
        <v>0</v>
      </c>
      <c r="BC69" s="164">
        <v>0</v>
      </c>
      <c r="BD69" s="163">
        <v>0</v>
      </c>
      <c r="BE69" s="164">
        <v>0</v>
      </c>
      <c r="BF69" s="163">
        <v>0</v>
      </c>
      <c r="BG69" s="164">
        <v>0</v>
      </c>
      <c r="BH69" s="163">
        <v>14</v>
      </c>
      <c r="BI69" s="164">
        <v>213.08980213089802</v>
      </c>
      <c r="BJ69" s="163">
        <v>0</v>
      </c>
      <c r="BK69" s="164">
        <v>0</v>
      </c>
      <c r="BL69" s="163">
        <v>14</v>
      </c>
      <c r="BM69" s="164">
        <v>213.08980213089802</v>
      </c>
      <c r="BN69" s="163">
        <v>0</v>
      </c>
      <c r="BO69" s="164">
        <v>0</v>
      </c>
      <c r="BP69" s="165">
        <v>0</v>
      </c>
      <c r="BQ69" s="164">
        <v>0</v>
      </c>
      <c r="BR69" s="165">
        <v>0</v>
      </c>
      <c r="BS69" s="164">
        <v>0</v>
      </c>
      <c r="BT69" s="165">
        <v>0</v>
      </c>
      <c r="BU69" s="164">
        <v>0</v>
      </c>
      <c r="BV69" s="165">
        <v>0</v>
      </c>
      <c r="BW69" s="166">
        <v>0</v>
      </c>
      <c r="BX69" s="163">
        <v>10</v>
      </c>
      <c r="BY69" s="166">
        <v>107.18113612004286</v>
      </c>
      <c r="BZ69" s="168">
        <v>0</v>
      </c>
      <c r="CA69" s="166">
        <v>0</v>
      </c>
      <c r="CB69" s="168">
        <v>1</v>
      </c>
      <c r="CC69" s="166">
        <v>35.112359550561798</v>
      </c>
      <c r="CD69" s="163">
        <v>0</v>
      </c>
      <c r="CE69" s="166">
        <v>0</v>
      </c>
      <c r="CF69" s="163">
        <v>2</v>
      </c>
      <c r="CG69" s="166">
        <v>21.436227224008572</v>
      </c>
      <c r="CH69" s="163">
        <v>1</v>
      </c>
      <c r="CI69" s="164">
        <v>10.718113612004286</v>
      </c>
      <c r="CJ69" s="165">
        <v>0</v>
      </c>
      <c r="CK69" s="164">
        <v>0</v>
      </c>
      <c r="CL69" s="165">
        <v>0</v>
      </c>
      <c r="CM69" s="164">
        <v>0</v>
      </c>
      <c r="CN69" s="165">
        <v>1</v>
      </c>
      <c r="CO69" s="164">
        <v>35.112359550561798</v>
      </c>
      <c r="CP69" s="165">
        <v>2</v>
      </c>
      <c r="CQ69" s="164">
        <v>21.436227224008572</v>
      </c>
      <c r="CR69" s="165">
        <v>0</v>
      </c>
      <c r="CS69" s="164">
        <v>0</v>
      </c>
      <c r="CT69" s="165">
        <v>0</v>
      </c>
      <c r="CU69" s="164">
        <v>0</v>
      </c>
      <c r="CV69" s="165">
        <v>0</v>
      </c>
      <c r="CW69" s="164">
        <v>0</v>
      </c>
      <c r="CX69" s="165">
        <v>6</v>
      </c>
      <c r="CY69" s="164">
        <v>64.308681672025727</v>
      </c>
      <c r="CZ69" s="165">
        <v>5</v>
      </c>
      <c r="DA69" s="164">
        <v>53.590568060021432</v>
      </c>
      <c r="DB69" s="165">
        <v>3</v>
      </c>
      <c r="DC69" s="171">
        <v>32.154340836012864</v>
      </c>
    </row>
    <row r="70" spans="1:107">
      <c r="A70" s="170" t="s">
        <v>76</v>
      </c>
      <c r="B70" s="163">
        <v>0</v>
      </c>
      <c r="C70" s="164">
        <v>0</v>
      </c>
      <c r="D70" s="163">
        <v>0</v>
      </c>
      <c r="E70" s="164">
        <v>0</v>
      </c>
      <c r="F70" s="163">
        <v>0</v>
      </c>
      <c r="G70" s="164">
        <v>0</v>
      </c>
      <c r="H70" s="163">
        <v>0</v>
      </c>
      <c r="I70" s="164">
        <v>0</v>
      </c>
      <c r="J70" s="163">
        <v>0</v>
      </c>
      <c r="K70" s="164">
        <v>0</v>
      </c>
      <c r="L70" s="163">
        <v>0</v>
      </c>
      <c r="M70" s="164">
        <v>0</v>
      </c>
      <c r="N70" s="163">
        <v>0</v>
      </c>
      <c r="O70" s="164">
        <v>0</v>
      </c>
      <c r="P70" s="163">
        <v>0</v>
      </c>
      <c r="Q70" s="164">
        <v>0</v>
      </c>
      <c r="R70" s="163">
        <v>0</v>
      </c>
      <c r="S70" s="164">
        <v>0</v>
      </c>
      <c r="T70" s="163">
        <v>0</v>
      </c>
      <c r="U70" s="164">
        <v>0</v>
      </c>
      <c r="V70" s="163">
        <v>0</v>
      </c>
      <c r="W70" s="164">
        <v>0</v>
      </c>
      <c r="X70" s="163">
        <v>0</v>
      </c>
      <c r="Y70" s="164">
        <v>0</v>
      </c>
      <c r="Z70" s="163">
        <v>1</v>
      </c>
      <c r="AA70" s="164">
        <v>26.595744680851066</v>
      </c>
      <c r="AB70" s="163">
        <v>0</v>
      </c>
      <c r="AC70" s="164">
        <v>0</v>
      </c>
      <c r="AD70" s="163">
        <v>0</v>
      </c>
      <c r="AE70" s="164">
        <v>0</v>
      </c>
      <c r="AF70" s="163">
        <v>0</v>
      </c>
      <c r="AG70" s="164">
        <v>0</v>
      </c>
      <c r="AH70" s="163">
        <v>0</v>
      </c>
      <c r="AI70" s="164">
        <v>0</v>
      </c>
      <c r="AJ70" s="163">
        <v>2</v>
      </c>
      <c r="AK70" s="164">
        <v>53.191489361702132</v>
      </c>
      <c r="AL70" s="163">
        <v>0</v>
      </c>
      <c r="AM70" s="164">
        <v>0</v>
      </c>
      <c r="AN70" s="167">
        <v>0</v>
      </c>
      <c r="AO70" s="164">
        <v>0</v>
      </c>
      <c r="AP70" s="167">
        <v>0</v>
      </c>
      <c r="AQ70" s="164">
        <v>0</v>
      </c>
      <c r="AR70" s="167">
        <v>0</v>
      </c>
      <c r="AS70" s="164">
        <v>0</v>
      </c>
      <c r="AT70" s="167">
        <v>0</v>
      </c>
      <c r="AU70" s="164">
        <v>0</v>
      </c>
      <c r="AV70" s="163">
        <v>1</v>
      </c>
      <c r="AW70" s="164">
        <v>26.595744680851066</v>
      </c>
      <c r="AX70" s="163">
        <v>0</v>
      </c>
      <c r="AY70" s="164">
        <v>0</v>
      </c>
      <c r="AZ70" s="163">
        <v>0</v>
      </c>
      <c r="BA70" s="164">
        <v>0</v>
      </c>
      <c r="BB70" s="163">
        <v>0</v>
      </c>
      <c r="BC70" s="164">
        <v>0</v>
      </c>
      <c r="BD70" s="163">
        <v>0</v>
      </c>
      <c r="BE70" s="164">
        <v>0</v>
      </c>
      <c r="BF70" s="163">
        <v>0</v>
      </c>
      <c r="BG70" s="164">
        <v>0</v>
      </c>
      <c r="BH70" s="165">
        <v>0</v>
      </c>
      <c r="BI70" s="166">
        <v>0</v>
      </c>
      <c r="BJ70" s="165">
        <v>0</v>
      </c>
      <c r="BK70" s="166">
        <v>0</v>
      </c>
      <c r="BL70" s="165">
        <v>0</v>
      </c>
      <c r="BM70" s="166">
        <v>0</v>
      </c>
      <c r="BN70" s="163">
        <v>0</v>
      </c>
      <c r="BO70" s="164">
        <v>0</v>
      </c>
      <c r="BP70" s="165">
        <v>0</v>
      </c>
      <c r="BQ70" s="164">
        <v>0</v>
      </c>
      <c r="BR70" s="165">
        <v>0</v>
      </c>
      <c r="BS70" s="164">
        <v>0</v>
      </c>
      <c r="BT70" s="165">
        <v>0</v>
      </c>
      <c r="BU70" s="164">
        <v>0</v>
      </c>
      <c r="BV70" s="165">
        <v>0</v>
      </c>
      <c r="BW70" s="166">
        <v>0</v>
      </c>
      <c r="BX70" s="163">
        <v>2</v>
      </c>
      <c r="BY70" s="166">
        <v>53.191489361702132</v>
      </c>
      <c r="BZ70" s="168">
        <v>2</v>
      </c>
      <c r="CA70" s="164">
        <v>53.191489361702132</v>
      </c>
      <c r="CB70" s="168">
        <v>0</v>
      </c>
      <c r="CC70" s="164">
        <v>0</v>
      </c>
      <c r="CD70" s="165">
        <v>0</v>
      </c>
      <c r="CE70" s="164">
        <v>0</v>
      </c>
      <c r="CF70" s="163">
        <v>1</v>
      </c>
      <c r="CG70" s="164">
        <v>26.595744680851066</v>
      </c>
      <c r="CH70" s="163">
        <v>1</v>
      </c>
      <c r="CI70" s="164">
        <v>26.595744680851066</v>
      </c>
      <c r="CJ70" s="165">
        <v>0</v>
      </c>
      <c r="CK70" s="164">
        <v>0</v>
      </c>
      <c r="CL70" s="165">
        <v>0</v>
      </c>
      <c r="CM70" s="164">
        <v>0</v>
      </c>
      <c r="CN70" s="165">
        <v>1</v>
      </c>
      <c r="CO70" s="164">
        <v>104.49320794148382</v>
      </c>
      <c r="CP70" s="165">
        <v>0</v>
      </c>
      <c r="CQ70" s="164">
        <v>0</v>
      </c>
      <c r="CR70" s="165">
        <v>8</v>
      </c>
      <c r="CS70" s="164">
        <v>212.76595744680853</v>
      </c>
      <c r="CT70" s="165">
        <v>8</v>
      </c>
      <c r="CU70" s="164">
        <v>212.76595744680853</v>
      </c>
      <c r="CV70" s="165">
        <v>0</v>
      </c>
      <c r="CW70" s="164">
        <v>0</v>
      </c>
      <c r="CX70" s="165">
        <v>0</v>
      </c>
      <c r="CY70" s="164">
        <v>0</v>
      </c>
      <c r="CZ70" s="165">
        <v>11</v>
      </c>
      <c r="DA70" s="164">
        <v>292.55319148936167</v>
      </c>
      <c r="DB70" s="165">
        <v>17</v>
      </c>
      <c r="DC70" s="171">
        <v>452.12765957446805</v>
      </c>
    </row>
    <row r="71" spans="1:107">
      <c r="A71" s="170" t="s">
        <v>77</v>
      </c>
      <c r="B71" s="163">
        <v>0</v>
      </c>
      <c r="C71" s="164">
        <v>0</v>
      </c>
      <c r="D71" s="163">
        <v>1</v>
      </c>
      <c r="E71" s="164">
        <v>4.9089391782435818</v>
      </c>
      <c r="F71" s="163">
        <v>0</v>
      </c>
      <c r="G71" s="164">
        <v>0</v>
      </c>
      <c r="H71" s="163">
        <v>3</v>
      </c>
      <c r="I71" s="164">
        <v>14.726817534730744</v>
      </c>
      <c r="J71" s="163">
        <v>0</v>
      </c>
      <c r="K71" s="164">
        <v>0</v>
      </c>
      <c r="L71" s="163">
        <v>0</v>
      </c>
      <c r="M71" s="164">
        <v>0</v>
      </c>
      <c r="N71" s="163">
        <v>0</v>
      </c>
      <c r="O71" s="164">
        <v>0</v>
      </c>
      <c r="P71" s="163">
        <v>0</v>
      </c>
      <c r="Q71" s="164">
        <v>0</v>
      </c>
      <c r="R71" s="163">
        <v>0</v>
      </c>
      <c r="S71" s="164">
        <v>0</v>
      </c>
      <c r="T71" s="163">
        <v>0</v>
      </c>
      <c r="U71" s="164">
        <v>0</v>
      </c>
      <c r="V71" s="163">
        <v>0</v>
      </c>
      <c r="W71" s="164">
        <v>0</v>
      </c>
      <c r="X71" s="163">
        <v>0</v>
      </c>
      <c r="Y71" s="164">
        <v>0</v>
      </c>
      <c r="Z71" s="163">
        <v>0</v>
      </c>
      <c r="AA71" s="164">
        <v>0</v>
      </c>
      <c r="AB71" s="163">
        <v>3</v>
      </c>
      <c r="AC71" s="164">
        <v>14.726817534730744</v>
      </c>
      <c r="AD71" s="163">
        <v>1</v>
      </c>
      <c r="AE71" s="164">
        <v>4.9089391782435818</v>
      </c>
      <c r="AF71" s="163">
        <v>0</v>
      </c>
      <c r="AG71" s="164">
        <v>0</v>
      </c>
      <c r="AH71" s="163">
        <v>1</v>
      </c>
      <c r="AI71" s="164">
        <v>4.5248868778280551</v>
      </c>
      <c r="AJ71" s="163">
        <v>12</v>
      </c>
      <c r="AK71" s="164">
        <v>58.907270138922975</v>
      </c>
      <c r="AL71" s="163">
        <v>0</v>
      </c>
      <c r="AM71" s="164">
        <v>0</v>
      </c>
      <c r="AN71" s="167">
        <v>6</v>
      </c>
      <c r="AO71" s="164">
        <v>29.453635069461487</v>
      </c>
      <c r="AP71" s="167">
        <v>0</v>
      </c>
      <c r="AQ71" s="164">
        <v>0</v>
      </c>
      <c r="AR71" s="167">
        <v>0</v>
      </c>
      <c r="AS71" s="164">
        <v>0</v>
      </c>
      <c r="AT71" s="167">
        <v>3</v>
      </c>
      <c r="AU71" s="164">
        <v>14.726817534730744</v>
      </c>
      <c r="AV71" s="163">
        <v>0</v>
      </c>
      <c r="AW71" s="164">
        <v>0</v>
      </c>
      <c r="AX71" s="163">
        <v>0</v>
      </c>
      <c r="AY71" s="164">
        <v>0</v>
      </c>
      <c r="AZ71" s="163">
        <v>0</v>
      </c>
      <c r="BA71" s="164">
        <v>0</v>
      </c>
      <c r="BB71" s="163">
        <v>0</v>
      </c>
      <c r="BC71" s="164">
        <v>0</v>
      </c>
      <c r="BD71" s="163">
        <v>0</v>
      </c>
      <c r="BE71" s="164">
        <v>0</v>
      </c>
      <c r="BF71" s="163">
        <v>0</v>
      </c>
      <c r="BG71" s="164">
        <v>0</v>
      </c>
      <c r="BH71" s="163">
        <v>1</v>
      </c>
      <c r="BI71" s="164">
        <v>14.170327334561428</v>
      </c>
      <c r="BJ71" s="163">
        <v>0</v>
      </c>
      <c r="BK71" s="164">
        <v>0</v>
      </c>
      <c r="BL71" s="163">
        <v>1</v>
      </c>
      <c r="BM71" s="164">
        <v>14.170327334561428</v>
      </c>
      <c r="BN71" s="163">
        <v>0</v>
      </c>
      <c r="BO71" s="164">
        <v>0</v>
      </c>
      <c r="BP71" s="165">
        <v>0</v>
      </c>
      <c r="BQ71" s="164">
        <v>0</v>
      </c>
      <c r="BR71" s="165">
        <v>18</v>
      </c>
      <c r="BS71" s="164">
        <v>88.360905208384466</v>
      </c>
      <c r="BT71" s="165">
        <v>0</v>
      </c>
      <c r="BU71" s="164">
        <v>0</v>
      </c>
      <c r="BV71" s="165">
        <v>0</v>
      </c>
      <c r="BW71" s="166">
        <v>0</v>
      </c>
      <c r="BX71" s="163">
        <v>104</v>
      </c>
      <c r="BY71" s="166">
        <v>510.52967453733254</v>
      </c>
      <c r="BZ71" s="168">
        <v>0</v>
      </c>
      <c r="CA71" s="166">
        <v>0</v>
      </c>
      <c r="CB71" s="168">
        <v>0</v>
      </c>
      <c r="CC71" s="166">
        <v>0</v>
      </c>
      <c r="CD71" s="165">
        <v>0</v>
      </c>
      <c r="CE71" s="166">
        <v>0</v>
      </c>
      <c r="CF71" s="163">
        <v>23</v>
      </c>
      <c r="CG71" s="166">
        <v>112.90560109960238</v>
      </c>
      <c r="CH71" s="163">
        <v>1</v>
      </c>
      <c r="CI71" s="164">
        <v>4.9089391782435818</v>
      </c>
      <c r="CJ71" s="165">
        <v>0</v>
      </c>
      <c r="CK71" s="164">
        <v>0</v>
      </c>
      <c r="CL71" s="165">
        <v>0</v>
      </c>
      <c r="CM71" s="164">
        <v>0</v>
      </c>
      <c r="CN71" s="165">
        <v>1</v>
      </c>
      <c r="CO71" s="164">
        <v>16.278691193228063</v>
      </c>
      <c r="CP71" s="165">
        <v>0</v>
      </c>
      <c r="CQ71" s="164">
        <v>0</v>
      </c>
      <c r="CR71" s="165">
        <v>12</v>
      </c>
      <c r="CS71" s="164">
        <v>58.907270138922975</v>
      </c>
      <c r="CT71" s="165">
        <v>6</v>
      </c>
      <c r="CU71" s="164">
        <v>29.453635069461487</v>
      </c>
      <c r="CV71" s="165">
        <v>3</v>
      </c>
      <c r="CW71" s="164">
        <v>21.085184143941522</v>
      </c>
      <c r="CX71" s="165">
        <v>0</v>
      </c>
      <c r="CY71" s="164">
        <v>0</v>
      </c>
      <c r="CZ71" s="165">
        <v>18</v>
      </c>
      <c r="DA71" s="164">
        <v>88.360905208384466</v>
      </c>
      <c r="DB71" s="165">
        <v>22</v>
      </c>
      <c r="DC71" s="171">
        <v>107.99666192135879</v>
      </c>
    </row>
    <row r="72" spans="1:107">
      <c r="A72" s="170" t="s">
        <v>78</v>
      </c>
      <c r="B72" s="163">
        <v>0</v>
      </c>
      <c r="C72" s="164">
        <v>0</v>
      </c>
      <c r="D72" s="163">
        <v>0</v>
      </c>
      <c r="E72" s="164">
        <v>0</v>
      </c>
      <c r="F72" s="163">
        <v>0</v>
      </c>
      <c r="G72" s="164">
        <v>0</v>
      </c>
      <c r="H72" s="163">
        <v>0</v>
      </c>
      <c r="I72" s="164">
        <v>0</v>
      </c>
      <c r="J72" s="163">
        <v>0</v>
      </c>
      <c r="K72" s="164">
        <v>0</v>
      </c>
      <c r="L72" s="163">
        <v>0</v>
      </c>
      <c r="M72" s="164">
        <v>0</v>
      </c>
      <c r="N72" s="163">
        <v>0</v>
      </c>
      <c r="O72" s="164">
        <v>0</v>
      </c>
      <c r="P72" s="163">
        <v>0</v>
      </c>
      <c r="Q72" s="164">
        <v>0</v>
      </c>
      <c r="R72" s="163">
        <v>0</v>
      </c>
      <c r="S72" s="164">
        <v>0</v>
      </c>
      <c r="T72" s="163">
        <v>0</v>
      </c>
      <c r="U72" s="164">
        <v>0</v>
      </c>
      <c r="V72" s="163">
        <v>0</v>
      </c>
      <c r="W72" s="164">
        <v>0</v>
      </c>
      <c r="X72" s="163">
        <v>0</v>
      </c>
      <c r="Y72" s="164">
        <v>0</v>
      </c>
      <c r="Z72" s="163">
        <v>0</v>
      </c>
      <c r="AA72" s="164">
        <v>0</v>
      </c>
      <c r="AB72" s="163">
        <v>1</v>
      </c>
      <c r="AC72" s="164">
        <v>10.688328345446772</v>
      </c>
      <c r="AD72" s="163">
        <v>1</v>
      </c>
      <c r="AE72" s="164">
        <v>10.688328345446772</v>
      </c>
      <c r="AF72" s="163">
        <v>0</v>
      </c>
      <c r="AG72" s="164">
        <v>0</v>
      </c>
      <c r="AH72" s="163">
        <v>0</v>
      </c>
      <c r="AI72" s="164">
        <v>0</v>
      </c>
      <c r="AJ72" s="163">
        <v>5</v>
      </c>
      <c r="AK72" s="164">
        <v>53.441641727233865</v>
      </c>
      <c r="AL72" s="163">
        <v>0</v>
      </c>
      <c r="AM72" s="164">
        <v>0</v>
      </c>
      <c r="AN72" s="167">
        <v>0</v>
      </c>
      <c r="AO72" s="164">
        <v>0</v>
      </c>
      <c r="AP72" s="167">
        <v>0</v>
      </c>
      <c r="AQ72" s="164">
        <v>0</v>
      </c>
      <c r="AR72" s="167">
        <v>0</v>
      </c>
      <c r="AS72" s="164">
        <v>0</v>
      </c>
      <c r="AT72" s="167">
        <v>3</v>
      </c>
      <c r="AU72" s="164">
        <v>32.064985036340317</v>
      </c>
      <c r="AV72" s="163">
        <v>0</v>
      </c>
      <c r="AW72" s="164">
        <v>0</v>
      </c>
      <c r="AX72" s="163">
        <v>0</v>
      </c>
      <c r="AY72" s="164">
        <v>0</v>
      </c>
      <c r="AZ72" s="163">
        <v>0</v>
      </c>
      <c r="BA72" s="164">
        <v>0</v>
      </c>
      <c r="BB72" s="163">
        <v>0</v>
      </c>
      <c r="BC72" s="164">
        <v>0</v>
      </c>
      <c r="BD72" s="163">
        <v>0</v>
      </c>
      <c r="BE72" s="164">
        <v>0</v>
      </c>
      <c r="BF72" s="163">
        <v>0</v>
      </c>
      <c r="BG72" s="164">
        <v>0</v>
      </c>
      <c r="BH72" s="165">
        <v>0</v>
      </c>
      <c r="BI72" s="166">
        <v>0</v>
      </c>
      <c r="BJ72" s="165">
        <v>0</v>
      </c>
      <c r="BK72" s="166">
        <v>0</v>
      </c>
      <c r="BL72" s="165">
        <v>0</v>
      </c>
      <c r="BM72" s="166">
        <v>0</v>
      </c>
      <c r="BN72" s="163">
        <v>0</v>
      </c>
      <c r="BO72" s="164">
        <v>0</v>
      </c>
      <c r="BP72" s="165">
        <v>0</v>
      </c>
      <c r="BQ72" s="164">
        <v>0</v>
      </c>
      <c r="BR72" s="165">
        <v>0</v>
      </c>
      <c r="BS72" s="164">
        <v>0</v>
      </c>
      <c r="BT72" s="165">
        <v>0</v>
      </c>
      <c r="BU72" s="164">
        <v>0</v>
      </c>
      <c r="BV72" s="165">
        <v>0</v>
      </c>
      <c r="BW72" s="166">
        <v>0</v>
      </c>
      <c r="BX72" s="163">
        <v>8</v>
      </c>
      <c r="BY72" s="166">
        <v>85.506626763574175</v>
      </c>
      <c r="BZ72" s="168">
        <v>0</v>
      </c>
      <c r="CA72" s="166">
        <v>0</v>
      </c>
      <c r="CB72" s="168">
        <v>0</v>
      </c>
      <c r="CC72" s="166">
        <v>0</v>
      </c>
      <c r="CD72" s="165">
        <v>0</v>
      </c>
      <c r="CE72" s="166">
        <v>0</v>
      </c>
      <c r="CF72" s="163">
        <v>13</v>
      </c>
      <c r="CG72" s="166">
        <v>138.94826849080803</v>
      </c>
      <c r="CH72" s="165">
        <v>0</v>
      </c>
      <c r="CI72" s="166">
        <v>0</v>
      </c>
      <c r="CJ72" s="165">
        <v>0</v>
      </c>
      <c r="CK72" s="166">
        <v>0</v>
      </c>
      <c r="CL72" s="165">
        <v>0</v>
      </c>
      <c r="CM72" s="166">
        <v>0</v>
      </c>
      <c r="CN72" s="165">
        <v>1</v>
      </c>
      <c r="CO72" s="166">
        <v>37.467216185837394</v>
      </c>
      <c r="CP72" s="165">
        <v>0</v>
      </c>
      <c r="CQ72" s="166">
        <v>0</v>
      </c>
      <c r="CR72" s="165">
        <v>2</v>
      </c>
      <c r="CS72" s="166">
        <v>21.376656690893544</v>
      </c>
      <c r="CT72" s="165">
        <v>0</v>
      </c>
      <c r="CU72" s="166">
        <v>0</v>
      </c>
      <c r="CV72" s="165">
        <v>0</v>
      </c>
      <c r="CW72" s="166">
        <v>0</v>
      </c>
      <c r="CX72" s="165">
        <v>0</v>
      </c>
      <c r="CY72" s="166">
        <v>0</v>
      </c>
      <c r="CZ72" s="165">
        <v>7</v>
      </c>
      <c r="DA72" s="166">
        <v>74.818298418127398</v>
      </c>
      <c r="DB72" s="165">
        <v>3</v>
      </c>
      <c r="DC72" s="169">
        <v>32.064985036340317</v>
      </c>
    </row>
    <row r="73" spans="1:107">
      <c r="A73" s="170" t="s">
        <v>79</v>
      </c>
      <c r="B73" s="163">
        <v>0</v>
      </c>
      <c r="C73" s="164">
        <v>0</v>
      </c>
      <c r="D73" s="163">
        <v>0</v>
      </c>
      <c r="E73" s="164">
        <v>0</v>
      </c>
      <c r="F73" s="163">
        <v>0</v>
      </c>
      <c r="G73" s="164">
        <v>0</v>
      </c>
      <c r="H73" s="163">
        <v>1</v>
      </c>
      <c r="I73" s="164">
        <v>8.1940347427073092</v>
      </c>
      <c r="J73" s="163">
        <v>0</v>
      </c>
      <c r="K73" s="164">
        <v>0</v>
      </c>
      <c r="L73" s="163">
        <v>0</v>
      </c>
      <c r="M73" s="164">
        <v>0</v>
      </c>
      <c r="N73" s="163">
        <v>0</v>
      </c>
      <c r="O73" s="164">
        <v>0</v>
      </c>
      <c r="P73" s="163">
        <v>0</v>
      </c>
      <c r="Q73" s="164">
        <v>0</v>
      </c>
      <c r="R73" s="163">
        <v>0</v>
      </c>
      <c r="S73" s="164">
        <v>0</v>
      </c>
      <c r="T73" s="163">
        <v>0</v>
      </c>
      <c r="U73" s="164">
        <v>0</v>
      </c>
      <c r="V73" s="163">
        <v>0</v>
      </c>
      <c r="W73" s="164">
        <v>0</v>
      </c>
      <c r="X73" s="163">
        <v>0</v>
      </c>
      <c r="Y73" s="164">
        <v>0</v>
      </c>
      <c r="Z73" s="163">
        <v>0</v>
      </c>
      <c r="AA73" s="164">
        <v>0</v>
      </c>
      <c r="AB73" s="165">
        <v>0</v>
      </c>
      <c r="AC73" s="164">
        <v>0</v>
      </c>
      <c r="AD73" s="165">
        <v>0</v>
      </c>
      <c r="AE73" s="164">
        <v>0</v>
      </c>
      <c r="AF73" s="165">
        <v>0</v>
      </c>
      <c r="AG73" s="164">
        <v>0</v>
      </c>
      <c r="AH73" s="165">
        <v>0</v>
      </c>
      <c r="AI73" s="164">
        <v>0</v>
      </c>
      <c r="AJ73" s="165">
        <v>2</v>
      </c>
      <c r="AK73" s="164">
        <v>16.388069485414618</v>
      </c>
      <c r="AL73" s="165">
        <v>0</v>
      </c>
      <c r="AM73" s="164">
        <v>0</v>
      </c>
      <c r="AN73" s="167">
        <v>2</v>
      </c>
      <c r="AO73" s="164">
        <v>16.388069485414618</v>
      </c>
      <c r="AP73" s="167">
        <v>0</v>
      </c>
      <c r="AQ73" s="164">
        <v>0</v>
      </c>
      <c r="AR73" s="167">
        <v>0</v>
      </c>
      <c r="AS73" s="164">
        <v>0</v>
      </c>
      <c r="AT73" s="167">
        <v>0</v>
      </c>
      <c r="AU73" s="164">
        <v>0</v>
      </c>
      <c r="AV73" s="163">
        <v>0</v>
      </c>
      <c r="AW73" s="164">
        <v>0</v>
      </c>
      <c r="AX73" s="163">
        <v>0</v>
      </c>
      <c r="AY73" s="164">
        <v>0</v>
      </c>
      <c r="AZ73" s="163">
        <v>0</v>
      </c>
      <c r="BA73" s="164">
        <v>0</v>
      </c>
      <c r="BB73" s="163">
        <v>0</v>
      </c>
      <c r="BC73" s="164">
        <v>0</v>
      </c>
      <c r="BD73" s="163">
        <v>0</v>
      </c>
      <c r="BE73" s="164">
        <v>0</v>
      </c>
      <c r="BF73" s="163">
        <v>0</v>
      </c>
      <c r="BG73" s="164">
        <v>0</v>
      </c>
      <c r="BH73" s="165">
        <v>0</v>
      </c>
      <c r="BI73" s="166">
        <v>0</v>
      </c>
      <c r="BJ73" s="165">
        <v>0</v>
      </c>
      <c r="BK73" s="166">
        <v>0</v>
      </c>
      <c r="BL73" s="165">
        <v>0</v>
      </c>
      <c r="BM73" s="166">
        <v>0</v>
      </c>
      <c r="BN73" s="163">
        <v>0</v>
      </c>
      <c r="BO73" s="164">
        <v>0</v>
      </c>
      <c r="BP73" s="165">
        <v>0</v>
      </c>
      <c r="BQ73" s="164">
        <v>0</v>
      </c>
      <c r="BR73" s="165">
        <v>18</v>
      </c>
      <c r="BS73" s="164">
        <v>147.49262536873155</v>
      </c>
      <c r="BT73" s="165">
        <v>0</v>
      </c>
      <c r="BU73" s="164">
        <v>0</v>
      </c>
      <c r="BV73" s="165">
        <v>0</v>
      </c>
      <c r="BW73" s="166">
        <v>0</v>
      </c>
      <c r="BX73" s="163">
        <v>18</v>
      </c>
      <c r="BY73" s="166">
        <v>147.49262536873155</v>
      </c>
      <c r="BZ73" s="168">
        <v>0</v>
      </c>
      <c r="CA73" s="166">
        <v>0</v>
      </c>
      <c r="CB73" s="168">
        <v>0</v>
      </c>
      <c r="CC73" s="166">
        <v>0</v>
      </c>
      <c r="CD73" s="165">
        <v>0</v>
      </c>
      <c r="CE73" s="166">
        <v>0</v>
      </c>
      <c r="CF73" s="163">
        <v>1</v>
      </c>
      <c r="CG73" s="166">
        <v>8.1940347427073092</v>
      </c>
      <c r="CH73" s="163">
        <v>6</v>
      </c>
      <c r="CI73" s="164">
        <v>49.164208456243855</v>
      </c>
      <c r="CJ73" s="165">
        <v>0</v>
      </c>
      <c r="CK73" s="164">
        <v>0</v>
      </c>
      <c r="CL73" s="165">
        <v>0</v>
      </c>
      <c r="CM73" s="164">
        <v>0</v>
      </c>
      <c r="CN73" s="165">
        <v>0</v>
      </c>
      <c r="CO73" s="164">
        <v>0</v>
      </c>
      <c r="CP73" s="165">
        <v>0</v>
      </c>
      <c r="CQ73" s="164">
        <v>0</v>
      </c>
      <c r="CR73" s="165">
        <v>6</v>
      </c>
      <c r="CS73" s="164">
        <v>49.164208456243855</v>
      </c>
      <c r="CT73" s="165">
        <v>4</v>
      </c>
      <c r="CU73" s="164">
        <v>32.776138970829237</v>
      </c>
      <c r="CV73" s="165">
        <v>0</v>
      </c>
      <c r="CW73" s="164">
        <v>0</v>
      </c>
      <c r="CX73" s="165">
        <v>0</v>
      </c>
      <c r="CY73" s="164">
        <v>0</v>
      </c>
      <c r="CZ73" s="165">
        <v>6</v>
      </c>
      <c r="DA73" s="164">
        <v>49.164208456243855</v>
      </c>
      <c r="DB73" s="165">
        <v>10</v>
      </c>
      <c r="DC73" s="171">
        <v>81.940347427073092</v>
      </c>
    </row>
    <row r="74" spans="1:107">
      <c r="A74" s="170" t="s">
        <v>80</v>
      </c>
      <c r="B74" s="163">
        <v>0</v>
      </c>
      <c r="C74" s="164">
        <v>0</v>
      </c>
      <c r="D74" s="163">
        <v>0</v>
      </c>
      <c r="E74" s="164">
        <v>0</v>
      </c>
      <c r="F74" s="163">
        <v>0</v>
      </c>
      <c r="G74" s="164">
        <v>0</v>
      </c>
      <c r="H74" s="163">
        <v>1</v>
      </c>
      <c r="I74" s="164">
        <v>15.938795027095951</v>
      </c>
      <c r="J74" s="163">
        <v>0</v>
      </c>
      <c r="K74" s="164">
        <v>0</v>
      </c>
      <c r="L74" s="163">
        <v>0</v>
      </c>
      <c r="M74" s="164">
        <v>0</v>
      </c>
      <c r="N74" s="163">
        <v>0</v>
      </c>
      <c r="O74" s="164">
        <v>0</v>
      </c>
      <c r="P74" s="163">
        <v>0</v>
      </c>
      <c r="Q74" s="164">
        <v>0</v>
      </c>
      <c r="R74" s="163">
        <v>0</v>
      </c>
      <c r="S74" s="164">
        <v>0</v>
      </c>
      <c r="T74" s="163">
        <v>0</v>
      </c>
      <c r="U74" s="164">
        <v>0</v>
      </c>
      <c r="V74" s="163">
        <v>0</v>
      </c>
      <c r="W74" s="164">
        <v>0</v>
      </c>
      <c r="X74" s="163">
        <v>0</v>
      </c>
      <c r="Y74" s="164">
        <v>0</v>
      </c>
      <c r="Z74" s="163">
        <v>2</v>
      </c>
      <c r="AA74" s="164">
        <v>31.877590054191902</v>
      </c>
      <c r="AB74" s="163">
        <v>0</v>
      </c>
      <c r="AC74" s="164">
        <v>0</v>
      </c>
      <c r="AD74" s="163">
        <v>0</v>
      </c>
      <c r="AE74" s="164">
        <v>0</v>
      </c>
      <c r="AF74" s="163">
        <v>0</v>
      </c>
      <c r="AG74" s="164">
        <v>0</v>
      </c>
      <c r="AH74" s="163">
        <v>0</v>
      </c>
      <c r="AI74" s="164">
        <v>0</v>
      </c>
      <c r="AJ74" s="163">
        <v>5</v>
      </c>
      <c r="AK74" s="164">
        <v>79.693975135479761</v>
      </c>
      <c r="AL74" s="163">
        <v>0</v>
      </c>
      <c r="AM74" s="164">
        <v>0</v>
      </c>
      <c r="AN74" s="167">
        <v>1</v>
      </c>
      <c r="AO74" s="164">
        <v>15.938795027095951</v>
      </c>
      <c r="AP74" s="167">
        <v>0</v>
      </c>
      <c r="AQ74" s="164">
        <v>0</v>
      </c>
      <c r="AR74" s="167">
        <v>3</v>
      </c>
      <c r="AS74" s="164">
        <v>47.816385081287855</v>
      </c>
      <c r="AT74" s="167">
        <v>1</v>
      </c>
      <c r="AU74" s="164">
        <v>15.938795027095951</v>
      </c>
      <c r="AV74" s="163">
        <v>2</v>
      </c>
      <c r="AW74" s="164">
        <v>31.877590054191902</v>
      </c>
      <c r="AX74" s="163">
        <v>0</v>
      </c>
      <c r="AY74" s="164">
        <v>0</v>
      </c>
      <c r="AZ74" s="163">
        <v>0</v>
      </c>
      <c r="BA74" s="164">
        <v>0</v>
      </c>
      <c r="BB74" s="163">
        <v>0</v>
      </c>
      <c r="BC74" s="164">
        <v>0</v>
      </c>
      <c r="BD74" s="163">
        <v>0</v>
      </c>
      <c r="BE74" s="164">
        <v>0</v>
      </c>
      <c r="BF74" s="163">
        <v>0</v>
      </c>
      <c r="BG74" s="164">
        <v>0</v>
      </c>
      <c r="BH74" s="163">
        <v>4</v>
      </c>
      <c r="BI74" s="164">
        <v>94.317377976892246</v>
      </c>
      <c r="BJ74" s="163">
        <v>0</v>
      </c>
      <c r="BK74" s="164">
        <v>0</v>
      </c>
      <c r="BL74" s="163">
        <v>4</v>
      </c>
      <c r="BM74" s="164">
        <v>94.317377976892246</v>
      </c>
      <c r="BN74" s="163">
        <v>0</v>
      </c>
      <c r="BO74" s="164">
        <v>0</v>
      </c>
      <c r="BP74" s="165">
        <v>0</v>
      </c>
      <c r="BQ74" s="164">
        <v>0</v>
      </c>
      <c r="BR74" s="165">
        <v>13</v>
      </c>
      <c r="BS74" s="164">
        <v>207.2043353522474</v>
      </c>
      <c r="BT74" s="165">
        <v>0</v>
      </c>
      <c r="BU74" s="164">
        <v>0</v>
      </c>
      <c r="BV74" s="165">
        <v>0</v>
      </c>
      <c r="BW74" s="166">
        <v>0</v>
      </c>
      <c r="BX74" s="163">
        <v>11</v>
      </c>
      <c r="BY74" s="166">
        <v>175.32674529805547</v>
      </c>
      <c r="BZ74" s="168">
        <v>0</v>
      </c>
      <c r="CA74" s="166">
        <v>0</v>
      </c>
      <c r="CB74" s="168">
        <v>0</v>
      </c>
      <c r="CC74" s="166">
        <v>0</v>
      </c>
      <c r="CD74" s="165">
        <v>0</v>
      </c>
      <c r="CE74" s="166">
        <v>0</v>
      </c>
      <c r="CF74" s="163">
        <v>14</v>
      </c>
      <c r="CG74" s="166">
        <v>223.14313037934335</v>
      </c>
      <c r="CH74" s="163">
        <v>3</v>
      </c>
      <c r="CI74" s="164">
        <v>47.816385081287855</v>
      </c>
      <c r="CJ74" s="165">
        <v>0</v>
      </c>
      <c r="CK74" s="164">
        <v>0</v>
      </c>
      <c r="CL74" s="165">
        <v>0</v>
      </c>
      <c r="CM74" s="164">
        <v>0</v>
      </c>
      <c r="CN74" s="165">
        <v>1</v>
      </c>
      <c r="CO74" s="164">
        <v>62.695924764890286</v>
      </c>
      <c r="CP74" s="165">
        <v>0</v>
      </c>
      <c r="CQ74" s="164">
        <v>0</v>
      </c>
      <c r="CR74" s="165">
        <v>8</v>
      </c>
      <c r="CS74" s="164">
        <v>127.51036021676761</v>
      </c>
      <c r="CT74" s="165">
        <v>0</v>
      </c>
      <c r="CU74" s="164">
        <v>0</v>
      </c>
      <c r="CV74" s="165">
        <v>0</v>
      </c>
      <c r="CW74" s="164">
        <v>0</v>
      </c>
      <c r="CX74" s="165">
        <v>1</v>
      </c>
      <c r="CY74" s="164">
        <v>15.938795027095951</v>
      </c>
      <c r="CZ74" s="165">
        <v>5</v>
      </c>
      <c r="DA74" s="164">
        <v>79.693975135479761</v>
      </c>
      <c r="DB74" s="165">
        <v>9</v>
      </c>
      <c r="DC74" s="171">
        <v>143.44915524386357</v>
      </c>
    </row>
    <row r="75" spans="1:107">
      <c r="A75" s="170" t="s">
        <v>81</v>
      </c>
      <c r="B75" s="163">
        <v>0</v>
      </c>
      <c r="C75" s="164">
        <v>0</v>
      </c>
      <c r="D75" s="163">
        <v>0</v>
      </c>
      <c r="E75" s="164">
        <v>0</v>
      </c>
      <c r="F75" s="163">
        <v>0</v>
      </c>
      <c r="G75" s="164">
        <v>0</v>
      </c>
      <c r="H75" s="163">
        <v>0</v>
      </c>
      <c r="I75" s="164">
        <v>0</v>
      </c>
      <c r="J75" s="163">
        <v>0</v>
      </c>
      <c r="K75" s="164">
        <v>0</v>
      </c>
      <c r="L75" s="163">
        <v>0</v>
      </c>
      <c r="M75" s="164">
        <v>0</v>
      </c>
      <c r="N75" s="163">
        <v>0</v>
      </c>
      <c r="O75" s="164">
        <v>0</v>
      </c>
      <c r="P75" s="163">
        <v>0</v>
      </c>
      <c r="Q75" s="164">
        <v>0</v>
      </c>
      <c r="R75" s="163">
        <v>0</v>
      </c>
      <c r="S75" s="164">
        <v>0</v>
      </c>
      <c r="T75" s="163">
        <v>0</v>
      </c>
      <c r="U75" s="164">
        <v>0</v>
      </c>
      <c r="V75" s="163">
        <v>0</v>
      </c>
      <c r="W75" s="164">
        <v>0</v>
      </c>
      <c r="X75" s="163">
        <v>0</v>
      </c>
      <c r="Y75" s="164">
        <v>0</v>
      </c>
      <c r="Z75" s="163">
        <v>3</v>
      </c>
      <c r="AA75" s="164">
        <v>13.310852781968229</v>
      </c>
      <c r="AB75" s="163">
        <v>3</v>
      </c>
      <c r="AC75" s="164">
        <v>13.310852781968229</v>
      </c>
      <c r="AD75" s="163">
        <v>0</v>
      </c>
      <c r="AE75" s="164">
        <v>0</v>
      </c>
      <c r="AF75" s="163">
        <v>1</v>
      </c>
      <c r="AG75" s="164">
        <v>2.4509803921568629</v>
      </c>
      <c r="AH75" s="163">
        <v>5</v>
      </c>
      <c r="AI75" s="164">
        <v>12.01923076923077</v>
      </c>
      <c r="AJ75" s="163">
        <v>2</v>
      </c>
      <c r="AK75" s="164">
        <v>8.8739018546454869</v>
      </c>
      <c r="AL75" s="163">
        <v>0</v>
      </c>
      <c r="AM75" s="164">
        <v>0</v>
      </c>
      <c r="AN75" s="167">
        <v>2</v>
      </c>
      <c r="AO75" s="164">
        <v>8.8739018546454869</v>
      </c>
      <c r="AP75" s="167">
        <v>0</v>
      </c>
      <c r="AQ75" s="164">
        <v>0</v>
      </c>
      <c r="AR75" s="167">
        <v>0</v>
      </c>
      <c r="AS75" s="164">
        <v>0</v>
      </c>
      <c r="AT75" s="167">
        <v>1</v>
      </c>
      <c r="AU75" s="164">
        <v>4.4369509273227434</v>
      </c>
      <c r="AV75" s="163">
        <v>3</v>
      </c>
      <c r="AW75" s="164">
        <v>13.310852781968229</v>
      </c>
      <c r="AX75" s="163">
        <v>0</v>
      </c>
      <c r="AY75" s="164">
        <v>0</v>
      </c>
      <c r="AZ75" s="163">
        <v>32</v>
      </c>
      <c r="BA75" s="164">
        <v>141.98242967432779</v>
      </c>
      <c r="BB75" s="163">
        <v>7</v>
      </c>
      <c r="BC75" s="164">
        <v>31.05865649125921</v>
      </c>
      <c r="BD75" s="163">
        <v>3</v>
      </c>
      <c r="BE75" s="164">
        <v>13.310852781968229</v>
      </c>
      <c r="BF75" s="163">
        <v>42</v>
      </c>
      <c r="BG75" s="164">
        <v>186.35193894755523</v>
      </c>
      <c r="BH75" s="163">
        <v>20</v>
      </c>
      <c r="BI75" s="164">
        <v>120.18508503094766</v>
      </c>
      <c r="BJ75" s="163">
        <v>4</v>
      </c>
      <c r="BK75" s="164">
        <v>24.037017006189533</v>
      </c>
      <c r="BL75" s="163">
        <v>24</v>
      </c>
      <c r="BM75" s="164">
        <v>144.2221020371372</v>
      </c>
      <c r="BN75" s="163">
        <v>0</v>
      </c>
      <c r="BO75" s="164">
        <v>0</v>
      </c>
      <c r="BP75" s="163">
        <v>1</v>
      </c>
      <c r="BQ75" s="164">
        <v>4.4369509273227434</v>
      </c>
      <c r="BR75" s="163">
        <v>3</v>
      </c>
      <c r="BS75" s="164">
        <v>13.310852781968229</v>
      </c>
      <c r="BT75" s="165">
        <v>0</v>
      </c>
      <c r="BU75" s="164">
        <v>0</v>
      </c>
      <c r="BV75" s="165">
        <v>0</v>
      </c>
      <c r="BW75" s="166">
        <v>0</v>
      </c>
      <c r="BX75" s="163">
        <v>67</v>
      </c>
      <c r="BY75" s="166">
        <v>297.27571213062384</v>
      </c>
      <c r="BZ75" s="168">
        <v>0</v>
      </c>
      <c r="CA75" s="166">
        <v>0</v>
      </c>
      <c r="CB75" s="168">
        <v>1</v>
      </c>
      <c r="CC75" s="166">
        <v>11.627906976744187</v>
      </c>
      <c r="CD75" s="163">
        <v>0</v>
      </c>
      <c r="CE75" s="166">
        <v>0</v>
      </c>
      <c r="CF75" s="163">
        <v>14</v>
      </c>
      <c r="CG75" s="166">
        <v>62.11731298251842</v>
      </c>
      <c r="CH75" s="163">
        <v>2</v>
      </c>
      <c r="CI75" s="164">
        <v>8.8739018546454869</v>
      </c>
      <c r="CJ75" s="165">
        <v>0</v>
      </c>
      <c r="CK75" s="164">
        <v>0</v>
      </c>
      <c r="CL75" s="165">
        <v>1</v>
      </c>
      <c r="CM75" s="164">
        <v>4.4369509273227434</v>
      </c>
      <c r="CN75" s="165">
        <v>8</v>
      </c>
      <c r="CO75" s="164">
        <v>93.023255813953497</v>
      </c>
      <c r="CP75" s="165">
        <v>12</v>
      </c>
      <c r="CQ75" s="164">
        <v>53.243411127872918</v>
      </c>
      <c r="CR75" s="165">
        <v>6</v>
      </c>
      <c r="CS75" s="164">
        <v>26.621705563936459</v>
      </c>
      <c r="CT75" s="165">
        <v>0</v>
      </c>
      <c r="CU75" s="164">
        <v>0</v>
      </c>
      <c r="CV75" s="165">
        <v>1</v>
      </c>
      <c r="CW75" s="164">
        <v>7.1746305065289135</v>
      </c>
      <c r="CX75" s="165">
        <v>15</v>
      </c>
      <c r="CY75" s="164">
        <v>66.554263909841154</v>
      </c>
      <c r="CZ75" s="165">
        <v>18</v>
      </c>
      <c r="DA75" s="164">
        <v>79.865116691809391</v>
      </c>
      <c r="DB75" s="165">
        <v>28</v>
      </c>
      <c r="DC75" s="171">
        <v>124.23462596503684</v>
      </c>
    </row>
    <row r="76" spans="1:107">
      <c r="A76" s="170" t="s">
        <v>160</v>
      </c>
      <c r="B76" s="163">
        <v>0</v>
      </c>
      <c r="C76" s="164">
        <v>0</v>
      </c>
      <c r="D76" s="163">
        <v>0</v>
      </c>
      <c r="E76" s="164">
        <v>0</v>
      </c>
      <c r="F76" s="163">
        <v>0</v>
      </c>
      <c r="G76" s="164">
        <v>0</v>
      </c>
      <c r="H76" s="163">
        <v>1</v>
      </c>
      <c r="I76" s="164">
        <v>14.999250037498125</v>
      </c>
      <c r="J76" s="163">
        <v>1</v>
      </c>
      <c r="K76" s="164">
        <v>14.999250037498125</v>
      </c>
      <c r="L76" s="163">
        <v>0</v>
      </c>
      <c r="M76" s="164">
        <v>0</v>
      </c>
      <c r="N76" s="163">
        <v>0</v>
      </c>
      <c r="O76" s="164">
        <v>0</v>
      </c>
      <c r="P76" s="163">
        <v>0</v>
      </c>
      <c r="Q76" s="164">
        <v>0</v>
      </c>
      <c r="R76" s="163">
        <v>0</v>
      </c>
      <c r="S76" s="164">
        <v>0</v>
      </c>
      <c r="T76" s="163">
        <v>0</v>
      </c>
      <c r="U76" s="164">
        <v>0</v>
      </c>
      <c r="V76" s="163">
        <v>0</v>
      </c>
      <c r="W76" s="164">
        <v>0</v>
      </c>
      <c r="X76" s="163">
        <v>0</v>
      </c>
      <c r="Y76" s="164">
        <v>0</v>
      </c>
      <c r="Z76" s="163">
        <v>0</v>
      </c>
      <c r="AA76" s="164">
        <v>0</v>
      </c>
      <c r="AB76" s="163">
        <v>1</v>
      </c>
      <c r="AC76" s="164">
        <v>14.999250037498125</v>
      </c>
      <c r="AD76" s="163">
        <v>1</v>
      </c>
      <c r="AE76" s="164">
        <v>14.999250037498125</v>
      </c>
      <c r="AF76" s="163">
        <v>0</v>
      </c>
      <c r="AG76" s="164">
        <v>0</v>
      </c>
      <c r="AH76" s="163">
        <v>0</v>
      </c>
      <c r="AI76" s="164">
        <v>0</v>
      </c>
      <c r="AJ76" s="163">
        <v>4</v>
      </c>
      <c r="AK76" s="164">
        <v>59.997000149992502</v>
      </c>
      <c r="AL76" s="163">
        <v>0</v>
      </c>
      <c r="AM76" s="164">
        <v>0</v>
      </c>
      <c r="AN76" s="167">
        <v>1</v>
      </c>
      <c r="AO76" s="164">
        <v>14.999250037498125</v>
      </c>
      <c r="AP76" s="167">
        <v>1</v>
      </c>
      <c r="AQ76" s="164">
        <v>14.999250037498125</v>
      </c>
      <c r="AR76" s="167">
        <v>1</v>
      </c>
      <c r="AS76" s="164">
        <v>14.999250037498125</v>
      </c>
      <c r="AT76" s="167">
        <v>1</v>
      </c>
      <c r="AU76" s="164">
        <v>14.999250037498125</v>
      </c>
      <c r="AV76" s="163">
        <v>0</v>
      </c>
      <c r="AW76" s="164">
        <v>0</v>
      </c>
      <c r="AX76" s="163">
        <v>0</v>
      </c>
      <c r="AY76" s="164">
        <v>0</v>
      </c>
      <c r="AZ76" s="163">
        <v>0</v>
      </c>
      <c r="BA76" s="164">
        <v>0</v>
      </c>
      <c r="BB76" s="163">
        <v>0</v>
      </c>
      <c r="BC76" s="164">
        <v>0</v>
      </c>
      <c r="BD76" s="163">
        <v>0</v>
      </c>
      <c r="BE76" s="164">
        <v>0</v>
      </c>
      <c r="BF76" s="163">
        <v>0</v>
      </c>
      <c r="BG76" s="164">
        <v>0</v>
      </c>
      <c r="BH76" s="165">
        <v>0</v>
      </c>
      <c r="BI76" s="166">
        <v>0</v>
      </c>
      <c r="BJ76" s="165">
        <v>0</v>
      </c>
      <c r="BK76" s="166">
        <v>0</v>
      </c>
      <c r="BL76" s="165">
        <v>0</v>
      </c>
      <c r="BM76" s="166">
        <v>0</v>
      </c>
      <c r="BN76" s="163">
        <v>0</v>
      </c>
      <c r="BO76" s="164">
        <v>0</v>
      </c>
      <c r="BP76" s="163">
        <v>9</v>
      </c>
      <c r="BQ76" s="164">
        <v>134.99325033748312</v>
      </c>
      <c r="BR76" s="163">
        <v>1</v>
      </c>
      <c r="BS76" s="164">
        <v>14.999250037498125</v>
      </c>
      <c r="BT76" s="165">
        <v>0</v>
      </c>
      <c r="BU76" s="164">
        <v>0</v>
      </c>
      <c r="BV76" s="165">
        <v>0</v>
      </c>
      <c r="BW76" s="166">
        <v>0</v>
      </c>
      <c r="BX76" s="163">
        <v>2</v>
      </c>
      <c r="BY76" s="166">
        <v>29.998500074996251</v>
      </c>
      <c r="BZ76" s="168">
        <v>0</v>
      </c>
      <c r="CA76" s="166">
        <v>0</v>
      </c>
      <c r="CB76" s="168">
        <v>0</v>
      </c>
      <c r="CC76" s="166">
        <v>0</v>
      </c>
      <c r="CD76" s="165">
        <v>0</v>
      </c>
      <c r="CE76" s="166">
        <v>0</v>
      </c>
      <c r="CF76" s="163">
        <v>5</v>
      </c>
      <c r="CG76" s="166">
        <v>74.996250187490631</v>
      </c>
      <c r="CH76" s="163">
        <v>1</v>
      </c>
      <c r="CI76" s="164">
        <v>14.999250037498125</v>
      </c>
      <c r="CJ76" s="163">
        <v>1</v>
      </c>
      <c r="CK76" s="164">
        <v>14.999250037498125</v>
      </c>
      <c r="CL76" s="163">
        <v>0</v>
      </c>
      <c r="CM76" s="164">
        <v>0</v>
      </c>
      <c r="CN76" s="163">
        <v>6</v>
      </c>
      <c r="CO76" s="164">
        <v>294.84029484029486</v>
      </c>
      <c r="CP76" s="163">
        <v>0</v>
      </c>
      <c r="CQ76" s="164">
        <v>0</v>
      </c>
      <c r="CR76" s="163">
        <v>46</v>
      </c>
      <c r="CS76" s="164">
        <v>689.96550172491368</v>
      </c>
      <c r="CT76" s="163">
        <v>0</v>
      </c>
      <c r="CU76" s="164">
        <v>0</v>
      </c>
      <c r="CV76" s="163">
        <v>3</v>
      </c>
      <c r="CW76" s="164">
        <v>64.766839378238345</v>
      </c>
      <c r="CX76" s="163">
        <v>2</v>
      </c>
      <c r="CY76" s="164">
        <v>29.998500074996251</v>
      </c>
      <c r="CZ76" s="163">
        <v>5</v>
      </c>
      <c r="DA76" s="164">
        <v>74.996250187490631</v>
      </c>
      <c r="DB76" s="163">
        <v>55</v>
      </c>
      <c r="DC76" s="171">
        <v>824.9587520623968</v>
      </c>
    </row>
    <row r="77" spans="1:107">
      <c r="A77" s="170" t="s">
        <v>161</v>
      </c>
      <c r="B77" s="163">
        <v>0</v>
      </c>
      <c r="C77" s="164">
        <v>0</v>
      </c>
      <c r="D77" s="163">
        <v>0</v>
      </c>
      <c r="E77" s="164">
        <v>0</v>
      </c>
      <c r="F77" s="163">
        <v>0</v>
      </c>
      <c r="G77" s="164">
        <v>0</v>
      </c>
      <c r="H77" s="163">
        <v>1</v>
      </c>
      <c r="I77" s="164">
        <v>31.017369727047146</v>
      </c>
      <c r="J77" s="163">
        <v>1</v>
      </c>
      <c r="K77" s="164">
        <v>31.017369727047146</v>
      </c>
      <c r="L77" s="163">
        <v>0</v>
      </c>
      <c r="M77" s="164">
        <v>0</v>
      </c>
      <c r="N77" s="163">
        <v>0</v>
      </c>
      <c r="O77" s="164">
        <v>0</v>
      </c>
      <c r="P77" s="163">
        <v>0</v>
      </c>
      <c r="Q77" s="164">
        <v>0</v>
      </c>
      <c r="R77" s="163">
        <v>0</v>
      </c>
      <c r="S77" s="164">
        <v>0</v>
      </c>
      <c r="T77" s="163">
        <v>0</v>
      </c>
      <c r="U77" s="164">
        <v>0</v>
      </c>
      <c r="V77" s="163">
        <v>0</v>
      </c>
      <c r="W77" s="164">
        <v>0</v>
      </c>
      <c r="X77" s="163">
        <v>0</v>
      </c>
      <c r="Y77" s="164">
        <v>0</v>
      </c>
      <c r="Z77" s="163">
        <v>0</v>
      </c>
      <c r="AA77" s="164">
        <v>0</v>
      </c>
      <c r="AB77" s="165">
        <v>0</v>
      </c>
      <c r="AC77" s="164">
        <v>0</v>
      </c>
      <c r="AD77" s="165">
        <v>0</v>
      </c>
      <c r="AE77" s="164">
        <v>0</v>
      </c>
      <c r="AF77" s="165">
        <v>0</v>
      </c>
      <c r="AG77" s="164">
        <v>0</v>
      </c>
      <c r="AH77" s="165">
        <v>0</v>
      </c>
      <c r="AI77" s="164">
        <v>0</v>
      </c>
      <c r="AJ77" s="165">
        <v>9</v>
      </c>
      <c r="AK77" s="164">
        <v>279.15632754342431</v>
      </c>
      <c r="AL77" s="165">
        <v>0</v>
      </c>
      <c r="AM77" s="164">
        <v>0</v>
      </c>
      <c r="AN77" s="167">
        <v>0</v>
      </c>
      <c r="AO77" s="164">
        <v>0</v>
      </c>
      <c r="AP77" s="167">
        <v>0</v>
      </c>
      <c r="AQ77" s="164">
        <v>0</v>
      </c>
      <c r="AR77" s="167">
        <v>0</v>
      </c>
      <c r="AS77" s="164">
        <v>0</v>
      </c>
      <c r="AT77" s="167">
        <v>0</v>
      </c>
      <c r="AU77" s="164">
        <v>0</v>
      </c>
      <c r="AV77" s="163">
        <v>2</v>
      </c>
      <c r="AW77" s="164">
        <v>62.034739454094293</v>
      </c>
      <c r="AX77" s="163">
        <v>0</v>
      </c>
      <c r="AY77" s="164">
        <v>0</v>
      </c>
      <c r="AZ77" s="163">
        <v>0</v>
      </c>
      <c r="BA77" s="164">
        <v>0</v>
      </c>
      <c r="BB77" s="163">
        <v>0</v>
      </c>
      <c r="BC77" s="164">
        <v>0</v>
      </c>
      <c r="BD77" s="163">
        <v>0</v>
      </c>
      <c r="BE77" s="164">
        <v>0</v>
      </c>
      <c r="BF77" s="163">
        <v>0</v>
      </c>
      <c r="BG77" s="164">
        <v>0</v>
      </c>
      <c r="BH77" s="165">
        <v>0</v>
      </c>
      <c r="BI77" s="166">
        <v>0</v>
      </c>
      <c r="BJ77" s="165">
        <v>0</v>
      </c>
      <c r="BK77" s="166">
        <v>0</v>
      </c>
      <c r="BL77" s="165">
        <v>0</v>
      </c>
      <c r="BM77" s="166">
        <v>0</v>
      </c>
      <c r="BN77" s="163">
        <v>0</v>
      </c>
      <c r="BO77" s="164">
        <v>0</v>
      </c>
      <c r="BP77" s="165">
        <v>0</v>
      </c>
      <c r="BQ77" s="164">
        <v>0</v>
      </c>
      <c r="BR77" s="165">
        <v>0</v>
      </c>
      <c r="BS77" s="164">
        <v>0</v>
      </c>
      <c r="BT77" s="165">
        <v>0</v>
      </c>
      <c r="BU77" s="164">
        <v>0</v>
      </c>
      <c r="BV77" s="165">
        <v>0</v>
      </c>
      <c r="BW77" s="166">
        <v>0</v>
      </c>
      <c r="BX77" s="163">
        <v>7</v>
      </c>
      <c r="BY77" s="166">
        <v>217.12158808933003</v>
      </c>
      <c r="BZ77" s="168">
        <v>0</v>
      </c>
      <c r="CA77" s="166">
        <v>0</v>
      </c>
      <c r="CB77" s="168">
        <v>0</v>
      </c>
      <c r="CC77" s="166">
        <v>0</v>
      </c>
      <c r="CD77" s="165">
        <v>0</v>
      </c>
      <c r="CE77" s="166">
        <v>0</v>
      </c>
      <c r="CF77" s="163">
        <v>5</v>
      </c>
      <c r="CG77" s="166">
        <v>155.08684863523575</v>
      </c>
      <c r="CH77" s="165">
        <v>0</v>
      </c>
      <c r="CI77" s="166">
        <v>0</v>
      </c>
      <c r="CJ77" s="165">
        <v>0</v>
      </c>
      <c r="CK77" s="166">
        <v>0</v>
      </c>
      <c r="CL77" s="165">
        <v>0</v>
      </c>
      <c r="CM77" s="166">
        <v>0</v>
      </c>
      <c r="CN77" s="165">
        <v>0</v>
      </c>
      <c r="CO77" s="166">
        <v>0</v>
      </c>
      <c r="CP77" s="165">
        <v>4</v>
      </c>
      <c r="CQ77" s="166">
        <v>124.06947890818859</v>
      </c>
      <c r="CR77" s="165">
        <v>9</v>
      </c>
      <c r="CS77" s="166">
        <v>279.15632754342431</v>
      </c>
      <c r="CT77" s="165">
        <v>2</v>
      </c>
      <c r="CU77" s="166">
        <v>62.034739454094293</v>
      </c>
      <c r="CV77" s="165">
        <v>0</v>
      </c>
      <c r="CW77" s="166">
        <v>0</v>
      </c>
      <c r="CX77" s="165">
        <v>0</v>
      </c>
      <c r="CY77" s="166">
        <v>0</v>
      </c>
      <c r="CZ77" s="165">
        <v>7</v>
      </c>
      <c r="DA77" s="166">
        <v>217.12158808933003</v>
      </c>
      <c r="DB77" s="165">
        <v>15</v>
      </c>
      <c r="DC77" s="169">
        <v>465.26054590570715</v>
      </c>
    </row>
    <row r="78" spans="1:107">
      <c r="A78" s="170" t="s">
        <v>162</v>
      </c>
      <c r="B78" s="163">
        <v>0</v>
      </c>
      <c r="C78" s="164">
        <v>0</v>
      </c>
      <c r="D78" s="163">
        <v>1</v>
      </c>
      <c r="E78" s="164">
        <v>4.0394247859104864</v>
      </c>
      <c r="F78" s="163">
        <v>0</v>
      </c>
      <c r="G78" s="164">
        <v>0</v>
      </c>
      <c r="H78" s="163">
        <v>2</v>
      </c>
      <c r="I78" s="164">
        <v>8.0788495718209727</v>
      </c>
      <c r="J78" s="163">
        <v>1</v>
      </c>
      <c r="K78" s="164">
        <v>4.0394247859104864</v>
      </c>
      <c r="L78" s="163">
        <v>0</v>
      </c>
      <c r="M78" s="164">
        <v>0</v>
      </c>
      <c r="N78" s="163">
        <v>0</v>
      </c>
      <c r="O78" s="164">
        <v>0</v>
      </c>
      <c r="P78" s="163">
        <v>0</v>
      </c>
      <c r="Q78" s="164">
        <v>0</v>
      </c>
      <c r="R78" s="163">
        <v>0</v>
      </c>
      <c r="S78" s="164">
        <v>0</v>
      </c>
      <c r="T78" s="163">
        <v>0</v>
      </c>
      <c r="U78" s="164">
        <v>0</v>
      </c>
      <c r="V78" s="163">
        <v>0</v>
      </c>
      <c r="W78" s="164">
        <v>0</v>
      </c>
      <c r="X78" s="163">
        <v>0</v>
      </c>
      <c r="Y78" s="164">
        <v>0</v>
      </c>
      <c r="Z78" s="163">
        <v>2</v>
      </c>
      <c r="AA78" s="164">
        <v>8.0788495718209727</v>
      </c>
      <c r="AB78" s="163">
        <v>2</v>
      </c>
      <c r="AC78" s="164">
        <v>8.0788495718209727</v>
      </c>
      <c r="AD78" s="163">
        <v>2</v>
      </c>
      <c r="AE78" s="164">
        <v>8.0788495718209727</v>
      </c>
      <c r="AF78" s="163">
        <v>0</v>
      </c>
      <c r="AG78" s="164">
        <v>0</v>
      </c>
      <c r="AH78" s="163">
        <v>0</v>
      </c>
      <c r="AI78" s="164">
        <v>0</v>
      </c>
      <c r="AJ78" s="163">
        <v>21</v>
      </c>
      <c r="AK78" s="164">
        <v>84.827920504120215</v>
      </c>
      <c r="AL78" s="163">
        <v>0</v>
      </c>
      <c r="AM78" s="164">
        <v>0</v>
      </c>
      <c r="AN78" s="167">
        <v>13</v>
      </c>
      <c r="AO78" s="164">
        <v>52.512522216836324</v>
      </c>
      <c r="AP78" s="167">
        <v>3</v>
      </c>
      <c r="AQ78" s="164">
        <v>12.11827435773146</v>
      </c>
      <c r="AR78" s="167">
        <v>3</v>
      </c>
      <c r="AS78" s="164">
        <v>12.11827435773146</v>
      </c>
      <c r="AT78" s="167">
        <v>3</v>
      </c>
      <c r="AU78" s="164">
        <v>12.11827435773146</v>
      </c>
      <c r="AV78" s="163">
        <v>1</v>
      </c>
      <c r="AW78" s="164">
        <v>4.0394247859104864</v>
      </c>
      <c r="AX78" s="163">
        <v>0</v>
      </c>
      <c r="AY78" s="164">
        <v>0</v>
      </c>
      <c r="AZ78" s="163">
        <v>0</v>
      </c>
      <c r="BA78" s="164">
        <v>0</v>
      </c>
      <c r="BB78" s="163">
        <v>0</v>
      </c>
      <c r="BC78" s="164">
        <v>0</v>
      </c>
      <c r="BD78" s="163">
        <v>0</v>
      </c>
      <c r="BE78" s="164">
        <v>0</v>
      </c>
      <c r="BF78" s="163">
        <v>0</v>
      </c>
      <c r="BG78" s="164">
        <v>0</v>
      </c>
      <c r="BH78" s="163">
        <v>5</v>
      </c>
      <c r="BI78" s="164">
        <v>41.967433271781097</v>
      </c>
      <c r="BJ78" s="163">
        <v>0</v>
      </c>
      <c r="BK78" s="164">
        <v>0</v>
      </c>
      <c r="BL78" s="163">
        <v>5</v>
      </c>
      <c r="BM78" s="164">
        <v>41.967433271781097</v>
      </c>
      <c r="BN78" s="163">
        <v>0</v>
      </c>
      <c r="BO78" s="164">
        <v>0</v>
      </c>
      <c r="BP78" s="163">
        <v>1</v>
      </c>
      <c r="BQ78" s="164">
        <v>4.0394247859104864</v>
      </c>
      <c r="BR78" s="163">
        <v>42</v>
      </c>
      <c r="BS78" s="164">
        <v>169.65584100824043</v>
      </c>
      <c r="BT78" s="165">
        <v>0</v>
      </c>
      <c r="BU78" s="164">
        <v>0</v>
      </c>
      <c r="BV78" s="165">
        <v>0</v>
      </c>
      <c r="BW78" s="166">
        <v>0</v>
      </c>
      <c r="BX78" s="163">
        <v>53</v>
      </c>
      <c r="BY78" s="166">
        <v>214.08951365325578</v>
      </c>
      <c r="BZ78" s="168">
        <v>2</v>
      </c>
      <c r="CA78" s="164">
        <v>8.0788495718209727</v>
      </c>
      <c r="CB78" s="168">
        <v>0</v>
      </c>
      <c r="CC78" s="164">
        <v>0</v>
      </c>
      <c r="CD78" s="165">
        <v>0</v>
      </c>
      <c r="CE78" s="164">
        <v>0</v>
      </c>
      <c r="CF78" s="163">
        <v>2</v>
      </c>
      <c r="CG78" s="164">
        <v>8.0788495718209727</v>
      </c>
      <c r="CH78" s="165">
        <v>0</v>
      </c>
      <c r="CI78" s="166">
        <v>0</v>
      </c>
      <c r="CJ78" s="165">
        <v>0</v>
      </c>
      <c r="CK78" s="166">
        <v>0</v>
      </c>
      <c r="CL78" s="165">
        <v>3</v>
      </c>
      <c r="CM78" s="166">
        <v>12.11827435773146</v>
      </c>
      <c r="CN78" s="165">
        <v>19</v>
      </c>
      <c r="CO78" s="166">
        <v>255.6512378902045</v>
      </c>
      <c r="CP78" s="165">
        <v>4</v>
      </c>
      <c r="CQ78" s="166">
        <v>16.157699143641945</v>
      </c>
      <c r="CR78" s="165">
        <v>25</v>
      </c>
      <c r="CS78" s="166">
        <v>100.98561964776216</v>
      </c>
      <c r="CT78" s="165">
        <v>1</v>
      </c>
      <c r="CU78" s="166">
        <v>4.0394247859104864</v>
      </c>
      <c r="CV78" s="165">
        <v>3</v>
      </c>
      <c r="CW78" s="166">
        <v>17.317016855229738</v>
      </c>
      <c r="CX78" s="165">
        <v>0</v>
      </c>
      <c r="CY78" s="166">
        <v>0</v>
      </c>
      <c r="CZ78" s="165">
        <v>34</v>
      </c>
      <c r="DA78" s="166">
        <v>137.34044272095653</v>
      </c>
      <c r="DB78" s="165">
        <v>55</v>
      </c>
      <c r="DC78" s="169">
        <v>222.16836322507677</v>
      </c>
    </row>
    <row r="79" spans="1:107">
      <c r="A79" s="170" t="s">
        <v>163</v>
      </c>
      <c r="B79" s="163">
        <v>0</v>
      </c>
      <c r="C79" s="164">
        <v>0</v>
      </c>
      <c r="D79" s="163">
        <v>1</v>
      </c>
      <c r="E79" s="164">
        <v>2.955257402919794</v>
      </c>
      <c r="F79" s="163">
        <v>0</v>
      </c>
      <c r="G79" s="164">
        <v>0</v>
      </c>
      <c r="H79" s="163">
        <v>1</v>
      </c>
      <c r="I79" s="164">
        <v>2.955257402919794</v>
      </c>
      <c r="J79" s="163">
        <v>1</v>
      </c>
      <c r="K79" s="164">
        <v>2.955257402919794</v>
      </c>
      <c r="L79" s="163">
        <v>0</v>
      </c>
      <c r="M79" s="164">
        <v>0</v>
      </c>
      <c r="N79" s="163">
        <v>0</v>
      </c>
      <c r="O79" s="164">
        <v>0</v>
      </c>
      <c r="P79" s="163">
        <v>0</v>
      </c>
      <c r="Q79" s="164">
        <v>0</v>
      </c>
      <c r="R79" s="163">
        <v>0</v>
      </c>
      <c r="S79" s="164">
        <v>0</v>
      </c>
      <c r="T79" s="163">
        <v>0</v>
      </c>
      <c r="U79" s="164">
        <v>0</v>
      </c>
      <c r="V79" s="163">
        <v>0</v>
      </c>
      <c r="W79" s="164">
        <v>0</v>
      </c>
      <c r="X79" s="163">
        <v>1</v>
      </c>
      <c r="Y79" s="164">
        <v>2.955257402919794</v>
      </c>
      <c r="Z79" s="163">
        <v>3</v>
      </c>
      <c r="AA79" s="164">
        <v>8.8657722087593829</v>
      </c>
      <c r="AB79" s="163">
        <v>2</v>
      </c>
      <c r="AC79" s="164">
        <v>2.955257402919794</v>
      </c>
      <c r="AD79" s="163">
        <v>0</v>
      </c>
      <c r="AE79" s="164">
        <v>0</v>
      </c>
      <c r="AF79" s="163">
        <v>1</v>
      </c>
      <c r="AG79" s="164">
        <v>2.2831050228310499</v>
      </c>
      <c r="AH79" s="163">
        <v>2</v>
      </c>
      <c r="AI79" s="164">
        <v>4.4843049327354256</v>
      </c>
      <c r="AJ79" s="163">
        <v>12</v>
      </c>
      <c r="AK79" s="164">
        <v>35.463088835037532</v>
      </c>
      <c r="AL79" s="163">
        <v>0</v>
      </c>
      <c r="AM79" s="164">
        <v>0</v>
      </c>
      <c r="AN79" s="167">
        <v>7</v>
      </c>
      <c r="AO79" s="164">
        <v>20.686801820438561</v>
      </c>
      <c r="AP79" s="167">
        <v>0</v>
      </c>
      <c r="AQ79" s="164">
        <v>0</v>
      </c>
      <c r="AR79" s="167">
        <v>4</v>
      </c>
      <c r="AS79" s="164">
        <v>11.821029611679176</v>
      </c>
      <c r="AT79" s="167">
        <v>0</v>
      </c>
      <c r="AU79" s="164">
        <v>0</v>
      </c>
      <c r="AV79" s="163">
        <v>3</v>
      </c>
      <c r="AW79" s="164">
        <v>8.8657722087593829</v>
      </c>
      <c r="AX79" s="163">
        <v>0</v>
      </c>
      <c r="AY79" s="164">
        <v>0</v>
      </c>
      <c r="AZ79" s="163">
        <v>0</v>
      </c>
      <c r="BA79" s="164">
        <v>0</v>
      </c>
      <c r="BB79" s="163">
        <v>0</v>
      </c>
      <c r="BC79" s="164">
        <v>0</v>
      </c>
      <c r="BD79" s="163">
        <v>0</v>
      </c>
      <c r="BE79" s="164">
        <v>0</v>
      </c>
      <c r="BF79" s="163">
        <v>0</v>
      </c>
      <c r="BG79" s="164">
        <v>0</v>
      </c>
      <c r="BH79" s="165">
        <v>0</v>
      </c>
      <c r="BI79" s="166">
        <v>0</v>
      </c>
      <c r="BJ79" s="165">
        <v>0</v>
      </c>
      <c r="BK79" s="166">
        <v>0</v>
      </c>
      <c r="BL79" s="165">
        <v>0</v>
      </c>
      <c r="BM79" s="166">
        <v>0</v>
      </c>
      <c r="BN79" s="163">
        <v>0</v>
      </c>
      <c r="BO79" s="164">
        <v>0</v>
      </c>
      <c r="BP79" s="163">
        <v>2</v>
      </c>
      <c r="BQ79" s="164">
        <v>5.910514805839588</v>
      </c>
      <c r="BR79" s="163">
        <v>52</v>
      </c>
      <c r="BS79" s="164">
        <v>153.67338495182932</v>
      </c>
      <c r="BT79" s="165">
        <v>0</v>
      </c>
      <c r="BU79" s="164">
        <v>0</v>
      </c>
      <c r="BV79" s="165">
        <v>0</v>
      </c>
      <c r="BW79" s="166">
        <v>0</v>
      </c>
      <c r="BX79" s="163">
        <v>84</v>
      </c>
      <c r="BY79" s="166">
        <v>248.24162184526273</v>
      </c>
      <c r="BZ79" s="168">
        <v>1</v>
      </c>
      <c r="CA79" s="164">
        <v>2.955257402919794</v>
      </c>
      <c r="CB79" s="168">
        <v>0</v>
      </c>
      <c r="CC79" s="164">
        <v>0</v>
      </c>
      <c r="CD79" s="165">
        <v>0</v>
      </c>
      <c r="CE79" s="164">
        <v>0</v>
      </c>
      <c r="CF79" s="163">
        <v>1</v>
      </c>
      <c r="CG79" s="164">
        <v>2.955257402919794</v>
      </c>
      <c r="CH79" s="163">
        <v>1</v>
      </c>
      <c r="CI79" s="164">
        <v>2.955257402919794</v>
      </c>
      <c r="CJ79" s="165">
        <v>0</v>
      </c>
      <c r="CK79" s="164">
        <v>0</v>
      </c>
      <c r="CL79" s="165">
        <v>1</v>
      </c>
      <c r="CM79" s="164">
        <v>2.955257402919794</v>
      </c>
      <c r="CN79" s="165">
        <v>2</v>
      </c>
      <c r="CO79" s="164">
        <v>20.479213598197827</v>
      </c>
      <c r="CP79" s="165">
        <v>0</v>
      </c>
      <c r="CQ79" s="164">
        <v>0</v>
      </c>
      <c r="CR79" s="165">
        <v>34</v>
      </c>
      <c r="CS79" s="164">
        <v>100.47875169927302</v>
      </c>
      <c r="CT79" s="165">
        <v>1</v>
      </c>
      <c r="CU79" s="164">
        <v>2.955257402919794</v>
      </c>
      <c r="CV79" s="165">
        <v>0</v>
      </c>
      <c r="CW79" s="164">
        <v>0</v>
      </c>
      <c r="CX79" s="165">
        <v>0</v>
      </c>
      <c r="CY79" s="164">
        <v>0</v>
      </c>
      <c r="CZ79" s="165">
        <v>25</v>
      </c>
      <c r="DA79" s="164">
        <v>73.881435072994861</v>
      </c>
      <c r="DB79" s="165">
        <v>38</v>
      </c>
      <c r="DC79" s="171">
        <v>112.2997813109522</v>
      </c>
    </row>
    <row r="80" spans="1:107">
      <c r="A80" s="170" t="s">
        <v>86</v>
      </c>
      <c r="B80" s="163">
        <v>0</v>
      </c>
      <c r="C80" s="164">
        <v>0</v>
      </c>
      <c r="D80" s="163">
        <v>0</v>
      </c>
      <c r="E80" s="164">
        <v>0</v>
      </c>
      <c r="F80" s="163">
        <v>0</v>
      </c>
      <c r="G80" s="164">
        <v>0</v>
      </c>
      <c r="H80" s="163">
        <v>0</v>
      </c>
      <c r="I80" s="164">
        <v>0</v>
      </c>
      <c r="J80" s="163">
        <v>0</v>
      </c>
      <c r="K80" s="164">
        <v>0</v>
      </c>
      <c r="L80" s="163">
        <v>0</v>
      </c>
      <c r="M80" s="164">
        <v>0</v>
      </c>
      <c r="N80" s="163">
        <v>0</v>
      </c>
      <c r="O80" s="164">
        <v>0</v>
      </c>
      <c r="P80" s="163">
        <v>0</v>
      </c>
      <c r="Q80" s="164">
        <v>0</v>
      </c>
      <c r="R80" s="163">
        <v>0</v>
      </c>
      <c r="S80" s="164">
        <v>0</v>
      </c>
      <c r="T80" s="163">
        <v>0</v>
      </c>
      <c r="U80" s="164">
        <v>0</v>
      </c>
      <c r="V80" s="163">
        <v>0</v>
      </c>
      <c r="W80" s="164">
        <v>0</v>
      </c>
      <c r="X80" s="163">
        <v>0</v>
      </c>
      <c r="Y80" s="164">
        <v>0</v>
      </c>
      <c r="Z80" s="163">
        <v>2</v>
      </c>
      <c r="AA80" s="164">
        <v>32.927230819888045</v>
      </c>
      <c r="AB80" s="163">
        <v>0</v>
      </c>
      <c r="AC80" s="164">
        <v>0</v>
      </c>
      <c r="AD80" s="163">
        <v>1</v>
      </c>
      <c r="AE80" s="164">
        <v>16.463615409944023</v>
      </c>
      <c r="AF80" s="163">
        <v>0</v>
      </c>
      <c r="AG80" s="164">
        <v>0</v>
      </c>
      <c r="AH80" s="163">
        <v>0</v>
      </c>
      <c r="AI80" s="164">
        <v>0</v>
      </c>
      <c r="AJ80" s="163">
        <v>1</v>
      </c>
      <c r="AK80" s="164">
        <v>16.463615409944023</v>
      </c>
      <c r="AL80" s="163">
        <v>0</v>
      </c>
      <c r="AM80" s="164">
        <v>0</v>
      </c>
      <c r="AN80" s="167">
        <v>0</v>
      </c>
      <c r="AO80" s="164">
        <v>0</v>
      </c>
      <c r="AP80" s="167">
        <v>0</v>
      </c>
      <c r="AQ80" s="164">
        <v>0</v>
      </c>
      <c r="AR80" s="167">
        <v>2</v>
      </c>
      <c r="AS80" s="164">
        <v>32.927230819888045</v>
      </c>
      <c r="AT80" s="167">
        <v>0</v>
      </c>
      <c r="AU80" s="164">
        <v>0</v>
      </c>
      <c r="AV80" s="163">
        <v>2</v>
      </c>
      <c r="AW80" s="164">
        <v>32.927230819888045</v>
      </c>
      <c r="AX80" s="163">
        <v>0</v>
      </c>
      <c r="AY80" s="164">
        <v>0</v>
      </c>
      <c r="AZ80" s="163">
        <v>0</v>
      </c>
      <c r="BA80" s="164">
        <v>0</v>
      </c>
      <c r="BB80" s="163">
        <v>0</v>
      </c>
      <c r="BC80" s="164">
        <v>0</v>
      </c>
      <c r="BD80" s="163">
        <v>0</v>
      </c>
      <c r="BE80" s="164">
        <v>0</v>
      </c>
      <c r="BF80" s="163">
        <v>0</v>
      </c>
      <c r="BG80" s="164">
        <v>0</v>
      </c>
      <c r="BH80" s="165">
        <v>0</v>
      </c>
      <c r="BI80" s="166">
        <v>0</v>
      </c>
      <c r="BJ80" s="165">
        <v>0</v>
      </c>
      <c r="BK80" s="166">
        <v>0</v>
      </c>
      <c r="BL80" s="165">
        <v>0</v>
      </c>
      <c r="BM80" s="166">
        <v>0</v>
      </c>
      <c r="BN80" s="163">
        <v>0</v>
      </c>
      <c r="BO80" s="164">
        <v>0</v>
      </c>
      <c r="BP80" s="163">
        <v>3</v>
      </c>
      <c r="BQ80" s="164">
        <v>49.390846229832079</v>
      </c>
      <c r="BR80" s="163">
        <v>1</v>
      </c>
      <c r="BS80" s="164">
        <v>16.463615409944023</v>
      </c>
      <c r="BT80" s="165">
        <v>0</v>
      </c>
      <c r="BU80" s="164">
        <v>0</v>
      </c>
      <c r="BV80" s="165">
        <v>0</v>
      </c>
      <c r="BW80" s="166">
        <v>0</v>
      </c>
      <c r="BX80" s="163">
        <v>1</v>
      </c>
      <c r="BY80" s="166">
        <v>16.463615409944023</v>
      </c>
      <c r="BZ80" s="168">
        <v>0</v>
      </c>
      <c r="CA80" s="166">
        <v>0</v>
      </c>
      <c r="CB80" s="168">
        <v>0</v>
      </c>
      <c r="CC80" s="166">
        <v>0</v>
      </c>
      <c r="CD80" s="165">
        <v>0</v>
      </c>
      <c r="CE80" s="166">
        <v>0</v>
      </c>
      <c r="CF80" s="163">
        <v>2</v>
      </c>
      <c r="CG80" s="166">
        <v>32.927230819888045</v>
      </c>
      <c r="CH80" s="165">
        <v>0</v>
      </c>
      <c r="CI80" s="166">
        <v>0</v>
      </c>
      <c r="CJ80" s="165">
        <v>0</v>
      </c>
      <c r="CK80" s="166">
        <v>0</v>
      </c>
      <c r="CL80" s="165">
        <v>0</v>
      </c>
      <c r="CM80" s="166">
        <v>0</v>
      </c>
      <c r="CN80" s="165">
        <v>1</v>
      </c>
      <c r="CO80" s="166">
        <v>48.923679060665357</v>
      </c>
      <c r="CP80" s="165">
        <v>0</v>
      </c>
      <c r="CQ80" s="166">
        <v>0</v>
      </c>
      <c r="CR80" s="165">
        <v>2</v>
      </c>
      <c r="CS80" s="166">
        <v>32.927230819888045</v>
      </c>
      <c r="CT80" s="165">
        <v>0</v>
      </c>
      <c r="CU80" s="166">
        <v>0</v>
      </c>
      <c r="CV80" s="165">
        <v>0</v>
      </c>
      <c r="CW80" s="166">
        <v>0</v>
      </c>
      <c r="CX80" s="165">
        <v>1</v>
      </c>
      <c r="CY80" s="166">
        <v>16.463615409944023</v>
      </c>
      <c r="CZ80" s="165">
        <v>1</v>
      </c>
      <c r="DA80" s="166">
        <v>16.463615409944023</v>
      </c>
      <c r="DB80" s="165">
        <v>3</v>
      </c>
      <c r="DC80" s="169">
        <v>49.390846229832079</v>
      </c>
    </row>
    <row r="81" spans="1:107">
      <c r="A81" s="170" t="s">
        <v>87</v>
      </c>
      <c r="B81" s="163">
        <v>0</v>
      </c>
      <c r="C81" s="164">
        <v>0</v>
      </c>
      <c r="D81" s="163">
        <v>0</v>
      </c>
      <c r="E81" s="164">
        <v>0</v>
      </c>
      <c r="F81" s="163">
        <v>0</v>
      </c>
      <c r="G81" s="164">
        <v>0</v>
      </c>
      <c r="H81" s="163">
        <v>0</v>
      </c>
      <c r="I81" s="164">
        <v>0</v>
      </c>
      <c r="J81" s="163">
        <v>1</v>
      </c>
      <c r="K81" s="164">
        <v>4.9862877088007984</v>
      </c>
      <c r="L81" s="163">
        <v>0</v>
      </c>
      <c r="M81" s="164">
        <v>0</v>
      </c>
      <c r="N81" s="163">
        <v>0</v>
      </c>
      <c r="O81" s="164">
        <v>0</v>
      </c>
      <c r="P81" s="163">
        <v>0</v>
      </c>
      <c r="Q81" s="164">
        <v>0</v>
      </c>
      <c r="R81" s="163">
        <v>0</v>
      </c>
      <c r="S81" s="164">
        <v>0</v>
      </c>
      <c r="T81" s="163">
        <v>0</v>
      </c>
      <c r="U81" s="164">
        <v>0</v>
      </c>
      <c r="V81" s="163">
        <v>0</v>
      </c>
      <c r="W81" s="164">
        <v>0</v>
      </c>
      <c r="X81" s="163">
        <v>0</v>
      </c>
      <c r="Y81" s="164">
        <v>0</v>
      </c>
      <c r="Z81" s="163">
        <v>10</v>
      </c>
      <c r="AA81" s="164">
        <v>49.862877088007977</v>
      </c>
      <c r="AB81" s="163">
        <v>1</v>
      </c>
      <c r="AC81" s="164">
        <v>4.9862877088007984</v>
      </c>
      <c r="AD81" s="163">
        <v>3</v>
      </c>
      <c r="AE81" s="164">
        <v>14.958863126402393</v>
      </c>
      <c r="AF81" s="163">
        <v>0</v>
      </c>
      <c r="AG81" s="164">
        <v>0</v>
      </c>
      <c r="AH81" s="163">
        <v>1</v>
      </c>
      <c r="AI81" s="164">
        <v>3.90625</v>
      </c>
      <c r="AJ81" s="163">
        <v>10</v>
      </c>
      <c r="AK81" s="164">
        <v>49.862877088007977</v>
      </c>
      <c r="AL81" s="163">
        <v>1</v>
      </c>
      <c r="AM81" s="164">
        <v>0</v>
      </c>
      <c r="AN81" s="167">
        <v>0</v>
      </c>
      <c r="AO81" s="164">
        <v>0</v>
      </c>
      <c r="AP81" s="167">
        <v>0</v>
      </c>
      <c r="AQ81" s="164">
        <v>0</v>
      </c>
      <c r="AR81" s="167">
        <v>4</v>
      </c>
      <c r="AS81" s="164">
        <v>19.945150835203194</v>
      </c>
      <c r="AT81" s="167">
        <v>0</v>
      </c>
      <c r="AU81" s="164">
        <v>0</v>
      </c>
      <c r="AV81" s="163">
        <v>8</v>
      </c>
      <c r="AW81" s="164">
        <v>39.890301670406387</v>
      </c>
      <c r="AX81" s="163">
        <v>0</v>
      </c>
      <c r="AY81" s="164">
        <v>0</v>
      </c>
      <c r="AZ81" s="163">
        <v>314</v>
      </c>
      <c r="BA81" s="164">
        <v>1565.6943405634504</v>
      </c>
      <c r="BB81" s="163">
        <v>1</v>
      </c>
      <c r="BC81" s="164">
        <v>4.9862877088007984</v>
      </c>
      <c r="BD81" s="163">
        <v>0</v>
      </c>
      <c r="BE81" s="164">
        <v>0</v>
      </c>
      <c r="BF81" s="163">
        <v>315</v>
      </c>
      <c r="BG81" s="164">
        <v>1570.6806282722512</v>
      </c>
      <c r="BH81" s="163">
        <v>149</v>
      </c>
      <c r="BI81" s="164">
        <v>1049.2957746478874</v>
      </c>
      <c r="BJ81" s="163">
        <v>1</v>
      </c>
      <c r="BK81" s="164">
        <v>7.042253521126761</v>
      </c>
      <c r="BL81" s="163">
        <v>150</v>
      </c>
      <c r="BM81" s="164">
        <v>1056.338028169014</v>
      </c>
      <c r="BN81" s="163">
        <v>0</v>
      </c>
      <c r="BO81" s="164">
        <v>0</v>
      </c>
      <c r="BP81" s="165">
        <v>0</v>
      </c>
      <c r="BQ81" s="164">
        <v>0</v>
      </c>
      <c r="BR81" s="165">
        <v>3</v>
      </c>
      <c r="BS81" s="164">
        <v>14.958863126402393</v>
      </c>
      <c r="BT81" s="165">
        <v>0</v>
      </c>
      <c r="BU81" s="164">
        <v>0</v>
      </c>
      <c r="BV81" s="165">
        <v>0</v>
      </c>
      <c r="BW81" s="166">
        <v>0</v>
      </c>
      <c r="BX81" s="163">
        <v>38</v>
      </c>
      <c r="BY81" s="166">
        <v>189.4789329344303</v>
      </c>
      <c r="BZ81" s="168">
        <v>0</v>
      </c>
      <c r="CA81" s="166">
        <v>0</v>
      </c>
      <c r="CB81" s="168">
        <v>1</v>
      </c>
      <c r="CC81" s="166">
        <v>13.766519823788547</v>
      </c>
      <c r="CD81" s="163">
        <v>0</v>
      </c>
      <c r="CE81" s="166">
        <v>0</v>
      </c>
      <c r="CF81" s="163">
        <v>34</v>
      </c>
      <c r="CG81" s="166">
        <v>169.53378209922712</v>
      </c>
      <c r="CH81" s="163">
        <v>16</v>
      </c>
      <c r="CI81" s="164">
        <v>79.780603340812775</v>
      </c>
      <c r="CJ81" s="165">
        <v>0</v>
      </c>
      <c r="CK81" s="164">
        <v>0</v>
      </c>
      <c r="CL81" s="165">
        <v>0</v>
      </c>
      <c r="CM81" s="164">
        <v>0</v>
      </c>
      <c r="CN81" s="165">
        <v>2</v>
      </c>
      <c r="CO81" s="164">
        <v>27.533039647577095</v>
      </c>
      <c r="CP81" s="165">
        <v>1</v>
      </c>
      <c r="CQ81" s="164">
        <v>4.9862877088007984</v>
      </c>
      <c r="CR81" s="165">
        <v>14</v>
      </c>
      <c r="CS81" s="164">
        <v>69.808027923211171</v>
      </c>
      <c r="CT81" s="165">
        <v>0</v>
      </c>
      <c r="CU81" s="164">
        <v>0</v>
      </c>
      <c r="CV81" s="165">
        <v>1</v>
      </c>
      <c r="CW81" s="164">
        <v>7.8179970291611287</v>
      </c>
      <c r="CX81" s="165">
        <v>6</v>
      </c>
      <c r="CY81" s="164">
        <v>29.917726252804787</v>
      </c>
      <c r="CZ81" s="165">
        <v>11</v>
      </c>
      <c r="DA81" s="164">
        <v>54.849164796808772</v>
      </c>
      <c r="DB81" s="165">
        <v>18</v>
      </c>
      <c r="DC81" s="171">
        <v>89.753178758414364</v>
      </c>
    </row>
    <row r="82" spans="1:107" ht="13.5" thickBot="1">
      <c r="A82" s="172" t="s">
        <v>88</v>
      </c>
      <c r="B82" s="163">
        <v>0</v>
      </c>
      <c r="C82" s="164">
        <v>0</v>
      </c>
      <c r="D82" s="163">
        <v>0</v>
      </c>
      <c r="E82" s="164">
        <v>0</v>
      </c>
      <c r="F82" s="163">
        <v>0</v>
      </c>
      <c r="G82" s="164">
        <v>0</v>
      </c>
      <c r="H82" s="163">
        <v>6</v>
      </c>
      <c r="I82" s="164">
        <v>13.44688480502017</v>
      </c>
      <c r="J82" s="173">
        <v>1</v>
      </c>
      <c r="K82" s="174">
        <v>2.2411474675033616</v>
      </c>
      <c r="L82" s="173">
        <v>0</v>
      </c>
      <c r="M82" s="174">
        <v>0</v>
      </c>
      <c r="N82" s="173">
        <v>0</v>
      </c>
      <c r="O82" s="174">
        <v>0</v>
      </c>
      <c r="P82" s="173">
        <v>0</v>
      </c>
      <c r="Q82" s="174">
        <v>0</v>
      </c>
      <c r="R82" s="173">
        <v>0</v>
      </c>
      <c r="S82" s="174">
        <v>0</v>
      </c>
      <c r="T82" s="163">
        <v>0</v>
      </c>
      <c r="U82" s="174">
        <v>0</v>
      </c>
      <c r="V82" s="163">
        <v>0</v>
      </c>
      <c r="W82" s="164">
        <v>0</v>
      </c>
      <c r="X82" s="173">
        <v>0</v>
      </c>
      <c r="Y82" s="164">
        <v>0</v>
      </c>
      <c r="Z82" s="173">
        <v>4</v>
      </c>
      <c r="AA82" s="164">
        <v>8.9645898700134463</v>
      </c>
      <c r="AB82" s="173">
        <v>1</v>
      </c>
      <c r="AC82" s="174">
        <v>2.2411474675033616</v>
      </c>
      <c r="AD82" s="173">
        <v>1</v>
      </c>
      <c r="AE82" s="174">
        <v>2.2411474675033616</v>
      </c>
      <c r="AF82" s="173">
        <v>2</v>
      </c>
      <c r="AG82" s="174">
        <v>2.9673590504451042</v>
      </c>
      <c r="AH82" s="173">
        <v>6</v>
      </c>
      <c r="AI82" s="174">
        <v>8.8365243004418268</v>
      </c>
      <c r="AJ82" s="173">
        <v>15</v>
      </c>
      <c r="AK82" s="174">
        <v>33.617212012550425</v>
      </c>
      <c r="AL82" s="173">
        <v>0</v>
      </c>
      <c r="AM82" s="174">
        <v>0</v>
      </c>
      <c r="AN82" s="175">
        <v>6</v>
      </c>
      <c r="AO82" s="174">
        <v>13.44688480502017</v>
      </c>
      <c r="AP82" s="175">
        <v>2</v>
      </c>
      <c r="AQ82" s="174">
        <v>4.4822949350067232</v>
      </c>
      <c r="AR82" s="175">
        <v>5</v>
      </c>
      <c r="AS82" s="174">
        <v>11.205737337516808</v>
      </c>
      <c r="AT82" s="175">
        <v>1</v>
      </c>
      <c r="AU82" s="174">
        <v>2.2411474675033616</v>
      </c>
      <c r="AV82" s="173">
        <v>5</v>
      </c>
      <c r="AW82" s="174">
        <v>11.205737337516808</v>
      </c>
      <c r="AX82" s="173">
        <v>0</v>
      </c>
      <c r="AY82" s="174">
        <v>0</v>
      </c>
      <c r="AZ82" s="173">
        <v>0</v>
      </c>
      <c r="BA82" s="174">
        <v>0</v>
      </c>
      <c r="BB82" s="173">
        <v>0</v>
      </c>
      <c r="BC82" s="174">
        <v>0</v>
      </c>
      <c r="BD82" s="173">
        <v>0</v>
      </c>
      <c r="BE82" s="174">
        <v>0</v>
      </c>
      <c r="BF82" s="173">
        <v>0</v>
      </c>
      <c r="BG82" s="174">
        <v>0</v>
      </c>
      <c r="BH82" s="173">
        <v>17</v>
      </c>
      <c r="BI82" s="174">
        <v>108.61925755542778</v>
      </c>
      <c r="BJ82" s="173">
        <v>1</v>
      </c>
      <c r="BK82" s="174">
        <v>6.3893680914957507</v>
      </c>
      <c r="BL82" s="173">
        <v>18</v>
      </c>
      <c r="BM82" s="174">
        <v>115.00862564692352</v>
      </c>
      <c r="BN82" s="173">
        <v>0</v>
      </c>
      <c r="BO82" s="174">
        <v>0</v>
      </c>
      <c r="BP82" s="173">
        <v>4</v>
      </c>
      <c r="BQ82" s="174">
        <v>8.9645898700134463</v>
      </c>
      <c r="BR82" s="173">
        <v>45</v>
      </c>
      <c r="BS82" s="174">
        <v>100.85163603765128</v>
      </c>
      <c r="BT82" s="165">
        <v>0</v>
      </c>
      <c r="BU82" s="174">
        <v>0</v>
      </c>
      <c r="BV82" s="165">
        <v>0</v>
      </c>
      <c r="BW82" s="166">
        <v>0</v>
      </c>
      <c r="BX82" s="173">
        <v>12</v>
      </c>
      <c r="BY82" s="166">
        <v>26.893769610040341</v>
      </c>
      <c r="BZ82" s="168">
        <v>2</v>
      </c>
      <c r="CA82" s="174">
        <v>4.4822949350067232</v>
      </c>
      <c r="CB82" s="168">
        <v>0</v>
      </c>
      <c r="CC82" s="174">
        <v>0</v>
      </c>
      <c r="CD82" s="165">
        <v>0</v>
      </c>
      <c r="CE82" s="174">
        <v>0</v>
      </c>
      <c r="CF82" s="173">
        <v>53</v>
      </c>
      <c r="CG82" s="174">
        <v>118.78081577767817</v>
      </c>
      <c r="CH82" s="173">
        <v>3</v>
      </c>
      <c r="CI82" s="174">
        <v>6.7234424025100852</v>
      </c>
      <c r="CJ82" s="165">
        <v>0</v>
      </c>
      <c r="CK82" s="174">
        <v>0</v>
      </c>
      <c r="CL82" s="165">
        <v>0</v>
      </c>
      <c r="CM82" s="174">
        <v>0</v>
      </c>
      <c r="CN82" s="165">
        <v>2</v>
      </c>
      <c r="CO82" s="174">
        <v>14.074595355383533</v>
      </c>
      <c r="CP82" s="165">
        <v>0</v>
      </c>
      <c r="CQ82" s="174">
        <v>0</v>
      </c>
      <c r="CR82" s="165">
        <v>42</v>
      </c>
      <c r="CS82" s="174">
        <v>94.128193635141201</v>
      </c>
      <c r="CT82" s="165">
        <v>0</v>
      </c>
      <c r="CU82" s="174">
        <v>0</v>
      </c>
      <c r="CV82" s="165">
        <v>2</v>
      </c>
      <c r="CW82" s="174">
        <v>6.5767839526471557</v>
      </c>
      <c r="CX82" s="165">
        <v>1</v>
      </c>
      <c r="CY82" s="174">
        <v>2.2411474675033616</v>
      </c>
      <c r="CZ82" s="165">
        <v>41</v>
      </c>
      <c r="DA82" s="174">
        <v>91.887046167637834</v>
      </c>
      <c r="DB82" s="165">
        <v>46</v>
      </c>
      <c r="DC82" s="176">
        <v>103.09278350515464</v>
      </c>
    </row>
    <row r="83" spans="1:107" ht="13.5" thickBot="1">
      <c r="A83" s="157" t="s">
        <v>89</v>
      </c>
      <c r="B83" s="158">
        <v>0</v>
      </c>
      <c r="C83" s="159">
        <v>0</v>
      </c>
      <c r="D83" s="158">
        <v>25</v>
      </c>
      <c r="E83" s="159">
        <v>4.4223445147892049</v>
      </c>
      <c r="F83" s="158">
        <v>0</v>
      </c>
      <c r="G83" s="179">
        <v>0</v>
      </c>
      <c r="H83" s="158">
        <v>41</v>
      </c>
      <c r="I83" s="179">
        <v>7.2526450042542949</v>
      </c>
      <c r="J83" s="158">
        <v>13</v>
      </c>
      <c r="K83" s="179">
        <v>2.2996191476903864</v>
      </c>
      <c r="L83" s="158">
        <v>0</v>
      </c>
      <c r="M83" s="179">
        <v>0</v>
      </c>
      <c r="N83" s="158">
        <v>0</v>
      </c>
      <c r="O83" s="179">
        <v>0</v>
      </c>
      <c r="P83" s="158">
        <v>0</v>
      </c>
      <c r="Q83" s="179">
        <v>0</v>
      </c>
      <c r="R83" s="158">
        <v>0</v>
      </c>
      <c r="S83" s="179">
        <v>0</v>
      </c>
      <c r="T83" s="158">
        <v>1</v>
      </c>
      <c r="U83" s="179">
        <v>0.17689378059156818</v>
      </c>
      <c r="V83" s="158">
        <v>0</v>
      </c>
      <c r="W83" s="159">
        <v>0</v>
      </c>
      <c r="X83" s="158">
        <v>1</v>
      </c>
      <c r="Y83" s="159">
        <v>0.17689378059156818</v>
      </c>
      <c r="Z83" s="158">
        <v>44</v>
      </c>
      <c r="AA83" s="159">
        <v>7.7833263460289999</v>
      </c>
      <c r="AB83" s="158">
        <v>8</v>
      </c>
      <c r="AC83" s="179">
        <v>1.2382564641409772</v>
      </c>
      <c r="AD83" s="158">
        <v>33</v>
      </c>
      <c r="AE83" s="179">
        <v>5.8374947595217499</v>
      </c>
      <c r="AF83" s="158">
        <v>4</v>
      </c>
      <c r="AG83" s="179">
        <v>0.59719319199761123</v>
      </c>
      <c r="AH83" s="158">
        <v>15</v>
      </c>
      <c r="AI83" s="179">
        <v>2.2032902467685078</v>
      </c>
      <c r="AJ83" s="158">
        <v>124</v>
      </c>
      <c r="AK83" s="179">
        <v>21.934828793354452</v>
      </c>
      <c r="AL83" s="158">
        <v>0</v>
      </c>
      <c r="AM83" s="179">
        <v>0</v>
      </c>
      <c r="AN83" s="180">
        <v>121</v>
      </c>
      <c r="AO83" s="179">
        <v>21.40414745157975</v>
      </c>
      <c r="AP83" s="180">
        <v>2</v>
      </c>
      <c r="AQ83" s="179">
        <v>0.35378756118313637</v>
      </c>
      <c r="AR83" s="180">
        <v>28</v>
      </c>
      <c r="AS83" s="179">
        <v>4.9530258565639089</v>
      </c>
      <c r="AT83" s="180">
        <v>22</v>
      </c>
      <c r="AU83" s="179">
        <v>3.8916631730144999</v>
      </c>
      <c r="AV83" s="158">
        <v>24</v>
      </c>
      <c r="AW83" s="179">
        <v>4.245450734197636</v>
      </c>
      <c r="AX83" s="158">
        <v>1</v>
      </c>
      <c r="AY83" s="179">
        <v>0.17689378059156818</v>
      </c>
      <c r="AZ83" s="158">
        <v>1</v>
      </c>
      <c r="BA83" s="179">
        <v>0.17689378059156818</v>
      </c>
      <c r="BB83" s="158">
        <v>0</v>
      </c>
      <c r="BC83" s="179">
        <v>0</v>
      </c>
      <c r="BD83" s="158">
        <v>0</v>
      </c>
      <c r="BE83" s="179">
        <v>0</v>
      </c>
      <c r="BF83" s="158">
        <v>1</v>
      </c>
      <c r="BG83" s="179">
        <v>0.17689378059156818</v>
      </c>
      <c r="BH83" s="158">
        <v>105</v>
      </c>
      <c r="BI83" s="159">
        <v>42.222597534200304</v>
      </c>
      <c r="BJ83" s="158">
        <v>5</v>
      </c>
      <c r="BK83" s="179">
        <v>2.0105998825809666</v>
      </c>
      <c r="BL83" s="158">
        <v>110</v>
      </c>
      <c r="BM83" s="179">
        <v>44.233197416781273</v>
      </c>
      <c r="BN83" s="158">
        <v>0</v>
      </c>
      <c r="BO83" s="159">
        <v>0</v>
      </c>
      <c r="BP83" s="158">
        <v>22</v>
      </c>
      <c r="BQ83" s="159">
        <v>3.8916631730144999</v>
      </c>
      <c r="BR83" s="158">
        <v>186</v>
      </c>
      <c r="BS83" s="159">
        <v>32.902243190031683</v>
      </c>
      <c r="BT83" s="158">
        <v>0</v>
      </c>
      <c r="BU83" s="159">
        <v>0</v>
      </c>
      <c r="BV83" s="158">
        <v>2</v>
      </c>
      <c r="BW83" s="179">
        <v>0.35378756118313637</v>
      </c>
      <c r="BX83" s="158">
        <v>520</v>
      </c>
      <c r="BY83" s="179">
        <v>91.984765907615454</v>
      </c>
      <c r="BZ83" s="180">
        <v>55</v>
      </c>
      <c r="CA83" s="179">
        <v>9.7291579325362498</v>
      </c>
      <c r="CB83" s="180">
        <v>6</v>
      </c>
      <c r="CC83" s="179">
        <v>3.764682260817187</v>
      </c>
      <c r="CD83" s="158">
        <v>0</v>
      </c>
      <c r="CE83" s="179">
        <v>0</v>
      </c>
      <c r="CF83" s="158">
        <v>688</v>
      </c>
      <c r="CG83" s="179">
        <v>121.7029210469989</v>
      </c>
      <c r="CH83" s="158">
        <v>72</v>
      </c>
      <c r="CI83" s="179">
        <v>12.73635220259291</v>
      </c>
      <c r="CJ83" s="158">
        <v>19</v>
      </c>
      <c r="CK83" s="179">
        <v>3.3609818312397954</v>
      </c>
      <c r="CL83" s="158">
        <v>16</v>
      </c>
      <c r="CM83" s="179">
        <v>2.8303004894650909</v>
      </c>
      <c r="CN83" s="158">
        <v>126</v>
      </c>
      <c r="CO83" s="179">
        <v>79.05832747716093</v>
      </c>
      <c r="CP83" s="158">
        <v>47</v>
      </c>
      <c r="CQ83" s="179">
        <v>8.3140076878037057</v>
      </c>
      <c r="CR83" s="158">
        <v>585</v>
      </c>
      <c r="CS83" s="179">
        <v>103.48286164606739</v>
      </c>
      <c r="CT83" s="158">
        <v>299</v>
      </c>
      <c r="CU83" s="179">
        <v>52.891240396878885</v>
      </c>
      <c r="CV83" s="158">
        <v>33</v>
      </c>
      <c r="CW83" s="179">
        <v>8.1293803195092806</v>
      </c>
      <c r="CX83" s="158">
        <v>1</v>
      </c>
      <c r="CY83" s="179">
        <v>0.17689378059156818</v>
      </c>
      <c r="CZ83" s="158">
        <v>410</v>
      </c>
      <c r="DA83" s="179">
        <v>72.526450042542947</v>
      </c>
      <c r="DB83" s="158">
        <v>1106</v>
      </c>
      <c r="DC83" s="181">
        <v>195.6445213342744</v>
      </c>
    </row>
    <row r="84" spans="1:107">
      <c r="A84" s="162" t="s">
        <v>90</v>
      </c>
      <c r="B84" s="163">
        <v>0</v>
      </c>
      <c r="C84" s="164">
        <v>0</v>
      </c>
      <c r="D84" s="163">
        <v>1</v>
      </c>
      <c r="E84" s="164">
        <v>5.0833672224481496</v>
      </c>
      <c r="F84" s="163">
        <v>0</v>
      </c>
      <c r="G84" s="164">
        <v>0</v>
      </c>
      <c r="H84" s="163">
        <v>0</v>
      </c>
      <c r="I84" s="164">
        <v>0</v>
      </c>
      <c r="J84" s="163">
        <v>0</v>
      </c>
      <c r="K84" s="164">
        <v>0</v>
      </c>
      <c r="L84" s="165">
        <v>0</v>
      </c>
      <c r="M84" s="166">
        <v>0</v>
      </c>
      <c r="N84" s="165">
        <v>0</v>
      </c>
      <c r="O84" s="166">
        <v>0</v>
      </c>
      <c r="P84" s="165">
        <v>0</v>
      </c>
      <c r="Q84" s="166">
        <v>0</v>
      </c>
      <c r="R84" s="165">
        <v>0</v>
      </c>
      <c r="S84" s="166">
        <v>0</v>
      </c>
      <c r="T84" s="163">
        <v>0</v>
      </c>
      <c r="U84" s="166">
        <v>0</v>
      </c>
      <c r="V84" s="163">
        <v>0</v>
      </c>
      <c r="W84" s="164">
        <v>0</v>
      </c>
      <c r="X84" s="165">
        <v>0</v>
      </c>
      <c r="Y84" s="164">
        <v>0</v>
      </c>
      <c r="Z84" s="165">
        <v>1</v>
      </c>
      <c r="AA84" s="164">
        <v>5.0833672224481496</v>
      </c>
      <c r="AB84" s="165">
        <v>0</v>
      </c>
      <c r="AC84" s="164">
        <v>0</v>
      </c>
      <c r="AD84" s="165">
        <v>1</v>
      </c>
      <c r="AE84" s="164">
        <v>5.0833672224481496</v>
      </c>
      <c r="AF84" s="165">
        <v>0</v>
      </c>
      <c r="AG84" s="164">
        <v>0</v>
      </c>
      <c r="AH84" s="165">
        <v>2</v>
      </c>
      <c r="AI84" s="164">
        <v>7.7519379844961236</v>
      </c>
      <c r="AJ84" s="165">
        <v>14</v>
      </c>
      <c r="AK84" s="166">
        <v>71.167141114274088</v>
      </c>
      <c r="AL84" s="165">
        <v>0</v>
      </c>
      <c r="AM84" s="166">
        <v>0</v>
      </c>
      <c r="AN84" s="168">
        <v>10</v>
      </c>
      <c r="AO84" s="166">
        <v>50.833672224481489</v>
      </c>
      <c r="AP84" s="168">
        <v>1</v>
      </c>
      <c r="AQ84" s="166">
        <v>5.0833672224481496</v>
      </c>
      <c r="AR84" s="168">
        <v>2</v>
      </c>
      <c r="AS84" s="166">
        <v>10.166734444896299</v>
      </c>
      <c r="AT84" s="168">
        <v>0</v>
      </c>
      <c r="AU84" s="166">
        <v>0</v>
      </c>
      <c r="AV84" s="165">
        <v>1</v>
      </c>
      <c r="AW84" s="166">
        <v>5.0833672224481496</v>
      </c>
      <c r="AX84" s="165">
        <v>0</v>
      </c>
      <c r="AY84" s="166">
        <v>0</v>
      </c>
      <c r="AZ84" s="165">
        <v>0</v>
      </c>
      <c r="BA84" s="166">
        <v>0</v>
      </c>
      <c r="BB84" s="165">
        <v>0</v>
      </c>
      <c r="BC84" s="166">
        <v>0</v>
      </c>
      <c r="BD84" s="165">
        <v>0</v>
      </c>
      <c r="BE84" s="166">
        <v>0</v>
      </c>
      <c r="BF84" s="165">
        <v>0</v>
      </c>
      <c r="BG84" s="166">
        <v>0</v>
      </c>
      <c r="BH84" s="165">
        <v>0</v>
      </c>
      <c r="BI84" s="166">
        <v>0</v>
      </c>
      <c r="BJ84" s="165">
        <v>0</v>
      </c>
      <c r="BK84" s="166">
        <v>0</v>
      </c>
      <c r="BL84" s="165">
        <v>0</v>
      </c>
      <c r="BM84" s="166">
        <v>0</v>
      </c>
      <c r="BN84" s="165">
        <v>0</v>
      </c>
      <c r="BO84" s="166">
        <v>0</v>
      </c>
      <c r="BP84" s="165">
        <v>0</v>
      </c>
      <c r="BQ84" s="166">
        <v>0</v>
      </c>
      <c r="BR84" s="165">
        <v>2</v>
      </c>
      <c r="BS84" s="166">
        <v>10.166734444896299</v>
      </c>
      <c r="BT84" s="165">
        <v>0</v>
      </c>
      <c r="BU84" s="166">
        <v>0</v>
      </c>
      <c r="BV84" s="165">
        <v>0</v>
      </c>
      <c r="BW84" s="166">
        <v>0</v>
      </c>
      <c r="BX84" s="165">
        <v>0</v>
      </c>
      <c r="BY84" s="166">
        <v>0</v>
      </c>
      <c r="BZ84" s="168">
        <v>0</v>
      </c>
      <c r="CA84" s="166">
        <v>0</v>
      </c>
      <c r="CB84" s="168">
        <v>0</v>
      </c>
      <c r="CC84" s="166">
        <v>0</v>
      </c>
      <c r="CD84" s="165">
        <v>0</v>
      </c>
      <c r="CE84" s="166">
        <v>0</v>
      </c>
      <c r="CF84" s="165">
        <v>25</v>
      </c>
      <c r="CG84" s="166">
        <v>127.08418056120374</v>
      </c>
      <c r="CH84" s="165">
        <v>1</v>
      </c>
      <c r="CI84" s="166">
        <v>5.0833672224481496</v>
      </c>
      <c r="CJ84" s="165">
        <v>2</v>
      </c>
      <c r="CK84" s="166">
        <v>10.166734444896299</v>
      </c>
      <c r="CL84" s="165">
        <v>8</v>
      </c>
      <c r="CM84" s="166">
        <v>40.666937779585197</v>
      </c>
      <c r="CN84" s="165">
        <v>4</v>
      </c>
      <c r="CO84" s="166">
        <v>76.745970836531086</v>
      </c>
      <c r="CP84" s="165">
        <v>5</v>
      </c>
      <c r="CQ84" s="166">
        <v>25.416836112240745</v>
      </c>
      <c r="CR84" s="165">
        <v>55</v>
      </c>
      <c r="CS84" s="166">
        <v>279.58519723464821</v>
      </c>
      <c r="CT84" s="165">
        <v>12</v>
      </c>
      <c r="CU84" s="166">
        <v>61.000406669377796</v>
      </c>
      <c r="CV84" s="165">
        <v>2</v>
      </c>
      <c r="CW84" s="166">
        <v>13.831258644536652</v>
      </c>
      <c r="CX84" s="165">
        <v>0</v>
      </c>
      <c r="CY84" s="166">
        <v>0</v>
      </c>
      <c r="CZ84" s="165">
        <v>22</v>
      </c>
      <c r="DA84" s="166">
        <v>111.83407889385929</v>
      </c>
      <c r="DB84" s="165">
        <v>86</v>
      </c>
      <c r="DC84" s="169">
        <v>437.16958113054085</v>
      </c>
    </row>
    <row r="85" spans="1:107">
      <c r="A85" s="170" t="s">
        <v>91</v>
      </c>
      <c r="B85" s="163">
        <v>0</v>
      </c>
      <c r="C85" s="164">
        <v>0</v>
      </c>
      <c r="D85" s="163">
        <v>0</v>
      </c>
      <c r="E85" s="164">
        <v>0</v>
      </c>
      <c r="F85" s="163">
        <v>0</v>
      </c>
      <c r="G85" s="164">
        <v>0</v>
      </c>
      <c r="H85" s="163">
        <v>0</v>
      </c>
      <c r="I85" s="164">
        <v>0</v>
      </c>
      <c r="J85" s="163">
        <v>0</v>
      </c>
      <c r="K85" s="164">
        <v>0</v>
      </c>
      <c r="L85" s="163">
        <v>0</v>
      </c>
      <c r="M85" s="164">
        <v>0</v>
      </c>
      <c r="N85" s="163">
        <v>0</v>
      </c>
      <c r="O85" s="164">
        <v>0</v>
      </c>
      <c r="P85" s="163">
        <v>0</v>
      </c>
      <c r="Q85" s="164">
        <v>0</v>
      </c>
      <c r="R85" s="163">
        <v>0</v>
      </c>
      <c r="S85" s="164">
        <v>0</v>
      </c>
      <c r="T85" s="163">
        <v>0</v>
      </c>
      <c r="U85" s="164">
        <v>0</v>
      </c>
      <c r="V85" s="163">
        <v>0</v>
      </c>
      <c r="W85" s="164">
        <v>0</v>
      </c>
      <c r="X85" s="163">
        <v>0</v>
      </c>
      <c r="Y85" s="164">
        <v>0</v>
      </c>
      <c r="Z85" s="163">
        <v>0</v>
      </c>
      <c r="AA85" s="164">
        <v>0</v>
      </c>
      <c r="AB85" s="165">
        <v>0</v>
      </c>
      <c r="AC85" s="164">
        <v>0</v>
      </c>
      <c r="AD85" s="165">
        <v>1</v>
      </c>
      <c r="AE85" s="164">
        <v>27.639579878385849</v>
      </c>
      <c r="AF85" s="165">
        <v>0</v>
      </c>
      <c r="AG85" s="164">
        <v>0</v>
      </c>
      <c r="AH85" s="165">
        <v>0</v>
      </c>
      <c r="AI85" s="164">
        <v>0</v>
      </c>
      <c r="AJ85" s="165">
        <v>0</v>
      </c>
      <c r="AK85" s="164">
        <v>0</v>
      </c>
      <c r="AL85" s="165">
        <v>0</v>
      </c>
      <c r="AM85" s="164">
        <v>0</v>
      </c>
      <c r="AN85" s="167">
        <v>0</v>
      </c>
      <c r="AO85" s="164">
        <v>0</v>
      </c>
      <c r="AP85" s="167">
        <v>0</v>
      </c>
      <c r="AQ85" s="164">
        <v>0</v>
      </c>
      <c r="AR85" s="167">
        <v>0</v>
      </c>
      <c r="AS85" s="164">
        <v>0</v>
      </c>
      <c r="AT85" s="167">
        <v>0</v>
      </c>
      <c r="AU85" s="164">
        <v>0</v>
      </c>
      <c r="AV85" s="163">
        <v>0</v>
      </c>
      <c r="AW85" s="164">
        <v>0</v>
      </c>
      <c r="AX85" s="163">
        <v>0</v>
      </c>
      <c r="AY85" s="164">
        <v>0</v>
      </c>
      <c r="AZ85" s="163">
        <v>0</v>
      </c>
      <c r="BA85" s="164">
        <v>0</v>
      </c>
      <c r="BB85" s="163">
        <v>0</v>
      </c>
      <c r="BC85" s="164">
        <v>0</v>
      </c>
      <c r="BD85" s="163">
        <v>0</v>
      </c>
      <c r="BE85" s="164">
        <v>0</v>
      </c>
      <c r="BF85" s="163">
        <v>0</v>
      </c>
      <c r="BG85" s="164">
        <v>0</v>
      </c>
      <c r="BH85" s="163">
        <v>1</v>
      </c>
      <c r="BI85" s="164">
        <v>56.148231330713088</v>
      </c>
      <c r="BJ85" s="163">
        <v>0</v>
      </c>
      <c r="BK85" s="164">
        <v>0</v>
      </c>
      <c r="BL85" s="163">
        <v>1</v>
      </c>
      <c r="BM85" s="164">
        <v>56.148231330713088</v>
      </c>
      <c r="BN85" s="163">
        <v>0</v>
      </c>
      <c r="BO85" s="164">
        <v>0</v>
      </c>
      <c r="BP85" s="165">
        <v>0</v>
      </c>
      <c r="BQ85" s="164">
        <v>0</v>
      </c>
      <c r="BR85" s="165">
        <v>0</v>
      </c>
      <c r="BS85" s="164">
        <v>0</v>
      </c>
      <c r="BT85" s="165">
        <v>0</v>
      </c>
      <c r="BU85" s="164">
        <v>0</v>
      </c>
      <c r="BV85" s="165">
        <v>0</v>
      </c>
      <c r="BW85" s="166">
        <v>0</v>
      </c>
      <c r="BX85" s="165">
        <v>0</v>
      </c>
      <c r="BY85" s="166">
        <v>0</v>
      </c>
      <c r="BZ85" s="168">
        <v>1</v>
      </c>
      <c r="CA85" s="164">
        <v>27.639579878385849</v>
      </c>
      <c r="CB85" s="168">
        <v>0</v>
      </c>
      <c r="CC85" s="164">
        <v>0</v>
      </c>
      <c r="CD85" s="165">
        <v>0</v>
      </c>
      <c r="CE85" s="164">
        <v>0</v>
      </c>
      <c r="CF85" s="163">
        <v>1</v>
      </c>
      <c r="CG85" s="164">
        <v>27.639579878385849</v>
      </c>
      <c r="CH85" s="163">
        <v>1</v>
      </c>
      <c r="CI85" s="164">
        <v>27.639579878385849</v>
      </c>
      <c r="CJ85" s="165">
        <v>0</v>
      </c>
      <c r="CK85" s="164">
        <v>0</v>
      </c>
      <c r="CL85" s="165">
        <v>0</v>
      </c>
      <c r="CM85" s="164">
        <v>0</v>
      </c>
      <c r="CN85" s="165">
        <v>1</v>
      </c>
      <c r="CO85" s="164">
        <v>121.95121951219512</v>
      </c>
      <c r="CP85" s="165">
        <v>0</v>
      </c>
      <c r="CQ85" s="164">
        <v>0</v>
      </c>
      <c r="CR85" s="165">
        <v>12</v>
      </c>
      <c r="CS85" s="164">
        <v>331.6749585406302</v>
      </c>
      <c r="CT85" s="165">
        <v>15</v>
      </c>
      <c r="CU85" s="164">
        <v>414.59369817578772</v>
      </c>
      <c r="CV85" s="165">
        <v>0</v>
      </c>
      <c r="CW85" s="164">
        <v>0</v>
      </c>
      <c r="CX85" s="165">
        <v>0</v>
      </c>
      <c r="CY85" s="164">
        <v>0</v>
      </c>
      <c r="CZ85" s="165">
        <v>0</v>
      </c>
      <c r="DA85" s="164">
        <v>0</v>
      </c>
      <c r="DB85" s="165">
        <v>28</v>
      </c>
      <c r="DC85" s="171">
        <v>773.90823659480384</v>
      </c>
    </row>
    <row r="86" spans="1:107">
      <c r="A86" s="170" t="s">
        <v>92</v>
      </c>
      <c r="B86" s="163">
        <v>0</v>
      </c>
      <c r="C86" s="164">
        <v>0</v>
      </c>
      <c r="D86" s="163">
        <v>1</v>
      </c>
      <c r="E86" s="164">
        <v>10.822510822510823</v>
      </c>
      <c r="F86" s="163">
        <v>0</v>
      </c>
      <c r="G86" s="164">
        <v>0</v>
      </c>
      <c r="H86" s="163">
        <v>3</v>
      </c>
      <c r="I86" s="164">
        <v>32.467532467532465</v>
      </c>
      <c r="J86" s="163">
        <v>0</v>
      </c>
      <c r="K86" s="164">
        <v>0</v>
      </c>
      <c r="L86" s="163">
        <v>0</v>
      </c>
      <c r="M86" s="164">
        <v>0</v>
      </c>
      <c r="N86" s="163">
        <v>0</v>
      </c>
      <c r="O86" s="164">
        <v>0</v>
      </c>
      <c r="P86" s="163">
        <v>0</v>
      </c>
      <c r="Q86" s="164">
        <v>0</v>
      </c>
      <c r="R86" s="163">
        <v>0</v>
      </c>
      <c r="S86" s="164">
        <v>0</v>
      </c>
      <c r="T86" s="163">
        <v>0</v>
      </c>
      <c r="U86" s="164">
        <v>0</v>
      </c>
      <c r="V86" s="163">
        <v>0</v>
      </c>
      <c r="W86" s="164">
        <v>0</v>
      </c>
      <c r="X86" s="163">
        <v>0</v>
      </c>
      <c r="Y86" s="164">
        <v>0</v>
      </c>
      <c r="Z86" s="163">
        <v>2</v>
      </c>
      <c r="AA86" s="164">
        <v>21.645021645021647</v>
      </c>
      <c r="AB86" s="163">
        <v>0</v>
      </c>
      <c r="AC86" s="164">
        <v>0</v>
      </c>
      <c r="AD86" s="163">
        <v>0</v>
      </c>
      <c r="AE86" s="164">
        <v>0</v>
      </c>
      <c r="AF86" s="163">
        <v>0</v>
      </c>
      <c r="AG86" s="164">
        <v>0</v>
      </c>
      <c r="AH86" s="163">
        <v>0</v>
      </c>
      <c r="AI86" s="164">
        <v>0</v>
      </c>
      <c r="AJ86" s="163">
        <v>4</v>
      </c>
      <c r="AK86" s="164">
        <v>43.290043290043293</v>
      </c>
      <c r="AL86" s="163">
        <v>0</v>
      </c>
      <c r="AM86" s="164">
        <v>0</v>
      </c>
      <c r="AN86" s="167">
        <v>1</v>
      </c>
      <c r="AO86" s="164">
        <v>10.822510822510823</v>
      </c>
      <c r="AP86" s="167">
        <v>0</v>
      </c>
      <c r="AQ86" s="164">
        <v>0</v>
      </c>
      <c r="AR86" s="167">
        <v>1</v>
      </c>
      <c r="AS86" s="164">
        <v>10.822510822510823</v>
      </c>
      <c r="AT86" s="167">
        <v>0</v>
      </c>
      <c r="AU86" s="164">
        <v>0</v>
      </c>
      <c r="AV86" s="163">
        <v>0</v>
      </c>
      <c r="AW86" s="164">
        <v>0</v>
      </c>
      <c r="AX86" s="163">
        <v>0</v>
      </c>
      <c r="AY86" s="164">
        <v>0</v>
      </c>
      <c r="AZ86" s="163">
        <v>0</v>
      </c>
      <c r="BA86" s="164">
        <v>0</v>
      </c>
      <c r="BB86" s="163">
        <v>0</v>
      </c>
      <c r="BC86" s="164">
        <v>0</v>
      </c>
      <c r="BD86" s="163">
        <v>0</v>
      </c>
      <c r="BE86" s="164">
        <v>0</v>
      </c>
      <c r="BF86" s="163">
        <v>0</v>
      </c>
      <c r="BG86" s="164">
        <v>0</v>
      </c>
      <c r="BH86" s="163">
        <v>3</v>
      </c>
      <c r="BI86" s="164">
        <v>45.780558522813983</v>
      </c>
      <c r="BJ86" s="163">
        <v>1</v>
      </c>
      <c r="BK86" s="164">
        <v>15.260186174271325</v>
      </c>
      <c r="BL86" s="163">
        <v>4</v>
      </c>
      <c r="BM86" s="164">
        <v>61.040744697085302</v>
      </c>
      <c r="BN86" s="163">
        <v>0</v>
      </c>
      <c r="BO86" s="164">
        <v>0</v>
      </c>
      <c r="BP86" s="165">
        <v>0</v>
      </c>
      <c r="BQ86" s="164">
        <v>0</v>
      </c>
      <c r="BR86" s="165">
        <v>0</v>
      </c>
      <c r="BS86" s="164">
        <v>0</v>
      </c>
      <c r="BT86" s="165">
        <v>0</v>
      </c>
      <c r="BU86" s="164">
        <v>0</v>
      </c>
      <c r="BV86" s="165">
        <v>0</v>
      </c>
      <c r="BW86" s="166">
        <v>0</v>
      </c>
      <c r="BX86" s="163">
        <v>12</v>
      </c>
      <c r="BY86" s="166">
        <v>129.87012987012986</v>
      </c>
      <c r="BZ86" s="168">
        <v>0</v>
      </c>
      <c r="CA86" s="166">
        <v>0</v>
      </c>
      <c r="CB86" s="168">
        <v>0</v>
      </c>
      <c r="CC86" s="166">
        <v>0</v>
      </c>
      <c r="CD86" s="165">
        <v>0</v>
      </c>
      <c r="CE86" s="166">
        <v>0</v>
      </c>
      <c r="CF86" s="163">
        <v>12</v>
      </c>
      <c r="CG86" s="166">
        <v>129.87012987012986</v>
      </c>
      <c r="CH86" s="163">
        <v>9</v>
      </c>
      <c r="CI86" s="164">
        <v>97.402597402597408</v>
      </c>
      <c r="CJ86" s="165">
        <v>0</v>
      </c>
      <c r="CK86" s="164">
        <v>0</v>
      </c>
      <c r="CL86" s="165">
        <v>0</v>
      </c>
      <c r="CM86" s="164">
        <v>0</v>
      </c>
      <c r="CN86" s="165">
        <v>8</v>
      </c>
      <c r="CO86" s="164">
        <v>248.52438645542094</v>
      </c>
      <c r="CP86" s="165">
        <v>1</v>
      </c>
      <c r="CQ86" s="164">
        <v>10.822510822510823</v>
      </c>
      <c r="CR86" s="165">
        <v>0</v>
      </c>
      <c r="CS86" s="164">
        <v>0</v>
      </c>
      <c r="CT86" s="165">
        <v>0</v>
      </c>
      <c r="CU86" s="164">
        <v>0</v>
      </c>
      <c r="CV86" s="165">
        <v>4</v>
      </c>
      <c r="CW86" s="164">
        <v>66.434147151635941</v>
      </c>
      <c r="CX86" s="165">
        <v>1</v>
      </c>
      <c r="CY86" s="164">
        <v>10.822510822510823</v>
      </c>
      <c r="CZ86" s="165">
        <v>2</v>
      </c>
      <c r="DA86" s="164">
        <v>21.645021645021647</v>
      </c>
      <c r="DB86" s="165">
        <v>13</v>
      </c>
      <c r="DC86" s="171">
        <v>140.69264069264071</v>
      </c>
    </row>
    <row r="87" spans="1:107">
      <c r="A87" s="170" t="s">
        <v>93</v>
      </c>
      <c r="B87" s="163">
        <v>0</v>
      </c>
      <c r="C87" s="164">
        <v>0</v>
      </c>
      <c r="D87" s="163">
        <v>0</v>
      </c>
      <c r="E87" s="164">
        <v>0</v>
      </c>
      <c r="F87" s="163">
        <v>0</v>
      </c>
      <c r="G87" s="164">
        <v>0</v>
      </c>
      <c r="H87" s="163">
        <v>1</v>
      </c>
      <c r="I87" s="164">
        <v>2.252100083327703</v>
      </c>
      <c r="J87" s="163">
        <v>1</v>
      </c>
      <c r="K87" s="164">
        <v>2.252100083327703</v>
      </c>
      <c r="L87" s="163">
        <v>0</v>
      </c>
      <c r="M87" s="164">
        <v>0</v>
      </c>
      <c r="N87" s="163">
        <v>0</v>
      </c>
      <c r="O87" s="164">
        <v>0</v>
      </c>
      <c r="P87" s="163">
        <v>0</v>
      </c>
      <c r="Q87" s="164">
        <v>0</v>
      </c>
      <c r="R87" s="163">
        <v>0</v>
      </c>
      <c r="S87" s="164">
        <v>0</v>
      </c>
      <c r="T87" s="163">
        <v>0</v>
      </c>
      <c r="U87" s="164">
        <v>0</v>
      </c>
      <c r="V87" s="163">
        <v>0</v>
      </c>
      <c r="W87" s="164">
        <v>0</v>
      </c>
      <c r="X87" s="163">
        <v>0</v>
      </c>
      <c r="Y87" s="164">
        <v>0</v>
      </c>
      <c r="Z87" s="163">
        <v>3</v>
      </c>
      <c r="AA87" s="164">
        <v>6.7563002499831084</v>
      </c>
      <c r="AB87" s="163">
        <v>0</v>
      </c>
      <c r="AC87" s="164">
        <v>0</v>
      </c>
      <c r="AD87" s="163">
        <v>0</v>
      </c>
      <c r="AE87" s="164">
        <v>0</v>
      </c>
      <c r="AF87" s="163">
        <v>1</v>
      </c>
      <c r="AG87" s="164">
        <v>1.984126984126984</v>
      </c>
      <c r="AH87" s="163">
        <v>1</v>
      </c>
      <c r="AI87" s="164">
        <v>1.9762845849802371</v>
      </c>
      <c r="AJ87" s="163">
        <v>5</v>
      </c>
      <c r="AK87" s="164">
        <v>11.260500416638516</v>
      </c>
      <c r="AL87" s="163">
        <v>0</v>
      </c>
      <c r="AM87" s="164">
        <v>0</v>
      </c>
      <c r="AN87" s="167">
        <v>3</v>
      </c>
      <c r="AO87" s="164">
        <v>6.7563002499831084</v>
      </c>
      <c r="AP87" s="167">
        <v>0</v>
      </c>
      <c r="AQ87" s="164">
        <v>0</v>
      </c>
      <c r="AR87" s="167">
        <v>0</v>
      </c>
      <c r="AS87" s="164">
        <v>0</v>
      </c>
      <c r="AT87" s="167">
        <v>2</v>
      </c>
      <c r="AU87" s="164">
        <v>4.5042001666554059</v>
      </c>
      <c r="AV87" s="163">
        <v>1</v>
      </c>
      <c r="AW87" s="164">
        <v>2.252100083327703</v>
      </c>
      <c r="AX87" s="163">
        <v>0</v>
      </c>
      <c r="AY87" s="164">
        <v>0</v>
      </c>
      <c r="AZ87" s="163">
        <v>0</v>
      </c>
      <c r="BA87" s="164">
        <v>0</v>
      </c>
      <c r="BB87" s="163">
        <v>0</v>
      </c>
      <c r="BC87" s="164">
        <v>0</v>
      </c>
      <c r="BD87" s="163">
        <v>0</v>
      </c>
      <c r="BE87" s="164">
        <v>0</v>
      </c>
      <c r="BF87" s="163">
        <v>0</v>
      </c>
      <c r="BG87" s="164">
        <v>0</v>
      </c>
      <c r="BH87" s="165">
        <v>0</v>
      </c>
      <c r="BI87" s="166">
        <v>0</v>
      </c>
      <c r="BJ87" s="165">
        <v>0</v>
      </c>
      <c r="BK87" s="166">
        <v>0</v>
      </c>
      <c r="BL87" s="165">
        <v>0</v>
      </c>
      <c r="BM87" s="166">
        <v>0</v>
      </c>
      <c r="BN87" s="163">
        <v>0</v>
      </c>
      <c r="BO87" s="164">
        <v>0</v>
      </c>
      <c r="BP87" s="163">
        <v>1</v>
      </c>
      <c r="BQ87" s="164">
        <v>2.252100083327703</v>
      </c>
      <c r="BR87" s="163">
        <v>1</v>
      </c>
      <c r="BS87" s="164">
        <v>2.252100083327703</v>
      </c>
      <c r="BT87" s="165">
        <v>0</v>
      </c>
      <c r="BU87" s="164">
        <v>0</v>
      </c>
      <c r="BV87" s="165">
        <v>0</v>
      </c>
      <c r="BW87" s="166">
        <v>0</v>
      </c>
      <c r="BX87" s="163">
        <v>14</v>
      </c>
      <c r="BY87" s="166">
        <v>31.529401166587842</v>
      </c>
      <c r="BZ87" s="168">
        <v>5</v>
      </c>
      <c r="CA87" s="164">
        <v>11.260500416638516</v>
      </c>
      <c r="CB87" s="168">
        <v>2</v>
      </c>
      <c r="CC87" s="164">
        <v>14.46445360526506</v>
      </c>
      <c r="CD87" s="163">
        <v>0</v>
      </c>
      <c r="CE87" s="164">
        <v>0</v>
      </c>
      <c r="CF87" s="163">
        <v>126</v>
      </c>
      <c r="CG87" s="164">
        <v>283.7646104992906</v>
      </c>
      <c r="CH87" s="165">
        <v>0</v>
      </c>
      <c r="CI87" s="166">
        <v>0</v>
      </c>
      <c r="CJ87" s="165">
        <v>0</v>
      </c>
      <c r="CK87" s="166">
        <v>0</v>
      </c>
      <c r="CL87" s="165">
        <v>0</v>
      </c>
      <c r="CM87" s="166">
        <v>0</v>
      </c>
      <c r="CN87" s="165">
        <v>12</v>
      </c>
      <c r="CO87" s="166">
        <v>86.786721631590368</v>
      </c>
      <c r="CP87" s="165">
        <v>2</v>
      </c>
      <c r="CQ87" s="166">
        <v>4.5042001666554059</v>
      </c>
      <c r="CR87" s="165">
        <v>13</v>
      </c>
      <c r="CS87" s="166">
        <v>29.277301083260138</v>
      </c>
      <c r="CT87" s="165">
        <v>0</v>
      </c>
      <c r="CU87" s="166">
        <v>0</v>
      </c>
      <c r="CV87" s="165">
        <v>0</v>
      </c>
      <c r="CW87" s="166">
        <v>0</v>
      </c>
      <c r="CX87" s="165">
        <v>0</v>
      </c>
      <c r="CY87" s="166">
        <v>0</v>
      </c>
      <c r="CZ87" s="165">
        <v>12</v>
      </c>
      <c r="DA87" s="166">
        <v>27.025200999932434</v>
      </c>
      <c r="DB87" s="165">
        <v>27</v>
      </c>
      <c r="DC87" s="169">
        <v>60.806702249847987</v>
      </c>
    </row>
    <row r="88" spans="1:107">
      <c r="A88" s="170" t="s">
        <v>94</v>
      </c>
      <c r="B88" s="163">
        <v>0</v>
      </c>
      <c r="C88" s="164">
        <v>0</v>
      </c>
      <c r="D88" s="163">
        <v>0</v>
      </c>
      <c r="E88" s="164">
        <v>0</v>
      </c>
      <c r="F88" s="163">
        <v>0</v>
      </c>
      <c r="G88" s="164">
        <v>0</v>
      </c>
      <c r="H88" s="163">
        <v>0</v>
      </c>
      <c r="I88" s="164">
        <v>0</v>
      </c>
      <c r="J88" s="163">
        <v>1</v>
      </c>
      <c r="K88" s="164">
        <v>6.6511473229132028</v>
      </c>
      <c r="L88" s="163">
        <v>0</v>
      </c>
      <c r="M88" s="164">
        <v>0</v>
      </c>
      <c r="N88" s="163">
        <v>0</v>
      </c>
      <c r="O88" s="164">
        <v>0</v>
      </c>
      <c r="P88" s="163">
        <v>0</v>
      </c>
      <c r="Q88" s="164">
        <v>0</v>
      </c>
      <c r="R88" s="163">
        <v>0</v>
      </c>
      <c r="S88" s="164">
        <v>0</v>
      </c>
      <c r="T88" s="163">
        <v>0</v>
      </c>
      <c r="U88" s="164">
        <v>0</v>
      </c>
      <c r="V88" s="163">
        <v>0</v>
      </c>
      <c r="W88" s="164">
        <v>0</v>
      </c>
      <c r="X88" s="163">
        <v>0</v>
      </c>
      <c r="Y88" s="164">
        <v>0</v>
      </c>
      <c r="Z88" s="163">
        <v>1</v>
      </c>
      <c r="AA88" s="164">
        <v>6.6511473229132028</v>
      </c>
      <c r="AB88" s="163">
        <v>1</v>
      </c>
      <c r="AC88" s="164">
        <v>6.6511473229132028</v>
      </c>
      <c r="AD88" s="163">
        <v>0</v>
      </c>
      <c r="AE88" s="164">
        <v>0</v>
      </c>
      <c r="AF88" s="163">
        <v>0</v>
      </c>
      <c r="AG88" s="164">
        <v>0</v>
      </c>
      <c r="AH88" s="163">
        <v>0</v>
      </c>
      <c r="AI88" s="164">
        <v>0</v>
      </c>
      <c r="AJ88" s="163">
        <v>0</v>
      </c>
      <c r="AK88" s="164">
        <v>0</v>
      </c>
      <c r="AL88" s="165">
        <v>0</v>
      </c>
      <c r="AM88" s="164">
        <v>0</v>
      </c>
      <c r="AN88" s="167">
        <v>0</v>
      </c>
      <c r="AO88" s="164">
        <v>0</v>
      </c>
      <c r="AP88" s="167">
        <v>0</v>
      </c>
      <c r="AQ88" s="164">
        <v>0</v>
      </c>
      <c r="AR88" s="167">
        <v>0</v>
      </c>
      <c r="AS88" s="164">
        <v>0</v>
      </c>
      <c r="AT88" s="167">
        <v>0</v>
      </c>
      <c r="AU88" s="164">
        <v>0</v>
      </c>
      <c r="AV88" s="163">
        <v>0</v>
      </c>
      <c r="AW88" s="164">
        <v>0</v>
      </c>
      <c r="AX88" s="163">
        <v>0</v>
      </c>
      <c r="AY88" s="164">
        <v>0</v>
      </c>
      <c r="AZ88" s="163">
        <v>0</v>
      </c>
      <c r="BA88" s="164">
        <v>0</v>
      </c>
      <c r="BB88" s="163">
        <v>0</v>
      </c>
      <c r="BC88" s="164">
        <v>0</v>
      </c>
      <c r="BD88" s="163">
        <v>0</v>
      </c>
      <c r="BE88" s="164">
        <v>0</v>
      </c>
      <c r="BF88" s="163">
        <v>0</v>
      </c>
      <c r="BG88" s="164">
        <v>0</v>
      </c>
      <c r="BH88" s="163">
        <v>1</v>
      </c>
      <c r="BI88" s="164">
        <v>9.0366889571660938</v>
      </c>
      <c r="BJ88" s="163">
        <v>0</v>
      </c>
      <c r="BK88" s="164">
        <v>0</v>
      </c>
      <c r="BL88" s="163">
        <v>1</v>
      </c>
      <c r="BM88" s="164">
        <v>9.0366889571660938</v>
      </c>
      <c r="BN88" s="163">
        <v>0</v>
      </c>
      <c r="BO88" s="164">
        <v>0</v>
      </c>
      <c r="BP88" s="165">
        <v>0</v>
      </c>
      <c r="BQ88" s="164">
        <v>0</v>
      </c>
      <c r="BR88" s="165">
        <v>0</v>
      </c>
      <c r="BS88" s="164">
        <v>0</v>
      </c>
      <c r="BT88" s="165">
        <v>0</v>
      </c>
      <c r="BU88" s="164">
        <v>0</v>
      </c>
      <c r="BV88" s="163">
        <v>1</v>
      </c>
      <c r="BW88" s="164">
        <v>6.6511473229132028</v>
      </c>
      <c r="BX88" s="163">
        <v>1</v>
      </c>
      <c r="BY88" s="164">
        <v>6.6511473229132028</v>
      </c>
      <c r="BZ88" s="167">
        <v>1</v>
      </c>
      <c r="CA88" s="164">
        <v>6.6511473229132028</v>
      </c>
      <c r="CB88" s="167">
        <v>0</v>
      </c>
      <c r="CC88" s="164">
        <v>0</v>
      </c>
      <c r="CD88" s="165">
        <v>0</v>
      </c>
      <c r="CE88" s="164">
        <v>0</v>
      </c>
      <c r="CF88" s="163">
        <v>10</v>
      </c>
      <c r="CG88" s="164">
        <v>66.511473229132022</v>
      </c>
      <c r="CH88" s="163">
        <v>3</v>
      </c>
      <c r="CI88" s="164">
        <v>19.953441968739607</v>
      </c>
      <c r="CJ88" s="163">
        <v>1</v>
      </c>
      <c r="CK88" s="164">
        <v>6.6511473229132028</v>
      </c>
      <c r="CL88" s="163">
        <v>0</v>
      </c>
      <c r="CM88" s="164">
        <v>0</v>
      </c>
      <c r="CN88" s="163">
        <v>0</v>
      </c>
      <c r="CO88" s="164">
        <v>0</v>
      </c>
      <c r="CP88" s="163">
        <v>0</v>
      </c>
      <c r="CQ88" s="164">
        <v>0</v>
      </c>
      <c r="CR88" s="163">
        <v>11</v>
      </c>
      <c r="CS88" s="164">
        <v>73.162620552045226</v>
      </c>
      <c r="CT88" s="163">
        <v>0</v>
      </c>
      <c r="CU88" s="164">
        <v>0</v>
      </c>
      <c r="CV88" s="163">
        <v>4</v>
      </c>
      <c r="CW88" s="164">
        <v>36.486363221745869</v>
      </c>
      <c r="CX88" s="163">
        <v>0</v>
      </c>
      <c r="CY88" s="164">
        <v>0</v>
      </c>
      <c r="CZ88" s="163">
        <v>6</v>
      </c>
      <c r="DA88" s="164">
        <v>39.906883937479215</v>
      </c>
      <c r="DB88" s="163">
        <v>15</v>
      </c>
      <c r="DC88" s="171">
        <v>99.767209843698041</v>
      </c>
    </row>
    <row r="89" spans="1:107">
      <c r="A89" s="170" t="s">
        <v>95</v>
      </c>
      <c r="B89" s="163">
        <v>0</v>
      </c>
      <c r="C89" s="164">
        <v>0</v>
      </c>
      <c r="D89" s="163">
        <v>0</v>
      </c>
      <c r="E89" s="164">
        <v>0</v>
      </c>
      <c r="F89" s="163">
        <v>0</v>
      </c>
      <c r="G89" s="164">
        <v>0</v>
      </c>
      <c r="H89" s="163">
        <v>0</v>
      </c>
      <c r="I89" s="164">
        <v>0</v>
      </c>
      <c r="J89" s="163">
        <v>0</v>
      </c>
      <c r="K89" s="164">
        <v>0</v>
      </c>
      <c r="L89" s="163">
        <v>0</v>
      </c>
      <c r="M89" s="164">
        <v>0</v>
      </c>
      <c r="N89" s="163">
        <v>0</v>
      </c>
      <c r="O89" s="164">
        <v>0</v>
      </c>
      <c r="P89" s="163">
        <v>0</v>
      </c>
      <c r="Q89" s="164">
        <v>0</v>
      </c>
      <c r="R89" s="163">
        <v>0</v>
      </c>
      <c r="S89" s="164">
        <v>0</v>
      </c>
      <c r="T89" s="163">
        <v>0</v>
      </c>
      <c r="U89" s="164">
        <v>0</v>
      </c>
      <c r="V89" s="163">
        <v>0</v>
      </c>
      <c r="W89" s="164">
        <v>0</v>
      </c>
      <c r="X89" s="163">
        <v>0</v>
      </c>
      <c r="Y89" s="164">
        <v>0</v>
      </c>
      <c r="Z89" s="163">
        <v>0</v>
      </c>
      <c r="AA89" s="164">
        <v>0</v>
      </c>
      <c r="AB89" s="165">
        <v>0</v>
      </c>
      <c r="AC89" s="164">
        <v>0</v>
      </c>
      <c r="AD89" s="165">
        <v>0</v>
      </c>
      <c r="AE89" s="164">
        <v>0</v>
      </c>
      <c r="AF89" s="165">
        <v>0</v>
      </c>
      <c r="AG89" s="164">
        <v>0</v>
      </c>
      <c r="AH89" s="165">
        <v>1</v>
      </c>
      <c r="AI89" s="164">
        <v>21.276595744680851</v>
      </c>
      <c r="AJ89" s="165">
        <v>3</v>
      </c>
      <c r="AK89" s="164">
        <v>77.901843676967033</v>
      </c>
      <c r="AL89" s="165">
        <v>0</v>
      </c>
      <c r="AM89" s="164">
        <v>0</v>
      </c>
      <c r="AN89" s="167">
        <v>0</v>
      </c>
      <c r="AO89" s="164">
        <v>0</v>
      </c>
      <c r="AP89" s="167">
        <v>0</v>
      </c>
      <c r="AQ89" s="164">
        <v>0</v>
      </c>
      <c r="AR89" s="167">
        <v>1</v>
      </c>
      <c r="AS89" s="164">
        <v>25.967281225655675</v>
      </c>
      <c r="AT89" s="167">
        <v>0</v>
      </c>
      <c r="AU89" s="164">
        <v>0</v>
      </c>
      <c r="AV89" s="163">
        <v>0</v>
      </c>
      <c r="AW89" s="164">
        <v>0</v>
      </c>
      <c r="AX89" s="163">
        <v>0</v>
      </c>
      <c r="AY89" s="164">
        <v>0</v>
      </c>
      <c r="AZ89" s="163">
        <v>0</v>
      </c>
      <c r="BA89" s="164">
        <v>0</v>
      </c>
      <c r="BB89" s="163">
        <v>0</v>
      </c>
      <c r="BC89" s="164">
        <v>0</v>
      </c>
      <c r="BD89" s="163">
        <v>0</v>
      </c>
      <c r="BE89" s="164">
        <v>0</v>
      </c>
      <c r="BF89" s="163">
        <v>0</v>
      </c>
      <c r="BG89" s="164">
        <v>0</v>
      </c>
      <c r="BH89" s="165">
        <v>0</v>
      </c>
      <c r="BI89" s="166">
        <v>0</v>
      </c>
      <c r="BJ89" s="165">
        <v>0</v>
      </c>
      <c r="BK89" s="166">
        <v>0</v>
      </c>
      <c r="BL89" s="165">
        <v>0</v>
      </c>
      <c r="BM89" s="166">
        <v>0</v>
      </c>
      <c r="BN89" s="163">
        <v>0</v>
      </c>
      <c r="BO89" s="164">
        <v>0</v>
      </c>
      <c r="BP89" s="165">
        <v>0</v>
      </c>
      <c r="BQ89" s="164">
        <v>0</v>
      </c>
      <c r="BR89" s="165">
        <v>0</v>
      </c>
      <c r="BS89" s="164">
        <v>0</v>
      </c>
      <c r="BT89" s="165">
        <v>0</v>
      </c>
      <c r="BU89" s="164">
        <v>0</v>
      </c>
      <c r="BV89" s="165">
        <v>0</v>
      </c>
      <c r="BW89" s="166">
        <v>0</v>
      </c>
      <c r="BX89" s="163">
        <v>20</v>
      </c>
      <c r="BY89" s="166">
        <v>519.34562451311353</v>
      </c>
      <c r="BZ89" s="168">
        <v>0</v>
      </c>
      <c r="CA89" s="166">
        <v>0</v>
      </c>
      <c r="CB89" s="168">
        <v>0</v>
      </c>
      <c r="CC89" s="166">
        <v>0</v>
      </c>
      <c r="CD89" s="165">
        <v>0</v>
      </c>
      <c r="CE89" s="166">
        <v>0</v>
      </c>
      <c r="CF89" s="163">
        <v>1</v>
      </c>
      <c r="CG89" s="166">
        <v>25.967281225655675</v>
      </c>
      <c r="CH89" s="165">
        <v>0</v>
      </c>
      <c r="CI89" s="166">
        <v>0</v>
      </c>
      <c r="CJ89" s="165">
        <v>0</v>
      </c>
      <c r="CK89" s="166">
        <v>0</v>
      </c>
      <c r="CL89" s="165">
        <v>0</v>
      </c>
      <c r="CM89" s="166">
        <v>0</v>
      </c>
      <c r="CN89" s="165">
        <v>2</v>
      </c>
      <c r="CO89" s="166">
        <v>221.48394241417498</v>
      </c>
      <c r="CP89" s="165">
        <v>0</v>
      </c>
      <c r="CQ89" s="166">
        <v>0</v>
      </c>
      <c r="CR89" s="165">
        <v>3</v>
      </c>
      <c r="CS89" s="166">
        <v>77.901843676967033</v>
      </c>
      <c r="CT89" s="165">
        <v>11</v>
      </c>
      <c r="CU89" s="166">
        <v>285.64009348221242</v>
      </c>
      <c r="CV89" s="165">
        <v>0</v>
      </c>
      <c r="CW89" s="166">
        <v>0</v>
      </c>
      <c r="CX89" s="165">
        <v>0</v>
      </c>
      <c r="CY89" s="166">
        <v>0</v>
      </c>
      <c r="CZ89" s="165">
        <v>4</v>
      </c>
      <c r="DA89" s="166">
        <v>103.8691249026227</v>
      </c>
      <c r="DB89" s="165">
        <v>16</v>
      </c>
      <c r="DC89" s="169">
        <v>415.47649961049081</v>
      </c>
    </row>
    <row r="90" spans="1:107">
      <c r="A90" s="170" t="s">
        <v>96</v>
      </c>
      <c r="B90" s="163">
        <v>0</v>
      </c>
      <c r="C90" s="164">
        <v>0</v>
      </c>
      <c r="D90" s="163">
        <v>0</v>
      </c>
      <c r="E90" s="164">
        <v>0</v>
      </c>
      <c r="F90" s="163">
        <v>0</v>
      </c>
      <c r="G90" s="164">
        <v>0</v>
      </c>
      <c r="H90" s="163">
        <v>2</v>
      </c>
      <c r="I90" s="164">
        <v>20.358306188925081</v>
      </c>
      <c r="J90" s="163">
        <v>1</v>
      </c>
      <c r="K90" s="164">
        <v>10.17915309446254</v>
      </c>
      <c r="L90" s="163">
        <v>0</v>
      </c>
      <c r="M90" s="164">
        <v>0</v>
      </c>
      <c r="N90" s="163">
        <v>0</v>
      </c>
      <c r="O90" s="164">
        <v>0</v>
      </c>
      <c r="P90" s="163">
        <v>0</v>
      </c>
      <c r="Q90" s="164">
        <v>0</v>
      </c>
      <c r="R90" s="163">
        <v>0</v>
      </c>
      <c r="S90" s="164">
        <v>0</v>
      </c>
      <c r="T90" s="163">
        <v>0</v>
      </c>
      <c r="U90" s="164">
        <v>0</v>
      </c>
      <c r="V90" s="163">
        <v>0</v>
      </c>
      <c r="W90" s="164">
        <v>0</v>
      </c>
      <c r="X90" s="163">
        <v>0</v>
      </c>
      <c r="Y90" s="164">
        <v>0</v>
      </c>
      <c r="Z90" s="163">
        <v>0</v>
      </c>
      <c r="AA90" s="164">
        <v>0</v>
      </c>
      <c r="AB90" s="165">
        <v>0</v>
      </c>
      <c r="AC90" s="164">
        <v>0</v>
      </c>
      <c r="AD90" s="165">
        <v>0</v>
      </c>
      <c r="AE90" s="164">
        <v>0</v>
      </c>
      <c r="AF90" s="165">
        <v>0</v>
      </c>
      <c r="AG90" s="164">
        <v>0</v>
      </c>
      <c r="AH90" s="165">
        <v>0</v>
      </c>
      <c r="AI90" s="164">
        <v>0</v>
      </c>
      <c r="AJ90" s="165">
        <v>4</v>
      </c>
      <c r="AK90" s="164">
        <v>40.716612377850161</v>
      </c>
      <c r="AL90" s="165">
        <v>0</v>
      </c>
      <c r="AM90" s="164">
        <v>0</v>
      </c>
      <c r="AN90" s="167">
        <v>3</v>
      </c>
      <c r="AO90" s="164">
        <v>30.537459283387619</v>
      </c>
      <c r="AP90" s="167">
        <v>0</v>
      </c>
      <c r="AQ90" s="164">
        <v>0</v>
      </c>
      <c r="AR90" s="167">
        <v>0</v>
      </c>
      <c r="AS90" s="164">
        <v>0</v>
      </c>
      <c r="AT90" s="167">
        <v>1</v>
      </c>
      <c r="AU90" s="164">
        <v>10.17915309446254</v>
      </c>
      <c r="AV90" s="163">
        <v>0</v>
      </c>
      <c r="AW90" s="164">
        <v>0</v>
      </c>
      <c r="AX90" s="163">
        <v>0</v>
      </c>
      <c r="AY90" s="164">
        <v>0</v>
      </c>
      <c r="AZ90" s="163">
        <v>0</v>
      </c>
      <c r="BA90" s="164">
        <v>0</v>
      </c>
      <c r="BB90" s="163">
        <v>0</v>
      </c>
      <c r="BC90" s="164">
        <v>0</v>
      </c>
      <c r="BD90" s="163">
        <v>0</v>
      </c>
      <c r="BE90" s="164">
        <v>0</v>
      </c>
      <c r="BF90" s="163">
        <v>0</v>
      </c>
      <c r="BG90" s="164">
        <v>0</v>
      </c>
      <c r="BH90" s="165">
        <v>0</v>
      </c>
      <c r="BI90" s="166">
        <v>0</v>
      </c>
      <c r="BJ90" s="165">
        <v>0</v>
      </c>
      <c r="BK90" s="166">
        <v>0</v>
      </c>
      <c r="BL90" s="165">
        <v>0</v>
      </c>
      <c r="BM90" s="166">
        <v>0</v>
      </c>
      <c r="BN90" s="163">
        <v>0</v>
      </c>
      <c r="BO90" s="164">
        <v>0</v>
      </c>
      <c r="BP90" s="165">
        <v>0</v>
      </c>
      <c r="BQ90" s="164">
        <v>0</v>
      </c>
      <c r="BR90" s="165">
        <v>0</v>
      </c>
      <c r="BS90" s="164">
        <v>0</v>
      </c>
      <c r="BT90" s="165">
        <v>0</v>
      </c>
      <c r="BU90" s="164">
        <v>0</v>
      </c>
      <c r="BV90" s="165">
        <v>0</v>
      </c>
      <c r="BW90" s="166">
        <v>0</v>
      </c>
      <c r="BX90" s="163">
        <v>5</v>
      </c>
      <c r="BY90" s="166">
        <v>50.895765472312704</v>
      </c>
      <c r="BZ90" s="168">
        <v>2</v>
      </c>
      <c r="CA90" s="164">
        <v>20.358306188925081</v>
      </c>
      <c r="CB90" s="168">
        <v>0</v>
      </c>
      <c r="CC90" s="164">
        <v>0</v>
      </c>
      <c r="CD90" s="165">
        <v>0</v>
      </c>
      <c r="CE90" s="164">
        <v>0</v>
      </c>
      <c r="CF90" s="163">
        <v>4</v>
      </c>
      <c r="CG90" s="164">
        <v>40.716612377850161</v>
      </c>
      <c r="CH90" s="163">
        <v>2</v>
      </c>
      <c r="CI90" s="164">
        <v>20.358306188925081</v>
      </c>
      <c r="CJ90" s="163">
        <v>1</v>
      </c>
      <c r="CK90" s="164">
        <v>10.17915309446254</v>
      </c>
      <c r="CL90" s="163">
        <v>1</v>
      </c>
      <c r="CM90" s="164">
        <v>10.17915309446254</v>
      </c>
      <c r="CN90" s="163">
        <v>3</v>
      </c>
      <c r="CO90" s="164">
        <v>110.94674556213018</v>
      </c>
      <c r="CP90" s="163">
        <v>10</v>
      </c>
      <c r="CQ90" s="164">
        <v>101.79153094462541</v>
      </c>
      <c r="CR90" s="163">
        <v>11</v>
      </c>
      <c r="CS90" s="164">
        <v>111.97068403908796</v>
      </c>
      <c r="CT90" s="163">
        <v>11</v>
      </c>
      <c r="CU90" s="164">
        <v>111.97068403908796</v>
      </c>
      <c r="CV90" s="163">
        <v>0</v>
      </c>
      <c r="CW90" s="164">
        <v>0</v>
      </c>
      <c r="CX90" s="163">
        <v>0</v>
      </c>
      <c r="CY90" s="164">
        <v>0</v>
      </c>
      <c r="CZ90" s="163">
        <v>6</v>
      </c>
      <c r="DA90" s="164">
        <v>61.074918566775239</v>
      </c>
      <c r="DB90" s="163">
        <v>36</v>
      </c>
      <c r="DC90" s="171">
        <v>366.44951140065143</v>
      </c>
    </row>
    <row r="91" spans="1:107">
      <c r="A91" s="170" t="s">
        <v>97</v>
      </c>
      <c r="B91" s="163">
        <v>0</v>
      </c>
      <c r="C91" s="164">
        <v>0</v>
      </c>
      <c r="D91" s="163">
        <v>0</v>
      </c>
      <c r="E91" s="164">
        <v>0</v>
      </c>
      <c r="F91" s="163">
        <v>0</v>
      </c>
      <c r="G91" s="164">
        <v>0</v>
      </c>
      <c r="H91" s="163">
        <v>2</v>
      </c>
      <c r="I91" s="164">
        <v>4.5037944468214466</v>
      </c>
      <c r="J91" s="163">
        <v>0</v>
      </c>
      <c r="K91" s="164">
        <v>0</v>
      </c>
      <c r="L91" s="163">
        <v>0</v>
      </c>
      <c r="M91" s="164">
        <v>0</v>
      </c>
      <c r="N91" s="163">
        <v>0</v>
      </c>
      <c r="O91" s="164">
        <v>0</v>
      </c>
      <c r="P91" s="163">
        <v>0</v>
      </c>
      <c r="Q91" s="164">
        <v>0</v>
      </c>
      <c r="R91" s="163">
        <v>0</v>
      </c>
      <c r="S91" s="164">
        <v>0</v>
      </c>
      <c r="T91" s="163">
        <v>0</v>
      </c>
      <c r="U91" s="164">
        <v>0</v>
      </c>
      <c r="V91" s="163">
        <v>0</v>
      </c>
      <c r="W91" s="164">
        <v>0</v>
      </c>
      <c r="X91" s="163">
        <v>0</v>
      </c>
      <c r="Y91" s="164">
        <v>0</v>
      </c>
      <c r="Z91" s="163">
        <v>2</v>
      </c>
      <c r="AA91" s="164">
        <v>4.5037944468214466</v>
      </c>
      <c r="AB91" s="163">
        <v>0</v>
      </c>
      <c r="AC91" s="164">
        <v>0</v>
      </c>
      <c r="AD91" s="163">
        <v>2</v>
      </c>
      <c r="AE91" s="164">
        <v>4.5037944468214466</v>
      </c>
      <c r="AF91" s="163">
        <v>0</v>
      </c>
      <c r="AG91" s="164">
        <v>0</v>
      </c>
      <c r="AH91" s="163">
        <v>3</v>
      </c>
      <c r="AI91" s="164">
        <v>8.2417582417582427</v>
      </c>
      <c r="AJ91" s="163">
        <v>2</v>
      </c>
      <c r="AK91" s="164">
        <v>4.5037944468214466</v>
      </c>
      <c r="AL91" s="163">
        <v>0</v>
      </c>
      <c r="AM91" s="164">
        <v>0</v>
      </c>
      <c r="AN91" s="167">
        <v>7</v>
      </c>
      <c r="AO91" s="164">
        <v>15.763280563875064</v>
      </c>
      <c r="AP91" s="167">
        <v>0</v>
      </c>
      <c r="AQ91" s="164">
        <v>0</v>
      </c>
      <c r="AR91" s="167">
        <v>3</v>
      </c>
      <c r="AS91" s="164">
        <v>6.7556916702321708</v>
      </c>
      <c r="AT91" s="167">
        <v>0</v>
      </c>
      <c r="AU91" s="164">
        <v>0</v>
      </c>
      <c r="AV91" s="163">
        <v>2</v>
      </c>
      <c r="AW91" s="164">
        <v>4.5037944468214466</v>
      </c>
      <c r="AX91" s="163">
        <v>0</v>
      </c>
      <c r="AY91" s="164">
        <v>0</v>
      </c>
      <c r="AZ91" s="163">
        <v>0</v>
      </c>
      <c r="BA91" s="164">
        <v>0</v>
      </c>
      <c r="BB91" s="163">
        <v>0</v>
      </c>
      <c r="BC91" s="164">
        <v>0</v>
      </c>
      <c r="BD91" s="163">
        <v>0</v>
      </c>
      <c r="BE91" s="164">
        <v>0</v>
      </c>
      <c r="BF91" s="163">
        <v>0</v>
      </c>
      <c r="BG91" s="164">
        <v>0</v>
      </c>
      <c r="BH91" s="165">
        <v>0</v>
      </c>
      <c r="BI91" s="166">
        <v>0</v>
      </c>
      <c r="BJ91" s="165">
        <v>0</v>
      </c>
      <c r="BK91" s="166">
        <v>0</v>
      </c>
      <c r="BL91" s="165">
        <v>0</v>
      </c>
      <c r="BM91" s="166">
        <v>0</v>
      </c>
      <c r="BN91" s="163">
        <v>0</v>
      </c>
      <c r="BO91" s="164">
        <v>0</v>
      </c>
      <c r="BP91" s="165">
        <v>0</v>
      </c>
      <c r="BQ91" s="164">
        <v>0</v>
      </c>
      <c r="BR91" s="165">
        <v>60</v>
      </c>
      <c r="BS91" s="164">
        <v>135.11383340464343</v>
      </c>
      <c r="BT91" s="165">
        <v>0</v>
      </c>
      <c r="BU91" s="164">
        <v>0</v>
      </c>
      <c r="BV91" s="165">
        <v>0</v>
      </c>
      <c r="BW91" s="166">
        <v>0</v>
      </c>
      <c r="BX91" s="163">
        <v>11</v>
      </c>
      <c r="BY91" s="166">
        <v>24.770869457517957</v>
      </c>
      <c r="BZ91" s="168">
        <v>2</v>
      </c>
      <c r="CA91" s="164">
        <v>4.5037944468214466</v>
      </c>
      <c r="CB91" s="168">
        <v>0</v>
      </c>
      <c r="CC91" s="164">
        <v>0</v>
      </c>
      <c r="CD91" s="165">
        <v>0</v>
      </c>
      <c r="CE91" s="164">
        <v>0</v>
      </c>
      <c r="CF91" s="163">
        <v>34</v>
      </c>
      <c r="CG91" s="164">
        <v>76.564505595964604</v>
      </c>
      <c r="CH91" s="165">
        <v>0</v>
      </c>
      <c r="CI91" s="166">
        <v>0</v>
      </c>
      <c r="CJ91" s="163">
        <v>1</v>
      </c>
      <c r="CK91" s="166">
        <v>2.2518972234107233</v>
      </c>
      <c r="CL91" s="163">
        <v>1</v>
      </c>
      <c r="CM91" s="166">
        <v>2.2518972234107233</v>
      </c>
      <c r="CN91" s="163">
        <v>9</v>
      </c>
      <c r="CO91" s="166">
        <v>69.34812760055479</v>
      </c>
      <c r="CP91" s="163">
        <v>0</v>
      </c>
      <c r="CQ91" s="166">
        <v>0</v>
      </c>
      <c r="CR91" s="163">
        <v>10</v>
      </c>
      <c r="CS91" s="166">
        <v>22.518972234107235</v>
      </c>
      <c r="CT91" s="163">
        <v>1</v>
      </c>
      <c r="CU91" s="166">
        <v>2.2518972234107233</v>
      </c>
      <c r="CV91" s="163">
        <v>1</v>
      </c>
      <c r="CW91" s="166">
        <v>3.1817747939800824</v>
      </c>
      <c r="CX91" s="163">
        <v>0</v>
      </c>
      <c r="CY91" s="166">
        <v>0</v>
      </c>
      <c r="CZ91" s="163">
        <v>36</v>
      </c>
      <c r="DA91" s="166">
        <v>81.068300042786049</v>
      </c>
      <c r="DB91" s="163">
        <v>22</v>
      </c>
      <c r="DC91" s="169">
        <v>49.541738915035914</v>
      </c>
    </row>
    <row r="92" spans="1:107">
      <c r="A92" s="170" t="s">
        <v>98</v>
      </c>
      <c r="B92" s="163">
        <v>0</v>
      </c>
      <c r="C92" s="164">
        <v>0</v>
      </c>
      <c r="D92" s="163">
        <v>0</v>
      </c>
      <c r="E92" s="164">
        <v>0</v>
      </c>
      <c r="F92" s="163">
        <v>0</v>
      </c>
      <c r="G92" s="164">
        <v>0</v>
      </c>
      <c r="H92" s="163">
        <v>0</v>
      </c>
      <c r="I92" s="164">
        <v>0</v>
      </c>
      <c r="J92" s="163">
        <v>1</v>
      </c>
      <c r="K92" s="164">
        <v>18.158707100054475</v>
      </c>
      <c r="L92" s="163">
        <v>0</v>
      </c>
      <c r="M92" s="164">
        <v>0</v>
      </c>
      <c r="N92" s="163">
        <v>0</v>
      </c>
      <c r="O92" s="164">
        <v>0</v>
      </c>
      <c r="P92" s="163">
        <v>0</v>
      </c>
      <c r="Q92" s="164">
        <v>0</v>
      </c>
      <c r="R92" s="163">
        <v>0</v>
      </c>
      <c r="S92" s="164">
        <v>0</v>
      </c>
      <c r="T92" s="163">
        <v>0</v>
      </c>
      <c r="U92" s="164">
        <v>0</v>
      </c>
      <c r="V92" s="163">
        <v>0</v>
      </c>
      <c r="W92" s="164">
        <v>0</v>
      </c>
      <c r="X92" s="163">
        <v>0</v>
      </c>
      <c r="Y92" s="164">
        <v>0</v>
      </c>
      <c r="Z92" s="163">
        <v>0</v>
      </c>
      <c r="AA92" s="164">
        <v>0</v>
      </c>
      <c r="AB92" s="165">
        <v>0</v>
      </c>
      <c r="AC92" s="164">
        <v>0</v>
      </c>
      <c r="AD92" s="165">
        <v>0</v>
      </c>
      <c r="AE92" s="164">
        <v>0</v>
      </c>
      <c r="AF92" s="165">
        <v>0</v>
      </c>
      <c r="AG92" s="164">
        <v>0</v>
      </c>
      <c r="AH92" s="165">
        <v>0</v>
      </c>
      <c r="AI92" s="164">
        <v>0</v>
      </c>
      <c r="AJ92" s="165">
        <v>1</v>
      </c>
      <c r="AK92" s="164">
        <v>18.158707100054475</v>
      </c>
      <c r="AL92" s="165">
        <v>0</v>
      </c>
      <c r="AM92" s="164">
        <v>0</v>
      </c>
      <c r="AN92" s="167">
        <v>18</v>
      </c>
      <c r="AO92" s="164">
        <v>326.85672780098059</v>
      </c>
      <c r="AP92" s="167">
        <v>0</v>
      </c>
      <c r="AQ92" s="164">
        <v>0</v>
      </c>
      <c r="AR92" s="167">
        <v>2</v>
      </c>
      <c r="AS92" s="164">
        <v>36.317414200108949</v>
      </c>
      <c r="AT92" s="167">
        <v>2</v>
      </c>
      <c r="AU92" s="164">
        <v>36.317414200108949</v>
      </c>
      <c r="AV92" s="163">
        <v>0</v>
      </c>
      <c r="AW92" s="164">
        <v>0</v>
      </c>
      <c r="AX92" s="163">
        <v>0</v>
      </c>
      <c r="AY92" s="164">
        <v>0</v>
      </c>
      <c r="AZ92" s="163">
        <v>0</v>
      </c>
      <c r="BA92" s="164">
        <v>0</v>
      </c>
      <c r="BB92" s="163">
        <v>0</v>
      </c>
      <c r="BC92" s="164">
        <v>0</v>
      </c>
      <c r="BD92" s="163">
        <v>0</v>
      </c>
      <c r="BE92" s="164">
        <v>0</v>
      </c>
      <c r="BF92" s="163">
        <v>0</v>
      </c>
      <c r="BG92" s="164">
        <v>0</v>
      </c>
      <c r="BH92" s="165">
        <v>0</v>
      </c>
      <c r="BI92" s="166">
        <v>0</v>
      </c>
      <c r="BJ92" s="165">
        <v>0</v>
      </c>
      <c r="BK92" s="166">
        <v>0</v>
      </c>
      <c r="BL92" s="165">
        <v>0</v>
      </c>
      <c r="BM92" s="166">
        <v>0</v>
      </c>
      <c r="BN92" s="163">
        <v>0</v>
      </c>
      <c r="BO92" s="164">
        <v>0</v>
      </c>
      <c r="BP92" s="165">
        <v>0</v>
      </c>
      <c r="BQ92" s="164">
        <v>0</v>
      </c>
      <c r="BR92" s="165">
        <v>0</v>
      </c>
      <c r="BS92" s="164">
        <v>0</v>
      </c>
      <c r="BT92" s="165">
        <v>0</v>
      </c>
      <c r="BU92" s="164">
        <v>0</v>
      </c>
      <c r="BV92" s="165">
        <v>0</v>
      </c>
      <c r="BW92" s="166">
        <v>0</v>
      </c>
      <c r="BX92" s="163">
        <v>35</v>
      </c>
      <c r="BY92" s="166">
        <v>635.55474850190672</v>
      </c>
      <c r="BZ92" s="168">
        <v>0</v>
      </c>
      <c r="CA92" s="166">
        <v>0</v>
      </c>
      <c r="CB92" s="168">
        <v>0</v>
      </c>
      <c r="CC92" s="166">
        <v>0</v>
      </c>
      <c r="CD92" s="165">
        <v>0</v>
      </c>
      <c r="CE92" s="166">
        <v>0</v>
      </c>
      <c r="CF92" s="163">
        <v>32</v>
      </c>
      <c r="CG92" s="166">
        <v>581.07862720174319</v>
      </c>
      <c r="CH92" s="163">
        <v>1</v>
      </c>
      <c r="CI92" s="164">
        <v>18.158707100054475</v>
      </c>
      <c r="CJ92" s="165">
        <v>0</v>
      </c>
      <c r="CK92" s="164">
        <v>0</v>
      </c>
      <c r="CL92" s="165">
        <v>0</v>
      </c>
      <c r="CM92" s="164">
        <v>0</v>
      </c>
      <c r="CN92" s="165">
        <v>0</v>
      </c>
      <c r="CO92" s="164">
        <v>0</v>
      </c>
      <c r="CP92" s="165">
        <v>0</v>
      </c>
      <c r="CQ92" s="164">
        <v>0</v>
      </c>
      <c r="CR92" s="165">
        <v>9</v>
      </c>
      <c r="CS92" s="164">
        <v>163.4283639004903</v>
      </c>
      <c r="CT92" s="165">
        <v>0</v>
      </c>
      <c r="CU92" s="164">
        <v>0</v>
      </c>
      <c r="CV92" s="165">
        <v>0</v>
      </c>
      <c r="CW92" s="164">
        <v>0</v>
      </c>
      <c r="CX92" s="165">
        <v>0</v>
      </c>
      <c r="CY92" s="164">
        <v>0</v>
      </c>
      <c r="CZ92" s="165">
        <v>15</v>
      </c>
      <c r="DA92" s="164">
        <v>272.38060650081712</v>
      </c>
      <c r="DB92" s="165">
        <v>9</v>
      </c>
      <c r="DC92" s="171">
        <v>163.4283639004903</v>
      </c>
    </row>
    <row r="93" spans="1:107">
      <c r="A93" s="170" t="s">
        <v>99</v>
      </c>
      <c r="B93" s="163">
        <v>0</v>
      </c>
      <c r="C93" s="164">
        <v>0</v>
      </c>
      <c r="D93" s="163">
        <v>2</v>
      </c>
      <c r="E93" s="164">
        <v>3.9877973401391742</v>
      </c>
      <c r="F93" s="163">
        <v>0</v>
      </c>
      <c r="G93" s="164">
        <v>0</v>
      </c>
      <c r="H93" s="163">
        <v>5</v>
      </c>
      <c r="I93" s="164">
        <v>9.9694933503479355</v>
      </c>
      <c r="J93" s="163">
        <v>3</v>
      </c>
      <c r="K93" s="164">
        <v>5.9816960102087613</v>
      </c>
      <c r="L93" s="163">
        <v>0</v>
      </c>
      <c r="M93" s="164">
        <v>0</v>
      </c>
      <c r="N93" s="163">
        <v>0</v>
      </c>
      <c r="O93" s="164">
        <v>0</v>
      </c>
      <c r="P93" s="163">
        <v>0</v>
      </c>
      <c r="Q93" s="164">
        <v>0</v>
      </c>
      <c r="R93" s="163">
        <v>0</v>
      </c>
      <c r="S93" s="164">
        <v>0</v>
      </c>
      <c r="T93" s="163">
        <v>0</v>
      </c>
      <c r="U93" s="164">
        <v>0</v>
      </c>
      <c r="V93" s="163">
        <v>0</v>
      </c>
      <c r="W93" s="164">
        <v>0</v>
      </c>
      <c r="X93" s="163">
        <v>0</v>
      </c>
      <c r="Y93" s="164">
        <v>0</v>
      </c>
      <c r="Z93" s="163">
        <v>5</v>
      </c>
      <c r="AA93" s="164">
        <v>9.9694933503479355</v>
      </c>
      <c r="AB93" s="163">
        <v>0</v>
      </c>
      <c r="AC93" s="164">
        <v>0</v>
      </c>
      <c r="AD93" s="163">
        <v>4</v>
      </c>
      <c r="AE93" s="164">
        <v>7.9755946802783484</v>
      </c>
      <c r="AF93" s="163">
        <v>1</v>
      </c>
      <c r="AG93" s="164">
        <v>1.4245014245014245</v>
      </c>
      <c r="AH93" s="163">
        <v>3</v>
      </c>
      <c r="AI93" s="164">
        <v>4.2372881355932206</v>
      </c>
      <c r="AJ93" s="163">
        <v>25</v>
      </c>
      <c r="AK93" s="164">
        <v>49.847466751739674</v>
      </c>
      <c r="AL93" s="163">
        <v>0</v>
      </c>
      <c r="AM93" s="164">
        <v>0</v>
      </c>
      <c r="AN93" s="167">
        <v>40</v>
      </c>
      <c r="AO93" s="164">
        <v>79.755946802783484</v>
      </c>
      <c r="AP93" s="167">
        <v>0</v>
      </c>
      <c r="AQ93" s="164">
        <v>0</v>
      </c>
      <c r="AR93" s="167">
        <v>4</v>
      </c>
      <c r="AS93" s="164">
        <v>7.9755946802783484</v>
      </c>
      <c r="AT93" s="167">
        <v>4</v>
      </c>
      <c r="AU93" s="164">
        <v>7.9755946802783484</v>
      </c>
      <c r="AV93" s="163">
        <v>3</v>
      </c>
      <c r="AW93" s="164">
        <v>5.9816960102087613</v>
      </c>
      <c r="AX93" s="163">
        <v>0</v>
      </c>
      <c r="AY93" s="164">
        <v>0</v>
      </c>
      <c r="AZ93" s="163">
        <v>0</v>
      </c>
      <c r="BA93" s="164">
        <v>0</v>
      </c>
      <c r="BB93" s="163">
        <v>0</v>
      </c>
      <c r="BC93" s="164">
        <v>0</v>
      </c>
      <c r="BD93" s="163">
        <v>0</v>
      </c>
      <c r="BE93" s="164">
        <v>0</v>
      </c>
      <c r="BF93" s="163">
        <v>0</v>
      </c>
      <c r="BG93" s="164">
        <v>0</v>
      </c>
      <c r="BH93" s="165">
        <v>0</v>
      </c>
      <c r="BI93" s="166">
        <v>0</v>
      </c>
      <c r="BJ93" s="165">
        <v>0</v>
      </c>
      <c r="BK93" s="166">
        <v>0</v>
      </c>
      <c r="BL93" s="165">
        <v>0</v>
      </c>
      <c r="BM93" s="166">
        <v>0</v>
      </c>
      <c r="BN93" s="163">
        <v>0</v>
      </c>
      <c r="BO93" s="164">
        <v>0</v>
      </c>
      <c r="BP93" s="163">
        <v>4</v>
      </c>
      <c r="BQ93" s="164">
        <v>7.9755946802783484</v>
      </c>
      <c r="BR93" s="163">
        <v>9</v>
      </c>
      <c r="BS93" s="164">
        <v>17.945088030626284</v>
      </c>
      <c r="BT93" s="165">
        <v>0</v>
      </c>
      <c r="BU93" s="164">
        <v>0</v>
      </c>
      <c r="BV93" s="165">
        <v>0</v>
      </c>
      <c r="BW93" s="166">
        <v>0</v>
      </c>
      <c r="BX93" s="163">
        <v>132</v>
      </c>
      <c r="BY93" s="166">
        <v>263.19462444918548</v>
      </c>
      <c r="BZ93" s="168">
        <v>3</v>
      </c>
      <c r="CA93" s="164">
        <v>5.9816960102087613</v>
      </c>
      <c r="CB93" s="168">
        <v>1</v>
      </c>
      <c r="CC93" s="164">
        <v>7.3003358154475109</v>
      </c>
      <c r="CD93" s="165">
        <v>0</v>
      </c>
      <c r="CE93" s="164">
        <v>0</v>
      </c>
      <c r="CF93" s="163">
        <v>128</v>
      </c>
      <c r="CG93" s="164">
        <v>255.21902976890715</v>
      </c>
      <c r="CH93" s="163">
        <v>1</v>
      </c>
      <c r="CI93" s="164">
        <v>1.9938986700695871</v>
      </c>
      <c r="CJ93" s="163">
        <v>4</v>
      </c>
      <c r="CK93" s="164">
        <v>7.9755946802783484</v>
      </c>
      <c r="CL93" s="163">
        <v>0</v>
      </c>
      <c r="CM93" s="164">
        <v>0</v>
      </c>
      <c r="CN93" s="163">
        <v>6</v>
      </c>
      <c r="CO93" s="164">
        <v>43.802014892685065</v>
      </c>
      <c r="CP93" s="163">
        <v>1</v>
      </c>
      <c r="CQ93" s="164">
        <v>1.9938986700695871</v>
      </c>
      <c r="CR93" s="163">
        <v>53</v>
      </c>
      <c r="CS93" s="164">
        <v>105.67662951368811</v>
      </c>
      <c r="CT93" s="163">
        <v>42</v>
      </c>
      <c r="CU93" s="164">
        <v>83.743744142922651</v>
      </c>
      <c r="CV93" s="163">
        <v>0</v>
      </c>
      <c r="CW93" s="164">
        <v>0</v>
      </c>
      <c r="CX93" s="163">
        <v>0</v>
      </c>
      <c r="CY93" s="164">
        <v>0</v>
      </c>
      <c r="CZ93" s="163">
        <v>60</v>
      </c>
      <c r="DA93" s="164">
        <v>119.63392020417523</v>
      </c>
      <c r="DB93" s="163">
        <v>102</v>
      </c>
      <c r="DC93" s="171">
        <v>203.37766434709789</v>
      </c>
    </row>
    <row r="94" spans="1:107">
      <c r="A94" s="182" t="s">
        <v>100</v>
      </c>
      <c r="B94" s="163">
        <v>0</v>
      </c>
      <c r="C94" s="164">
        <v>0</v>
      </c>
      <c r="D94" s="163">
        <v>1</v>
      </c>
      <c r="E94" s="164">
        <v>5.3547523427041499</v>
      </c>
      <c r="F94" s="163">
        <v>0</v>
      </c>
      <c r="G94" s="164">
        <v>0</v>
      </c>
      <c r="H94" s="163">
        <v>4</v>
      </c>
      <c r="I94" s="164">
        <v>21.4190093708166</v>
      </c>
      <c r="J94" s="163">
        <v>0</v>
      </c>
      <c r="K94" s="164">
        <v>0</v>
      </c>
      <c r="L94" s="183">
        <v>0</v>
      </c>
      <c r="M94" s="184">
        <v>0</v>
      </c>
      <c r="N94" s="183">
        <v>0</v>
      </c>
      <c r="O94" s="184">
        <v>0</v>
      </c>
      <c r="P94" s="183">
        <v>0</v>
      </c>
      <c r="Q94" s="184">
        <v>0</v>
      </c>
      <c r="R94" s="183">
        <v>0</v>
      </c>
      <c r="S94" s="184">
        <v>0</v>
      </c>
      <c r="T94" s="163">
        <v>0</v>
      </c>
      <c r="U94" s="184">
        <v>0</v>
      </c>
      <c r="V94" s="163">
        <v>0</v>
      </c>
      <c r="W94" s="164">
        <v>0</v>
      </c>
      <c r="X94" s="183">
        <v>0</v>
      </c>
      <c r="Y94" s="164">
        <v>0</v>
      </c>
      <c r="Z94" s="183">
        <v>0</v>
      </c>
      <c r="AA94" s="164">
        <v>0</v>
      </c>
      <c r="AB94" s="165">
        <v>0</v>
      </c>
      <c r="AC94" s="164">
        <v>0</v>
      </c>
      <c r="AD94" s="165">
        <v>0</v>
      </c>
      <c r="AE94" s="164">
        <v>0</v>
      </c>
      <c r="AF94" s="165">
        <v>0</v>
      </c>
      <c r="AG94" s="164">
        <v>0</v>
      </c>
      <c r="AH94" s="165">
        <v>0</v>
      </c>
      <c r="AI94" s="164">
        <v>0</v>
      </c>
      <c r="AJ94" s="165">
        <v>14</v>
      </c>
      <c r="AK94" s="164">
        <v>74.966532797858093</v>
      </c>
      <c r="AL94" s="165">
        <v>0</v>
      </c>
      <c r="AM94" s="164">
        <v>0</v>
      </c>
      <c r="AN94" s="167">
        <v>5</v>
      </c>
      <c r="AO94" s="164">
        <v>26.773761713520752</v>
      </c>
      <c r="AP94" s="167">
        <v>0</v>
      </c>
      <c r="AQ94" s="164">
        <v>0</v>
      </c>
      <c r="AR94" s="167">
        <v>4</v>
      </c>
      <c r="AS94" s="164">
        <v>21.4190093708166</v>
      </c>
      <c r="AT94" s="167">
        <v>9</v>
      </c>
      <c r="AU94" s="164">
        <v>48.192771084337345</v>
      </c>
      <c r="AV94" s="163">
        <v>0</v>
      </c>
      <c r="AW94" s="164">
        <v>0</v>
      </c>
      <c r="AX94" s="163">
        <v>0</v>
      </c>
      <c r="AY94" s="164">
        <v>0</v>
      </c>
      <c r="AZ94" s="183">
        <v>0</v>
      </c>
      <c r="BA94" s="184">
        <v>0</v>
      </c>
      <c r="BB94" s="183">
        <v>0</v>
      </c>
      <c r="BC94" s="184">
        <v>0</v>
      </c>
      <c r="BD94" s="183">
        <v>0</v>
      </c>
      <c r="BE94" s="184">
        <v>0</v>
      </c>
      <c r="BF94" s="183">
        <v>0</v>
      </c>
      <c r="BG94" s="184">
        <v>0</v>
      </c>
      <c r="BH94" s="165">
        <v>0</v>
      </c>
      <c r="BI94" s="166">
        <v>0</v>
      </c>
      <c r="BJ94" s="165">
        <v>0</v>
      </c>
      <c r="BK94" s="166">
        <v>0</v>
      </c>
      <c r="BL94" s="165">
        <v>0</v>
      </c>
      <c r="BM94" s="166">
        <v>0</v>
      </c>
      <c r="BN94" s="183">
        <v>0</v>
      </c>
      <c r="BO94" s="184">
        <v>0</v>
      </c>
      <c r="BP94" s="165">
        <v>0</v>
      </c>
      <c r="BQ94" s="184">
        <v>0</v>
      </c>
      <c r="BR94" s="165">
        <v>2</v>
      </c>
      <c r="BS94" s="184">
        <v>10.7095046854083</v>
      </c>
      <c r="BT94" s="165">
        <v>0</v>
      </c>
      <c r="BU94" s="184">
        <v>0</v>
      </c>
      <c r="BV94" s="165">
        <v>0</v>
      </c>
      <c r="BW94" s="166">
        <v>0</v>
      </c>
      <c r="BX94" s="183">
        <v>92</v>
      </c>
      <c r="BY94" s="166">
        <v>492.63721552878184</v>
      </c>
      <c r="BZ94" s="168">
        <v>1</v>
      </c>
      <c r="CA94" s="184">
        <v>5.3547523427041499</v>
      </c>
      <c r="CB94" s="168">
        <v>0</v>
      </c>
      <c r="CC94" s="184">
        <v>0</v>
      </c>
      <c r="CD94" s="165">
        <v>0</v>
      </c>
      <c r="CE94" s="184">
        <v>0</v>
      </c>
      <c r="CF94" s="183">
        <v>28</v>
      </c>
      <c r="CG94" s="184">
        <v>149.93306559571619</v>
      </c>
      <c r="CH94" s="165">
        <v>0</v>
      </c>
      <c r="CI94" s="166">
        <v>0</v>
      </c>
      <c r="CJ94" s="165">
        <v>0</v>
      </c>
      <c r="CK94" s="166">
        <v>0</v>
      </c>
      <c r="CL94" s="165">
        <v>1</v>
      </c>
      <c r="CM94" s="166">
        <v>5.3547523427041499</v>
      </c>
      <c r="CN94" s="165">
        <v>9</v>
      </c>
      <c r="CO94" s="166">
        <v>163.13213703099512</v>
      </c>
      <c r="CP94" s="165">
        <v>1</v>
      </c>
      <c r="CQ94" s="166">
        <v>5.3547523427041499</v>
      </c>
      <c r="CR94" s="165">
        <v>27</v>
      </c>
      <c r="CS94" s="166">
        <v>144.57831325301206</v>
      </c>
      <c r="CT94" s="165">
        <v>6</v>
      </c>
      <c r="CU94" s="166">
        <v>32.128514056224901</v>
      </c>
      <c r="CV94" s="165">
        <v>2</v>
      </c>
      <c r="CW94" s="166">
        <v>15.199878400972791</v>
      </c>
      <c r="CX94" s="165">
        <v>0</v>
      </c>
      <c r="CY94" s="166">
        <v>0</v>
      </c>
      <c r="CZ94" s="165">
        <v>22</v>
      </c>
      <c r="DA94" s="166">
        <v>117.80455153949129</v>
      </c>
      <c r="DB94" s="165">
        <v>46</v>
      </c>
      <c r="DC94" s="169">
        <v>246.31860776439092</v>
      </c>
    </row>
    <row r="95" spans="1:107">
      <c r="A95" s="170" t="s">
        <v>101</v>
      </c>
      <c r="B95" s="163">
        <v>0</v>
      </c>
      <c r="C95" s="164">
        <v>0</v>
      </c>
      <c r="D95" s="163">
        <v>0</v>
      </c>
      <c r="E95" s="164">
        <v>0</v>
      </c>
      <c r="F95" s="163">
        <v>0</v>
      </c>
      <c r="G95" s="164">
        <v>0</v>
      </c>
      <c r="H95" s="163">
        <v>0</v>
      </c>
      <c r="I95" s="164">
        <v>0</v>
      </c>
      <c r="J95" s="163">
        <v>0</v>
      </c>
      <c r="K95" s="164">
        <v>0</v>
      </c>
      <c r="L95" s="163">
        <v>0</v>
      </c>
      <c r="M95" s="164">
        <v>0</v>
      </c>
      <c r="N95" s="163">
        <v>0</v>
      </c>
      <c r="O95" s="164">
        <v>0</v>
      </c>
      <c r="P95" s="163">
        <v>0</v>
      </c>
      <c r="Q95" s="164">
        <v>0</v>
      </c>
      <c r="R95" s="163">
        <v>0</v>
      </c>
      <c r="S95" s="164">
        <v>0</v>
      </c>
      <c r="T95" s="163">
        <v>1</v>
      </c>
      <c r="U95" s="164">
        <v>1.9935806702418213</v>
      </c>
      <c r="V95" s="163">
        <v>0</v>
      </c>
      <c r="W95" s="164">
        <v>0</v>
      </c>
      <c r="X95" s="163">
        <v>1</v>
      </c>
      <c r="Y95" s="164">
        <v>1.9935806702418213</v>
      </c>
      <c r="Z95" s="163">
        <v>7</v>
      </c>
      <c r="AA95" s="164">
        <v>13.955064691692749</v>
      </c>
      <c r="AB95" s="163">
        <v>1</v>
      </c>
      <c r="AC95" s="164">
        <v>1.9935806702418213</v>
      </c>
      <c r="AD95" s="163">
        <v>6</v>
      </c>
      <c r="AE95" s="164">
        <v>11.961484021450929</v>
      </c>
      <c r="AF95" s="163">
        <v>0</v>
      </c>
      <c r="AG95" s="164">
        <v>0</v>
      </c>
      <c r="AH95" s="163">
        <v>0</v>
      </c>
      <c r="AI95" s="164">
        <v>0</v>
      </c>
      <c r="AJ95" s="163">
        <v>2</v>
      </c>
      <c r="AK95" s="164">
        <v>3.9871613404836426</v>
      </c>
      <c r="AL95" s="163">
        <v>0</v>
      </c>
      <c r="AM95" s="164">
        <v>0</v>
      </c>
      <c r="AN95" s="167">
        <v>2</v>
      </c>
      <c r="AO95" s="164">
        <v>3.9871613404836426</v>
      </c>
      <c r="AP95" s="167">
        <v>0</v>
      </c>
      <c r="AQ95" s="164">
        <v>0</v>
      </c>
      <c r="AR95" s="167">
        <v>0</v>
      </c>
      <c r="AS95" s="164">
        <v>0</v>
      </c>
      <c r="AT95" s="167">
        <v>0</v>
      </c>
      <c r="AU95" s="164">
        <v>0</v>
      </c>
      <c r="AV95" s="163">
        <v>2</v>
      </c>
      <c r="AW95" s="164">
        <v>3.9871613404836426</v>
      </c>
      <c r="AX95" s="163">
        <v>0</v>
      </c>
      <c r="AY95" s="164">
        <v>0</v>
      </c>
      <c r="AZ95" s="163">
        <v>0</v>
      </c>
      <c r="BA95" s="164">
        <v>0</v>
      </c>
      <c r="BB95" s="163">
        <v>0</v>
      </c>
      <c r="BC95" s="164">
        <v>0</v>
      </c>
      <c r="BD95" s="163">
        <v>0</v>
      </c>
      <c r="BE95" s="164">
        <v>0</v>
      </c>
      <c r="BF95" s="163">
        <v>0</v>
      </c>
      <c r="BG95" s="164">
        <v>0</v>
      </c>
      <c r="BH95" s="165">
        <v>0</v>
      </c>
      <c r="BI95" s="166">
        <v>0</v>
      </c>
      <c r="BJ95" s="165">
        <v>0</v>
      </c>
      <c r="BK95" s="166">
        <v>0</v>
      </c>
      <c r="BL95" s="165">
        <v>0</v>
      </c>
      <c r="BM95" s="166">
        <v>0</v>
      </c>
      <c r="BN95" s="163">
        <v>0</v>
      </c>
      <c r="BO95" s="164">
        <v>0</v>
      </c>
      <c r="BP95" s="165">
        <v>0</v>
      </c>
      <c r="BQ95" s="164">
        <v>0</v>
      </c>
      <c r="BR95" s="165">
        <v>2</v>
      </c>
      <c r="BS95" s="164">
        <v>3.9871613404836426</v>
      </c>
      <c r="BT95" s="165">
        <v>0</v>
      </c>
      <c r="BU95" s="164">
        <v>0</v>
      </c>
      <c r="BV95" s="163">
        <v>1</v>
      </c>
      <c r="BW95" s="164">
        <v>1.9935806702418213</v>
      </c>
      <c r="BX95" s="163">
        <v>6</v>
      </c>
      <c r="BY95" s="164">
        <v>11.961484021450929</v>
      </c>
      <c r="BZ95" s="167">
        <v>6</v>
      </c>
      <c r="CA95" s="164">
        <v>11.961484021450929</v>
      </c>
      <c r="CB95" s="167">
        <v>0</v>
      </c>
      <c r="CC95" s="164">
        <v>0</v>
      </c>
      <c r="CD95" s="165">
        <v>0</v>
      </c>
      <c r="CE95" s="164">
        <v>0</v>
      </c>
      <c r="CF95" s="163">
        <v>78</v>
      </c>
      <c r="CG95" s="164">
        <v>155.49929227886207</v>
      </c>
      <c r="CH95" s="165">
        <v>0</v>
      </c>
      <c r="CI95" s="166">
        <v>0</v>
      </c>
      <c r="CJ95" s="163">
        <v>1</v>
      </c>
      <c r="CK95" s="166">
        <v>1.9935806702418213</v>
      </c>
      <c r="CL95" s="163">
        <v>1</v>
      </c>
      <c r="CM95" s="166">
        <v>1.9935806702418213</v>
      </c>
      <c r="CN95" s="163">
        <v>21</v>
      </c>
      <c r="CO95" s="166">
        <v>137.26387345578144</v>
      </c>
      <c r="CP95" s="163">
        <v>0</v>
      </c>
      <c r="CQ95" s="166">
        <v>0</v>
      </c>
      <c r="CR95" s="163">
        <v>104</v>
      </c>
      <c r="CS95" s="166">
        <v>207.33238970514941</v>
      </c>
      <c r="CT95" s="163">
        <v>76</v>
      </c>
      <c r="CU95" s="166">
        <v>151.51213093837842</v>
      </c>
      <c r="CV95" s="163">
        <v>7</v>
      </c>
      <c r="CW95" s="166">
        <v>20.079169296081691</v>
      </c>
      <c r="CX95" s="163">
        <v>0</v>
      </c>
      <c r="CY95" s="166">
        <v>0</v>
      </c>
      <c r="CZ95" s="163">
        <v>34</v>
      </c>
      <c r="DA95" s="166">
        <v>67.781742788221933</v>
      </c>
      <c r="DB95" s="163">
        <v>209</v>
      </c>
      <c r="DC95" s="169">
        <v>416.65836008054072</v>
      </c>
    </row>
    <row r="96" spans="1:107">
      <c r="A96" s="170" t="s">
        <v>102</v>
      </c>
      <c r="B96" s="163">
        <v>0</v>
      </c>
      <c r="C96" s="164">
        <v>0</v>
      </c>
      <c r="D96" s="163">
        <v>0</v>
      </c>
      <c r="E96" s="164">
        <v>0</v>
      </c>
      <c r="F96" s="163">
        <v>0</v>
      </c>
      <c r="G96" s="164">
        <v>0</v>
      </c>
      <c r="H96" s="163">
        <v>0</v>
      </c>
      <c r="I96" s="164">
        <v>0</v>
      </c>
      <c r="J96" s="163">
        <v>0</v>
      </c>
      <c r="K96" s="164">
        <v>0</v>
      </c>
      <c r="L96" s="163">
        <v>0</v>
      </c>
      <c r="M96" s="164">
        <v>0</v>
      </c>
      <c r="N96" s="163">
        <v>0</v>
      </c>
      <c r="O96" s="164">
        <v>0</v>
      </c>
      <c r="P96" s="163">
        <v>0</v>
      </c>
      <c r="Q96" s="164">
        <v>0</v>
      </c>
      <c r="R96" s="163">
        <v>0</v>
      </c>
      <c r="S96" s="164">
        <v>0</v>
      </c>
      <c r="T96" s="163">
        <v>0</v>
      </c>
      <c r="U96" s="164">
        <v>0</v>
      </c>
      <c r="V96" s="163">
        <v>0</v>
      </c>
      <c r="W96" s="164">
        <v>0</v>
      </c>
      <c r="X96" s="163">
        <v>0</v>
      </c>
      <c r="Y96" s="164">
        <v>0</v>
      </c>
      <c r="Z96" s="163">
        <v>0</v>
      </c>
      <c r="AA96" s="164">
        <v>0</v>
      </c>
      <c r="AB96" s="163">
        <v>1</v>
      </c>
      <c r="AC96" s="164">
        <v>6.0412009907569626</v>
      </c>
      <c r="AD96" s="163">
        <v>0</v>
      </c>
      <c r="AE96" s="164">
        <v>0</v>
      </c>
      <c r="AF96" s="163">
        <v>0</v>
      </c>
      <c r="AG96" s="164">
        <v>0</v>
      </c>
      <c r="AH96" s="163">
        <v>0</v>
      </c>
      <c r="AI96" s="164">
        <v>0</v>
      </c>
      <c r="AJ96" s="163">
        <v>0</v>
      </c>
      <c r="AK96" s="164">
        <v>0</v>
      </c>
      <c r="AL96" s="163">
        <v>0</v>
      </c>
      <c r="AM96" s="164">
        <v>0</v>
      </c>
      <c r="AN96" s="167">
        <v>0</v>
      </c>
      <c r="AO96" s="164">
        <v>0</v>
      </c>
      <c r="AP96" s="167">
        <v>0</v>
      </c>
      <c r="AQ96" s="164">
        <v>0</v>
      </c>
      <c r="AR96" s="167">
        <v>1</v>
      </c>
      <c r="AS96" s="164">
        <v>6.0412009907569626</v>
      </c>
      <c r="AT96" s="167">
        <v>0</v>
      </c>
      <c r="AU96" s="164">
        <v>0</v>
      </c>
      <c r="AV96" s="163">
        <v>0</v>
      </c>
      <c r="AW96" s="164">
        <v>0</v>
      </c>
      <c r="AX96" s="163">
        <v>0</v>
      </c>
      <c r="AY96" s="164">
        <v>0</v>
      </c>
      <c r="AZ96" s="163">
        <v>0</v>
      </c>
      <c r="BA96" s="164">
        <v>0</v>
      </c>
      <c r="BB96" s="163">
        <v>0</v>
      </c>
      <c r="BC96" s="164">
        <v>0</v>
      </c>
      <c r="BD96" s="163">
        <v>0</v>
      </c>
      <c r="BE96" s="164">
        <v>0</v>
      </c>
      <c r="BF96" s="163">
        <v>0</v>
      </c>
      <c r="BG96" s="164">
        <v>0</v>
      </c>
      <c r="BH96" s="163">
        <v>12</v>
      </c>
      <c r="BI96" s="164">
        <v>85.457911978350666</v>
      </c>
      <c r="BJ96" s="163">
        <v>0</v>
      </c>
      <c r="BK96" s="164">
        <v>0</v>
      </c>
      <c r="BL96" s="163">
        <v>12</v>
      </c>
      <c r="BM96" s="164">
        <v>85.457911978350666</v>
      </c>
      <c r="BN96" s="163">
        <v>0</v>
      </c>
      <c r="BO96" s="164">
        <v>0</v>
      </c>
      <c r="BP96" s="163">
        <v>1</v>
      </c>
      <c r="BQ96" s="164">
        <v>6.0412009907569626</v>
      </c>
      <c r="BR96" s="163">
        <v>1</v>
      </c>
      <c r="BS96" s="164">
        <v>6.0412009907569626</v>
      </c>
      <c r="BT96" s="165">
        <v>0</v>
      </c>
      <c r="BU96" s="164">
        <v>0</v>
      </c>
      <c r="BV96" s="165">
        <v>0</v>
      </c>
      <c r="BW96" s="166">
        <v>0</v>
      </c>
      <c r="BX96" s="163">
        <v>4</v>
      </c>
      <c r="BY96" s="166">
        <v>24.16480396302785</v>
      </c>
      <c r="BZ96" s="168">
        <v>0</v>
      </c>
      <c r="CA96" s="166">
        <v>0</v>
      </c>
      <c r="CB96" s="168">
        <v>0</v>
      </c>
      <c r="CC96" s="166">
        <v>0</v>
      </c>
      <c r="CD96" s="165">
        <v>0</v>
      </c>
      <c r="CE96" s="166">
        <v>0</v>
      </c>
      <c r="CF96" s="163">
        <v>6</v>
      </c>
      <c r="CG96" s="166">
        <v>36.247205944541776</v>
      </c>
      <c r="CH96" s="163">
        <v>2</v>
      </c>
      <c r="CI96" s="164">
        <v>12.082401981513925</v>
      </c>
      <c r="CJ96" s="165">
        <v>0</v>
      </c>
      <c r="CK96" s="164">
        <v>0</v>
      </c>
      <c r="CL96" s="165">
        <v>0</v>
      </c>
      <c r="CM96" s="164">
        <v>0</v>
      </c>
      <c r="CN96" s="165">
        <v>7</v>
      </c>
      <c r="CO96" s="164">
        <v>133.28255902513328</v>
      </c>
      <c r="CP96" s="165">
        <v>2</v>
      </c>
      <c r="CQ96" s="164">
        <v>12.082401981513925</v>
      </c>
      <c r="CR96" s="165">
        <v>22</v>
      </c>
      <c r="CS96" s="164">
        <v>132.90642179665318</v>
      </c>
      <c r="CT96" s="165">
        <v>0</v>
      </c>
      <c r="CU96" s="164">
        <v>0</v>
      </c>
      <c r="CV96" s="165">
        <v>1</v>
      </c>
      <c r="CW96" s="164">
        <v>8.8487744447394032</v>
      </c>
      <c r="CX96" s="165">
        <v>0</v>
      </c>
      <c r="CY96" s="164">
        <v>0</v>
      </c>
      <c r="CZ96" s="165">
        <v>7</v>
      </c>
      <c r="DA96" s="164">
        <v>42.288406935298738</v>
      </c>
      <c r="DB96" s="165">
        <v>32</v>
      </c>
      <c r="DC96" s="171">
        <v>193.3184317042228</v>
      </c>
    </row>
    <row r="97" spans="1:107">
      <c r="A97" s="170" t="s">
        <v>103</v>
      </c>
      <c r="B97" s="163">
        <v>0</v>
      </c>
      <c r="C97" s="164">
        <v>0</v>
      </c>
      <c r="D97" s="163">
        <v>2</v>
      </c>
      <c r="E97" s="164">
        <v>12.445550715619165</v>
      </c>
      <c r="F97" s="163">
        <v>0</v>
      </c>
      <c r="G97" s="164">
        <v>0</v>
      </c>
      <c r="H97" s="163">
        <v>4</v>
      </c>
      <c r="I97" s="164">
        <v>24.891101431238329</v>
      </c>
      <c r="J97" s="163">
        <v>0</v>
      </c>
      <c r="K97" s="164">
        <v>0</v>
      </c>
      <c r="L97" s="163">
        <v>0</v>
      </c>
      <c r="M97" s="164">
        <v>0</v>
      </c>
      <c r="N97" s="163">
        <v>0</v>
      </c>
      <c r="O97" s="164">
        <v>0</v>
      </c>
      <c r="P97" s="163">
        <v>0</v>
      </c>
      <c r="Q97" s="164">
        <v>0</v>
      </c>
      <c r="R97" s="163">
        <v>0</v>
      </c>
      <c r="S97" s="164">
        <v>0</v>
      </c>
      <c r="T97" s="163">
        <v>0</v>
      </c>
      <c r="U97" s="164">
        <v>0</v>
      </c>
      <c r="V97" s="163">
        <v>0</v>
      </c>
      <c r="W97" s="164">
        <v>0</v>
      </c>
      <c r="X97" s="163">
        <v>0</v>
      </c>
      <c r="Y97" s="164">
        <v>0</v>
      </c>
      <c r="Z97" s="163">
        <v>1</v>
      </c>
      <c r="AA97" s="164">
        <v>6.2227753578095824</v>
      </c>
      <c r="AB97" s="163">
        <v>0</v>
      </c>
      <c r="AC97" s="164">
        <v>0</v>
      </c>
      <c r="AD97" s="163">
        <v>2</v>
      </c>
      <c r="AE97" s="164">
        <v>12.445550715619165</v>
      </c>
      <c r="AF97" s="163">
        <v>1</v>
      </c>
      <c r="AG97" s="164">
        <v>4.8780487804878048</v>
      </c>
      <c r="AH97" s="163">
        <v>1</v>
      </c>
      <c r="AI97" s="164">
        <v>4.7619047619047628</v>
      </c>
      <c r="AJ97" s="163">
        <v>1</v>
      </c>
      <c r="AK97" s="164">
        <v>6.2227753578095824</v>
      </c>
      <c r="AL97" s="163">
        <v>0</v>
      </c>
      <c r="AM97" s="164">
        <v>0</v>
      </c>
      <c r="AN97" s="167">
        <v>1</v>
      </c>
      <c r="AO97" s="164">
        <v>6.2227753578095824</v>
      </c>
      <c r="AP97" s="167">
        <v>0</v>
      </c>
      <c r="AQ97" s="164">
        <v>0</v>
      </c>
      <c r="AR97" s="167">
        <v>0</v>
      </c>
      <c r="AS97" s="164">
        <v>0</v>
      </c>
      <c r="AT97" s="167">
        <v>1</v>
      </c>
      <c r="AU97" s="164">
        <v>6.2227753578095824</v>
      </c>
      <c r="AV97" s="163">
        <v>0</v>
      </c>
      <c r="AW97" s="164">
        <v>0</v>
      </c>
      <c r="AX97" s="163">
        <v>0</v>
      </c>
      <c r="AY97" s="164">
        <v>0</v>
      </c>
      <c r="AZ97" s="163">
        <v>0</v>
      </c>
      <c r="BA97" s="164">
        <v>0</v>
      </c>
      <c r="BB97" s="163">
        <v>0</v>
      </c>
      <c r="BC97" s="164">
        <v>0</v>
      </c>
      <c r="BD97" s="163">
        <v>0</v>
      </c>
      <c r="BE97" s="164">
        <v>0</v>
      </c>
      <c r="BF97" s="163">
        <v>0</v>
      </c>
      <c r="BG97" s="164">
        <v>0</v>
      </c>
      <c r="BH97" s="163">
        <v>1</v>
      </c>
      <c r="BI97" s="164">
        <v>13.879250520471896</v>
      </c>
      <c r="BJ97" s="163">
        <v>0</v>
      </c>
      <c r="BK97" s="164">
        <v>0</v>
      </c>
      <c r="BL97" s="163">
        <v>1</v>
      </c>
      <c r="BM97" s="164">
        <v>13.879250520471896</v>
      </c>
      <c r="BN97" s="163">
        <v>0</v>
      </c>
      <c r="BO97" s="164">
        <v>0</v>
      </c>
      <c r="BP97" s="165">
        <v>0</v>
      </c>
      <c r="BQ97" s="164">
        <v>0</v>
      </c>
      <c r="BR97" s="165">
        <v>28</v>
      </c>
      <c r="BS97" s="164">
        <v>174.23771001866831</v>
      </c>
      <c r="BT97" s="165">
        <v>0</v>
      </c>
      <c r="BU97" s="164">
        <v>0</v>
      </c>
      <c r="BV97" s="165">
        <v>0</v>
      </c>
      <c r="BW97" s="166">
        <v>0</v>
      </c>
      <c r="BX97" s="163">
        <v>5</v>
      </c>
      <c r="BY97" s="166">
        <v>31.113876789047914</v>
      </c>
      <c r="BZ97" s="168">
        <v>0</v>
      </c>
      <c r="CA97" s="166">
        <v>0</v>
      </c>
      <c r="CB97" s="168">
        <v>0</v>
      </c>
      <c r="CC97" s="166">
        <v>0</v>
      </c>
      <c r="CD97" s="165">
        <v>0</v>
      </c>
      <c r="CE97" s="166">
        <v>0</v>
      </c>
      <c r="CF97" s="163">
        <v>20</v>
      </c>
      <c r="CG97" s="166">
        <v>124.45550715619166</v>
      </c>
      <c r="CH97" s="165">
        <v>0</v>
      </c>
      <c r="CI97" s="166">
        <v>0</v>
      </c>
      <c r="CJ97" s="165">
        <v>0</v>
      </c>
      <c r="CK97" s="166">
        <v>0</v>
      </c>
      <c r="CL97" s="165">
        <v>1</v>
      </c>
      <c r="CM97" s="166">
        <v>6.2227753578095824</v>
      </c>
      <c r="CN97" s="165">
        <v>0</v>
      </c>
      <c r="CO97" s="166">
        <v>0</v>
      </c>
      <c r="CP97" s="165">
        <v>0</v>
      </c>
      <c r="CQ97" s="166">
        <v>0</v>
      </c>
      <c r="CR97" s="165">
        <v>8</v>
      </c>
      <c r="CS97" s="166">
        <v>49.782202862476659</v>
      </c>
      <c r="CT97" s="165">
        <v>3</v>
      </c>
      <c r="CU97" s="166">
        <v>18.668326073428751</v>
      </c>
      <c r="CV97" s="165">
        <v>0</v>
      </c>
      <c r="CW97" s="166">
        <v>0</v>
      </c>
      <c r="CX97" s="165">
        <v>0</v>
      </c>
      <c r="CY97" s="166">
        <v>0</v>
      </c>
      <c r="CZ97" s="165">
        <v>13</v>
      </c>
      <c r="DA97" s="166">
        <v>80.896079651524573</v>
      </c>
      <c r="DB97" s="165">
        <v>12</v>
      </c>
      <c r="DC97" s="169">
        <v>74.673304293715006</v>
      </c>
    </row>
    <row r="98" spans="1:107">
      <c r="A98" s="170" t="s">
        <v>104</v>
      </c>
      <c r="B98" s="163">
        <v>0</v>
      </c>
      <c r="C98" s="164">
        <v>0</v>
      </c>
      <c r="D98" s="163">
        <v>1</v>
      </c>
      <c r="E98" s="164">
        <v>5.4701602756960783</v>
      </c>
      <c r="F98" s="163">
        <v>0</v>
      </c>
      <c r="G98" s="164">
        <v>0</v>
      </c>
      <c r="H98" s="163">
        <v>0</v>
      </c>
      <c r="I98" s="164">
        <v>0</v>
      </c>
      <c r="J98" s="163">
        <v>0</v>
      </c>
      <c r="K98" s="164">
        <v>0</v>
      </c>
      <c r="L98" s="163">
        <v>0</v>
      </c>
      <c r="M98" s="164">
        <v>0</v>
      </c>
      <c r="N98" s="163">
        <v>0</v>
      </c>
      <c r="O98" s="164">
        <v>0</v>
      </c>
      <c r="P98" s="163">
        <v>0</v>
      </c>
      <c r="Q98" s="164">
        <v>0</v>
      </c>
      <c r="R98" s="163">
        <v>0</v>
      </c>
      <c r="S98" s="164">
        <v>0</v>
      </c>
      <c r="T98" s="163">
        <v>0</v>
      </c>
      <c r="U98" s="164">
        <v>0</v>
      </c>
      <c r="V98" s="163">
        <v>0</v>
      </c>
      <c r="W98" s="164">
        <v>0</v>
      </c>
      <c r="X98" s="163">
        <v>0</v>
      </c>
      <c r="Y98" s="164">
        <v>0</v>
      </c>
      <c r="Z98" s="163">
        <v>0</v>
      </c>
      <c r="AA98" s="164">
        <v>0</v>
      </c>
      <c r="AB98" s="165">
        <v>0</v>
      </c>
      <c r="AC98" s="164">
        <v>0</v>
      </c>
      <c r="AD98" s="165">
        <v>2</v>
      </c>
      <c r="AE98" s="164">
        <v>10.940320551392157</v>
      </c>
      <c r="AF98" s="165">
        <v>0</v>
      </c>
      <c r="AG98" s="164">
        <v>0</v>
      </c>
      <c r="AH98" s="165">
        <v>0</v>
      </c>
      <c r="AI98" s="164">
        <v>0</v>
      </c>
      <c r="AJ98" s="165">
        <v>3</v>
      </c>
      <c r="AK98" s="164">
        <v>16.410480827088232</v>
      </c>
      <c r="AL98" s="165">
        <v>0</v>
      </c>
      <c r="AM98" s="164">
        <v>0</v>
      </c>
      <c r="AN98" s="167">
        <v>1</v>
      </c>
      <c r="AO98" s="164">
        <v>5.4701602756960783</v>
      </c>
      <c r="AP98" s="167">
        <v>0</v>
      </c>
      <c r="AQ98" s="164">
        <v>0</v>
      </c>
      <c r="AR98" s="167">
        <v>0</v>
      </c>
      <c r="AS98" s="164">
        <v>0</v>
      </c>
      <c r="AT98" s="167">
        <v>0</v>
      </c>
      <c r="AU98" s="164">
        <v>0</v>
      </c>
      <c r="AV98" s="163">
        <v>0</v>
      </c>
      <c r="AW98" s="164">
        <v>0</v>
      </c>
      <c r="AX98" s="163">
        <v>0</v>
      </c>
      <c r="AY98" s="164">
        <v>0</v>
      </c>
      <c r="AZ98" s="163">
        <v>0</v>
      </c>
      <c r="BA98" s="164">
        <v>0</v>
      </c>
      <c r="BB98" s="163">
        <v>0</v>
      </c>
      <c r="BC98" s="164">
        <v>0</v>
      </c>
      <c r="BD98" s="163">
        <v>0</v>
      </c>
      <c r="BE98" s="164">
        <v>0</v>
      </c>
      <c r="BF98" s="163">
        <v>0</v>
      </c>
      <c r="BG98" s="164">
        <v>0</v>
      </c>
      <c r="BH98" s="165">
        <v>0</v>
      </c>
      <c r="BI98" s="166">
        <v>0</v>
      </c>
      <c r="BJ98" s="165">
        <v>0</v>
      </c>
      <c r="BK98" s="166">
        <v>0</v>
      </c>
      <c r="BL98" s="165">
        <v>0</v>
      </c>
      <c r="BM98" s="166">
        <v>0</v>
      </c>
      <c r="BN98" s="163">
        <v>0</v>
      </c>
      <c r="BO98" s="164">
        <v>0</v>
      </c>
      <c r="BP98" s="165">
        <v>0</v>
      </c>
      <c r="BQ98" s="164">
        <v>0</v>
      </c>
      <c r="BR98" s="165">
        <v>0</v>
      </c>
      <c r="BS98" s="164">
        <v>0</v>
      </c>
      <c r="BT98" s="165">
        <v>0</v>
      </c>
      <c r="BU98" s="164">
        <v>0</v>
      </c>
      <c r="BV98" s="165">
        <v>0</v>
      </c>
      <c r="BW98" s="166">
        <v>0</v>
      </c>
      <c r="BX98" s="163">
        <v>2</v>
      </c>
      <c r="BY98" s="166">
        <v>10.940320551392157</v>
      </c>
      <c r="BZ98" s="168">
        <v>5</v>
      </c>
      <c r="CA98" s="164">
        <v>27.350801378480391</v>
      </c>
      <c r="CB98" s="168">
        <v>0</v>
      </c>
      <c r="CC98" s="164">
        <v>0</v>
      </c>
      <c r="CD98" s="165">
        <v>0</v>
      </c>
      <c r="CE98" s="164">
        <v>0</v>
      </c>
      <c r="CF98" s="163">
        <v>5</v>
      </c>
      <c r="CG98" s="164">
        <v>27.350801378480391</v>
      </c>
      <c r="CH98" s="165">
        <v>0</v>
      </c>
      <c r="CI98" s="166">
        <v>0</v>
      </c>
      <c r="CJ98" s="163">
        <v>1</v>
      </c>
      <c r="CK98" s="166">
        <v>5.4701602756960783</v>
      </c>
      <c r="CL98" s="163">
        <v>0</v>
      </c>
      <c r="CM98" s="166">
        <v>0</v>
      </c>
      <c r="CN98" s="163">
        <v>2</v>
      </c>
      <c r="CO98" s="166">
        <v>40.290088638195002</v>
      </c>
      <c r="CP98" s="163">
        <v>0</v>
      </c>
      <c r="CQ98" s="166">
        <v>0</v>
      </c>
      <c r="CR98" s="163">
        <v>6</v>
      </c>
      <c r="CS98" s="166">
        <v>32.820961654176465</v>
      </c>
      <c r="CT98" s="163">
        <v>4</v>
      </c>
      <c r="CU98" s="166">
        <v>21.880641102784313</v>
      </c>
      <c r="CV98" s="163">
        <v>0</v>
      </c>
      <c r="CW98" s="166">
        <v>0</v>
      </c>
      <c r="CX98" s="163">
        <v>0</v>
      </c>
      <c r="CY98" s="166">
        <v>0</v>
      </c>
      <c r="CZ98" s="163">
        <v>18</v>
      </c>
      <c r="DA98" s="166">
        <v>98.462884962529387</v>
      </c>
      <c r="DB98" s="163">
        <v>12</v>
      </c>
      <c r="DC98" s="169">
        <v>65.641923308352929</v>
      </c>
    </row>
    <row r="99" spans="1:107">
      <c r="A99" s="170" t="s">
        <v>105</v>
      </c>
      <c r="B99" s="163">
        <v>0</v>
      </c>
      <c r="C99" s="164">
        <v>0</v>
      </c>
      <c r="D99" s="163">
        <v>2</v>
      </c>
      <c r="E99" s="164">
        <v>1.7808804673030345</v>
      </c>
      <c r="F99" s="163">
        <v>0</v>
      </c>
      <c r="G99" s="164">
        <v>0</v>
      </c>
      <c r="H99" s="163">
        <v>13</v>
      </c>
      <c r="I99" s="164">
        <v>11.575723037469725</v>
      </c>
      <c r="J99" s="163">
        <v>1</v>
      </c>
      <c r="K99" s="164">
        <v>0.89044023365151725</v>
      </c>
      <c r="L99" s="163">
        <v>0</v>
      </c>
      <c r="M99" s="164">
        <v>0</v>
      </c>
      <c r="N99" s="163">
        <v>0</v>
      </c>
      <c r="O99" s="164">
        <v>0</v>
      </c>
      <c r="P99" s="163">
        <v>0</v>
      </c>
      <c r="Q99" s="164">
        <v>0</v>
      </c>
      <c r="R99" s="163">
        <v>0</v>
      </c>
      <c r="S99" s="164">
        <v>0</v>
      </c>
      <c r="T99" s="163">
        <v>0</v>
      </c>
      <c r="U99" s="164">
        <v>0</v>
      </c>
      <c r="V99" s="163">
        <v>0</v>
      </c>
      <c r="W99" s="164">
        <v>0</v>
      </c>
      <c r="X99" s="163">
        <v>0</v>
      </c>
      <c r="Y99" s="164">
        <v>0</v>
      </c>
      <c r="Z99" s="163">
        <v>5</v>
      </c>
      <c r="AA99" s="164">
        <v>4.4522011682575862</v>
      </c>
      <c r="AB99" s="163">
        <v>2</v>
      </c>
      <c r="AC99" s="164">
        <v>1.7808804673030345</v>
      </c>
      <c r="AD99" s="163">
        <v>6</v>
      </c>
      <c r="AE99" s="164">
        <v>5.3426414019091037</v>
      </c>
      <c r="AF99" s="163">
        <v>0</v>
      </c>
      <c r="AG99" s="164">
        <v>0</v>
      </c>
      <c r="AH99" s="163">
        <v>1</v>
      </c>
      <c r="AI99" s="164">
        <v>0.78492935635792782</v>
      </c>
      <c r="AJ99" s="163">
        <v>6</v>
      </c>
      <c r="AK99" s="164">
        <v>5.3426414019091037</v>
      </c>
      <c r="AL99" s="163">
        <v>0</v>
      </c>
      <c r="AM99" s="164">
        <v>0</v>
      </c>
      <c r="AN99" s="167">
        <v>18</v>
      </c>
      <c r="AO99" s="164">
        <v>16.027924205727309</v>
      </c>
      <c r="AP99" s="167">
        <v>1</v>
      </c>
      <c r="AQ99" s="164">
        <v>0.89044023365151725</v>
      </c>
      <c r="AR99" s="167">
        <v>3</v>
      </c>
      <c r="AS99" s="164">
        <v>2.6713207009545519</v>
      </c>
      <c r="AT99" s="167">
        <v>2</v>
      </c>
      <c r="AU99" s="164">
        <v>1.7808804673030345</v>
      </c>
      <c r="AV99" s="163">
        <v>6</v>
      </c>
      <c r="AW99" s="164">
        <v>5.3426414019091037</v>
      </c>
      <c r="AX99" s="163">
        <v>0</v>
      </c>
      <c r="AY99" s="164">
        <v>0</v>
      </c>
      <c r="AZ99" s="163">
        <v>0</v>
      </c>
      <c r="BA99" s="164">
        <v>0</v>
      </c>
      <c r="BB99" s="163">
        <v>0</v>
      </c>
      <c r="BC99" s="164">
        <v>0</v>
      </c>
      <c r="BD99" s="163">
        <v>0</v>
      </c>
      <c r="BE99" s="164">
        <v>0</v>
      </c>
      <c r="BF99" s="163">
        <v>0</v>
      </c>
      <c r="BG99" s="164">
        <v>0</v>
      </c>
      <c r="BH99" s="163">
        <v>6</v>
      </c>
      <c r="BI99" s="164">
        <v>15.333503705596728</v>
      </c>
      <c r="BJ99" s="163">
        <v>0</v>
      </c>
      <c r="BK99" s="164">
        <v>0</v>
      </c>
      <c r="BL99" s="163">
        <v>6</v>
      </c>
      <c r="BM99" s="164">
        <v>15.333503705596728</v>
      </c>
      <c r="BN99" s="163">
        <v>0</v>
      </c>
      <c r="BO99" s="164">
        <v>0</v>
      </c>
      <c r="BP99" s="163">
        <v>13</v>
      </c>
      <c r="BQ99" s="164">
        <v>11.575723037469725</v>
      </c>
      <c r="BR99" s="163">
        <v>64</v>
      </c>
      <c r="BS99" s="164">
        <v>56.988174953697104</v>
      </c>
      <c r="BT99" s="165">
        <v>0</v>
      </c>
      <c r="BU99" s="164">
        <v>0</v>
      </c>
      <c r="BV99" s="165">
        <v>0</v>
      </c>
      <c r="BW99" s="166">
        <v>0</v>
      </c>
      <c r="BX99" s="163">
        <v>92</v>
      </c>
      <c r="BY99" s="166">
        <v>81.92050149593959</v>
      </c>
      <c r="BZ99" s="168">
        <v>12</v>
      </c>
      <c r="CA99" s="164">
        <v>10.685282803818207</v>
      </c>
      <c r="CB99" s="168">
        <v>2</v>
      </c>
      <c r="CC99" s="164">
        <v>6.7150147730325012</v>
      </c>
      <c r="CD99" s="163">
        <v>0</v>
      </c>
      <c r="CE99" s="164">
        <v>0</v>
      </c>
      <c r="CF99" s="163">
        <v>30</v>
      </c>
      <c r="CG99" s="164">
        <v>26.713207009545521</v>
      </c>
      <c r="CH99" s="165">
        <v>0</v>
      </c>
      <c r="CI99" s="166">
        <v>0</v>
      </c>
      <c r="CJ99" s="163">
        <v>4</v>
      </c>
      <c r="CK99" s="166">
        <v>3.561760934606069</v>
      </c>
      <c r="CL99" s="163">
        <v>2</v>
      </c>
      <c r="CM99" s="166">
        <v>1.7808804673030345</v>
      </c>
      <c r="CN99" s="163">
        <v>5</v>
      </c>
      <c r="CO99" s="166">
        <v>16.787536932581254</v>
      </c>
      <c r="CP99" s="163">
        <v>18</v>
      </c>
      <c r="CQ99" s="166">
        <v>16.027924205727309</v>
      </c>
      <c r="CR99" s="163">
        <v>158</v>
      </c>
      <c r="CS99" s="166">
        <v>140.68955691693975</v>
      </c>
      <c r="CT99" s="163">
        <v>92</v>
      </c>
      <c r="CU99" s="166">
        <v>81.92050149593959</v>
      </c>
      <c r="CV99" s="163">
        <v>6</v>
      </c>
      <c r="CW99" s="166">
        <v>7.2709646146388751</v>
      </c>
      <c r="CX99" s="163">
        <v>0</v>
      </c>
      <c r="CY99" s="166">
        <v>0</v>
      </c>
      <c r="CZ99" s="163">
        <v>75</v>
      </c>
      <c r="DA99" s="166">
        <v>66.783017523863791</v>
      </c>
      <c r="DB99" s="163">
        <v>281</v>
      </c>
      <c r="DC99" s="169">
        <v>250.21370565607637</v>
      </c>
    </row>
    <row r="100" spans="1:107">
      <c r="A100" s="170" t="s">
        <v>106</v>
      </c>
      <c r="B100" s="163">
        <v>0</v>
      </c>
      <c r="C100" s="164">
        <v>0</v>
      </c>
      <c r="D100" s="163">
        <v>0</v>
      </c>
      <c r="E100" s="164">
        <v>0</v>
      </c>
      <c r="F100" s="163">
        <v>0</v>
      </c>
      <c r="G100" s="164">
        <v>0</v>
      </c>
      <c r="H100" s="163">
        <v>0</v>
      </c>
      <c r="I100" s="164">
        <v>0</v>
      </c>
      <c r="J100" s="163">
        <v>0</v>
      </c>
      <c r="K100" s="164">
        <v>0</v>
      </c>
      <c r="L100" s="163">
        <v>0</v>
      </c>
      <c r="M100" s="164">
        <v>0</v>
      </c>
      <c r="N100" s="163">
        <v>0</v>
      </c>
      <c r="O100" s="164">
        <v>0</v>
      </c>
      <c r="P100" s="163">
        <v>0</v>
      </c>
      <c r="Q100" s="164">
        <v>0</v>
      </c>
      <c r="R100" s="163">
        <v>0</v>
      </c>
      <c r="S100" s="164">
        <v>0</v>
      </c>
      <c r="T100" s="163">
        <v>0</v>
      </c>
      <c r="U100" s="164">
        <v>0</v>
      </c>
      <c r="V100" s="163">
        <v>0</v>
      </c>
      <c r="W100" s="164">
        <v>0</v>
      </c>
      <c r="X100" s="163">
        <v>0</v>
      </c>
      <c r="Y100" s="164">
        <v>0</v>
      </c>
      <c r="Z100" s="163">
        <v>8</v>
      </c>
      <c r="AA100" s="164">
        <v>50.153595385869224</v>
      </c>
      <c r="AB100" s="163">
        <v>0</v>
      </c>
      <c r="AC100" s="164">
        <v>0</v>
      </c>
      <c r="AD100" s="163">
        <v>0</v>
      </c>
      <c r="AE100" s="164">
        <v>0</v>
      </c>
      <c r="AF100" s="163">
        <v>1</v>
      </c>
      <c r="AG100" s="164">
        <v>5.5865921787709496</v>
      </c>
      <c r="AH100" s="163">
        <v>2</v>
      </c>
      <c r="AI100" s="164">
        <v>10.810810810810811</v>
      </c>
      <c r="AJ100" s="163">
        <v>0</v>
      </c>
      <c r="AK100" s="164">
        <v>0</v>
      </c>
      <c r="AL100" s="165">
        <v>0</v>
      </c>
      <c r="AM100" s="164">
        <v>0</v>
      </c>
      <c r="AN100" s="167">
        <v>0</v>
      </c>
      <c r="AO100" s="164">
        <v>0</v>
      </c>
      <c r="AP100" s="167">
        <v>0</v>
      </c>
      <c r="AQ100" s="164">
        <v>0</v>
      </c>
      <c r="AR100" s="167">
        <v>0</v>
      </c>
      <c r="AS100" s="164">
        <v>0</v>
      </c>
      <c r="AT100" s="167">
        <v>0</v>
      </c>
      <c r="AU100" s="164">
        <v>0</v>
      </c>
      <c r="AV100" s="163">
        <v>1</v>
      </c>
      <c r="AW100" s="164">
        <v>6.269199423233653</v>
      </c>
      <c r="AX100" s="163">
        <v>0</v>
      </c>
      <c r="AY100" s="164">
        <v>0</v>
      </c>
      <c r="AZ100" s="163">
        <v>0</v>
      </c>
      <c r="BA100" s="164">
        <v>0</v>
      </c>
      <c r="BB100" s="163">
        <v>0</v>
      </c>
      <c r="BC100" s="164">
        <v>0</v>
      </c>
      <c r="BD100" s="163">
        <v>0</v>
      </c>
      <c r="BE100" s="164">
        <v>0</v>
      </c>
      <c r="BF100" s="163">
        <v>0</v>
      </c>
      <c r="BG100" s="164">
        <v>0</v>
      </c>
      <c r="BH100" s="163">
        <v>23</v>
      </c>
      <c r="BI100" s="164">
        <v>233.21841411478403</v>
      </c>
      <c r="BJ100" s="163">
        <v>2</v>
      </c>
      <c r="BK100" s="164">
        <v>20.279862096937741</v>
      </c>
      <c r="BL100" s="163">
        <v>25</v>
      </c>
      <c r="BM100" s="164">
        <v>253.49827621172176</v>
      </c>
      <c r="BN100" s="163">
        <v>0</v>
      </c>
      <c r="BO100" s="164">
        <v>0</v>
      </c>
      <c r="BP100" s="165">
        <v>0</v>
      </c>
      <c r="BQ100" s="164">
        <v>0</v>
      </c>
      <c r="BR100" s="165">
        <v>0</v>
      </c>
      <c r="BS100" s="164">
        <v>0</v>
      </c>
      <c r="BT100" s="165">
        <v>0</v>
      </c>
      <c r="BU100" s="164">
        <v>0</v>
      </c>
      <c r="BV100" s="165">
        <v>0</v>
      </c>
      <c r="BW100" s="166">
        <v>0</v>
      </c>
      <c r="BX100" s="163">
        <v>4</v>
      </c>
      <c r="BY100" s="166">
        <v>25.076797692934612</v>
      </c>
      <c r="BZ100" s="168">
        <v>0</v>
      </c>
      <c r="CA100" s="166">
        <v>0</v>
      </c>
      <c r="CB100" s="168">
        <v>0</v>
      </c>
      <c r="CC100" s="166">
        <v>0</v>
      </c>
      <c r="CD100" s="165">
        <v>0</v>
      </c>
      <c r="CE100" s="166">
        <v>0</v>
      </c>
      <c r="CF100" s="163">
        <v>2</v>
      </c>
      <c r="CG100" s="166">
        <v>12.538398846467306</v>
      </c>
      <c r="CH100" s="163">
        <v>12</v>
      </c>
      <c r="CI100" s="164">
        <v>75.230393078803843</v>
      </c>
      <c r="CJ100" s="165">
        <v>0</v>
      </c>
      <c r="CK100" s="164">
        <v>0</v>
      </c>
      <c r="CL100" s="165">
        <v>0</v>
      </c>
      <c r="CM100" s="164">
        <v>0</v>
      </c>
      <c r="CN100" s="165">
        <v>4</v>
      </c>
      <c r="CO100" s="164">
        <v>87.565674255691775</v>
      </c>
      <c r="CP100" s="165">
        <v>0</v>
      </c>
      <c r="CQ100" s="164">
        <v>0</v>
      </c>
      <c r="CR100" s="165">
        <v>17</v>
      </c>
      <c r="CS100" s="164">
        <v>106.57639019497211</v>
      </c>
      <c r="CT100" s="165">
        <v>1</v>
      </c>
      <c r="CU100" s="164">
        <v>6.269199423233653</v>
      </c>
      <c r="CV100" s="165">
        <v>2</v>
      </c>
      <c r="CW100" s="164">
        <v>17.570060616709128</v>
      </c>
      <c r="CX100" s="165">
        <v>0</v>
      </c>
      <c r="CY100" s="164">
        <v>0</v>
      </c>
      <c r="CZ100" s="165">
        <v>3</v>
      </c>
      <c r="DA100" s="164">
        <v>18.807598269700961</v>
      </c>
      <c r="DB100" s="165">
        <v>24</v>
      </c>
      <c r="DC100" s="171">
        <v>150.46078615760769</v>
      </c>
    </row>
    <row r="101" spans="1:107">
      <c r="A101" s="170" t="s">
        <v>107</v>
      </c>
      <c r="B101" s="163">
        <v>0</v>
      </c>
      <c r="C101" s="164">
        <v>0</v>
      </c>
      <c r="D101" s="163">
        <v>0</v>
      </c>
      <c r="E101" s="164">
        <v>0</v>
      </c>
      <c r="F101" s="163">
        <v>0</v>
      </c>
      <c r="G101" s="164">
        <v>0</v>
      </c>
      <c r="H101" s="163">
        <v>1</v>
      </c>
      <c r="I101" s="164">
        <v>17.44287458573173</v>
      </c>
      <c r="J101" s="163">
        <v>0</v>
      </c>
      <c r="K101" s="164">
        <v>0</v>
      </c>
      <c r="L101" s="163">
        <v>0</v>
      </c>
      <c r="M101" s="164">
        <v>0</v>
      </c>
      <c r="N101" s="163">
        <v>0</v>
      </c>
      <c r="O101" s="164">
        <v>0</v>
      </c>
      <c r="P101" s="163">
        <v>0</v>
      </c>
      <c r="Q101" s="164">
        <v>0</v>
      </c>
      <c r="R101" s="163">
        <v>0</v>
      </c>
      <c r="S101" s="164">
        <v>0</v>
      </c>
      <c r="T101" s="163">
        <v>0</v>
      </c>
      <c r="U101" s="164">
        <v>0</v>
      </c>
      <c r="V101" s="163">
        <v>0</v>
      </c>
      <c r="W101" s="164">
        <v>0</v>
      </c>
      <c r="X101" s="163">
        <v>0</v>
      </c>
      <c r="Y101" s="164">
        <v>0</v>
      </c>
      <c r="Z101" s="163">
        <v>1</v>
      </c>
      <c r="AA101" s="164">
        <v>17.44287458573173</v>
      </c>
      <c r="AB101" s="163">
        <v>0</v>
      </c>
      <c r="AC101" s="164">
        <v>0</v>
      </c>
      <c r="AD101" s="163">
        <v>0</v>
      </c>
      <c r="AE101" s="164">
        <v>0</v>
      </c>
      <c r="AF101" s="163">
        <v>0</v>
      </c>
      <c r="AG101" s="164">
        <v>0</v>
      </c>
      <c r="AH101" s="163">
        <v>0</v>
      </c>
      <c r="AI101" s="164">
        <v>0</v>
      </c>
      <c r="AJ101" s="163">
        <v>0</v>
      </c>
      <c r="AK101" s="164">
        <v>0</v>
      </c>
      <c r="AL101" s="165">
        <v>0</v>
      </c>
      <c r="AM101" s="164">
        <v>0</v>
      </c>
      <c r="AN101" s="167">
        <v>0</v>
      </c>
      <c r="AO101" s="164">
        <v>0</v>
      </c>
      <c r="AP101" s="167">
        <v>0</v>
      </c>
      <c r="AQ101" s="164">
        <v>0</v>
      </c>
      <c r="AR101" s="167">
        <v>0</v>
      </c>
      <c r="AS101" s="164">
        <v>0</v>
      </c>
      <c r="AT101" s="167">
        <v>0</v>
      </c>
      <c r="AU101" s="164">
        <v>0</v>
      </c>
      <c r="AV101" s="163">
        <v>0</v>
      </c>
      <c r="AW101" s="164">
        <v>0</v>
      </c>
      <c r="AX101" s="163">
        <v>0</v>
      </c>
      <c r="AY101" s="164">
        <v>0</v>
      </c>
      <c r="AZ101" s="163">
        <v>0</v>
      </c>
      <c r="BA101" s="164">
        <v>0</v>
      </c>
      <c r="BB101" s="163">
        <v>0</v>
      </c>
      <c r="BC101" s="164">
        <v>0</v>
      </c>
      <c r="BD101" s="163">
        <v>0</v>
      </c>
      <c r="BE101" s="164">
        <v>0</v>
      </c>
      <c r="BF101" s="163">
        <v>0</v>
      </c>
      <c r="BG101" s="164">
        <v>0</v>
      </c>
      <c r="BH101" s="163">
        <v>11</v>
      </c>
      <c r="BI101" s="164">
        <v>330.2311618132693</v>
      </c>
      <c r="BJ101" s="163">
        <v>1</v>
      </c>
      <c r="BK101" s="164">
        <v>30.021014710297209</v>
      </c>
      <c r="BL101" s="163">
        <v>12</v>
      </c>
      <c r="BM101" s="164">
        <v>360.2521765235665</v>
      </c>
      <c r="BN101" s="163">
        <v>0</v>
      </c>
      <c r="BO101" s="164">
        <v>0</v>
      </c>
      <c r="BP101" s="165">
        <v>0</v>
      </c>
      <c r="BQ101" s="164">
        <v>0</v>
      </c>
      <c r="BR101" s="165">
        <v>0</v>
      </c>
      <c r="BS101" s="164">
        <v>0</v>
      </c>
      <c r="BT101" s="165">
        <v>0</v>
      </c>
      <c r="BU101" s="164">
        <v>0</v>
      </c>
      <c r="BV101" s="165">
        <v>0</v>
      </c>
      <c r="BW101" s="166">
        <v>0</v>
      </c>
      <c r="BX101" s="163">
        <v>2</v>
      </c>
      <c r="BY101" s="166">
        <v>34.885749171463459</v>
      </c>
      <c r="BZ101" s="168">
        <v>0</v>
      </c>
      <c r="CA101" s="166">
        <v>0</v>
      </c>
      <c r="CB101" s="168">
        <v>0</v>
      </c>
      <c r="CC101" s="166">
        <v>0</v>
      </c>
      <c r="CD101" s="165">
        <v>0</v>
      </c>
      <c r="CE101" s="166">
        <v>0</v>
      </c>
      <c r="CF101" s="163">
        <v>2</v>
      </c>
      <c r="CG101" s="166">
        <v>34.885749171463459</v>
      </c>
      <c r="CH101" s="163">
        <v>1</v>
      </c>
      <c r="CI101" s="164">
        <v>17.44287458573173</v>
      </c>
      <c r="CJ101" s="165">
        <v>0</v>
      </c>
      <c r="CK101" s="164">
        <v>0</v>
      </c>
      <c r="CL101" s="165">
        <v>0</v>
      </c>
      <c r="CM101" s="164">
        <v>0</v>
      </c>
      <c r="CN101" s="165">
        <v>2</v>
      </c>
      <c r="CO101" s="164">
        <v>117.23329425556857</v>
      </c>
      <c r="CP101" s="165">
        <v>1</v>
      </c>
      <c r="CQ101" s="164">
        <v>17.44287458573173</v>
      </c>
      <c r="CR101" s="165">
        <v>1</v>
      </c>
      <c r="CS101" s="164">
        <v>17.44287458573173</v>
      </c>
      <c r="CT101" s="165">
        <v>0</v>
      </c>
      <c r="CU101" s="164">
        <v>0</v>
      </c>
      <c r="CV101" s="165">
        <v>0</v>
      </c>
      <c r="CW101" s="164">
        <v>0</v>
      </c>
      <c r="CX101" s="165">
        <v>0</v>
      </c>
      <c r="CY101" s="164">
        <v>0</v>
      </c>
      <c r="CZ101" s="165">
        <v>1</v>
      </c>
      <c r="DA101" s="164">
        <v>17.44287458573173</v>
      </c>
      <c r="DB101" s="165">
        <v>4</v>
      </c>
      <c r="DC101" s="171">
        <v>69.771498342926918</v>
      </c>
    </row>
    <row r="102" spans="1:107">
      <c r="A102" s="170" t="s">
        <v>108</v>
      </c>
      <c r="B102" s="163">
        <v>0</v>
      </c>
      <c r="C102" s="164">
        <v>0</v>
      </c>
      <c r="D102" s="163">
        <v>0</v>
      </c>
      <c r="E102" s="164">
        <v>0</v>
      </c>
      <c r="F102" s="163">
        <v>0</v>
      </c>
      <c r="G102" s="164">
        <v>0</v>
      </c>
      <c r="H102" s="163">
        <v>5</v>
      </c>
      <c r="I102" s="164">
        <v>45.578851412944395</v>
      </c>
      <c r="J102" s="163">
        <v>1</v>
      </c>
      <c r="K102" s="164">
        <v>9.1157702825888798</v>
      </c>
      <c r="L102" s="163">
        <v>0</v>
      </c>
      <c r="M102" s="164">
        <v>0</v>
      </c>
      <c r="N102" s="163">
        <v>0</v>
      </c>
      <c r="O102" s="164">
        <v>0</v>
      </c>
      <c r="P102" s="163">
        <v>0</v>
      </c>
      <c r="Q102" s="164">
        <v>0</v>
      </c>
      <c r="R102" s="163">
        <v>0</v>
      </c>
      <c r="S102" s="164">
        <v>0</v>
      </c>
      <c r="T102" s="163">
        <v>0</v>
      </c>
      <c r="U102" s="164">
        <v>0</v>
      </c>
      <c r="V102" s="163">
        <v>0</v>
      </c>
      <c r="W102" s="164">
        <v>0</v>
      </c>
      <c r="X102" s="163">
        <v>0</v>
      </c>
      <c r="Y102" s="164">
        <v>0</v>
      </c>
      <c r="Z102" s="163">
        <v>1</v>
      </c>
      <c r="AA102" s="164">
        <v>9.1157702825888798</v>
      </c>
      <c r="AB102" s="163">
        <v>0</v>
      </c>
      <c r="AC102" s="164">
        <v>0</v>
      </c>
      <c r="AD102" s="163">
        <v>3</v>
      </c>
      <c r="AE102" s="164">
        <v>27.347310847766636</v>
      </c>
      <c r="AF102" s="163">
        <v>0</v>
      </c>
      <c r="AG102" s="164">
        <v>0</v>
      </c>
      <c r="AH102" s="163">
        <v>0</v>
      </c>
      <c r="AI102" s="164">
        <v>0</v>
      </c>
      <c r="AJ102" s="163">
        <v>5</v>
      </c>
      <c r="AK102" s="164">
        <v>45.578851412944395</v>
      </c>
      <c r="AL102" s="163">
        <v>0</v>
      </c>
      <c r="AM102" s="164">
        <v>0</v>
      </c>
      <c r="AN102" s="167">
        <v>1</v>
      </c>
      <c r="AO102" s="164">
        <v>9.1157702825888798</v>
      </c>
      <c r="AP102" s="167">
        <v>0</v>
      </c>
      <c r="AQ102" s="164">
        <v>0</v>
      </c>
      <c r="AR102" s="167">
        <v>0</v>
      </c>
      <c r="AS102" s="164">
        <v>0</v>
      </c>
      <c r="AT102" s="167">
        <v>1</v>
      </c>
      <c r="AU102" s="164">
        <v>9.1157702825888798</v>
      </c>
      <c r="AV102" s="163">
        <v>1</v>
      </c>
      <c r="AW102" s="164">
        <v>9.1157702825888798</v>
      </c>
      <c r="AX102" s="163">
        <v>0</v>
      </c>
      <c r="AY102" s="164">
        <v>0</v>
      </c>
      <c r="AZ102" s="163">
        <v>0</v>
      </c>
      <c r="BA102" s="164">
        <v>0</v>
      </c>
      <c r="BB102" s="163">
        <v>0</v>
      </c>
      <c r="BC102" s="164">
        <v>0</v>
      </c>
      <c r="BD102" s="163">
        <v>0</v>
      </c>
      <c r="BE102" s="164">
        <v>0</v>
      </c>
      <c r="BF102" s="163">
        <v>0</v>
      </c>
      <c r="BG102" s="164">
        <v>0</v>
      </c>
      <c r="BH102" s="163">
        <v>23</v>
      </c>
      <c r="BI102" s="164">
        <v>366.41707822208059</v>
      </c>
      <c r="BJ102" s="163">
        <v>0</v>
      </c>
      <c r="BK102" s="164">
        <v>0</v>
      </c>
      <c r="BL102" s="163">
        <v>23</v>
      </c>
      <c r="BM102" s="164">
        <v>366.41707822208059</v>
      </c>
      <c r="BN102" s="163">
        <v>0</v>
      </c>
      <c r="BO102" s="164">
        <v>0</v>
      </c>
      <c r="BP102" s="165">
        <v>0</v>
      </c>
      <c r="BQ102" s="164">
        <v>0</v>
      </c>
      <c r="BR102" s="165">
        <v>5</v>
      </c>
      <c r="BS102" s="164">
        <v>45.578851412944395</v>
      </c>
      <c r="BT102" s="165">
        <v>0</v>
      </c>
      <c r="BU102" s="164">
        <v>0</v>
      </c>
      <c r="BV102" s="165">
        <v>0</v>
      </c>
      <c r="BW102" s="166">
        <v>0</v>
      </c>
      <c r="BX102" s="163">
        <v>42</v>
      </c>
      <c r="BY102" s="166">
        <v>382.8623518687329</v>
      </c>
      <c r="BZ102" s="168">
        <v>2</v>
      </c>
      <c r="CA102" s="164">
        <v>18.23154056517776</v>
      </c>
      <c r="CB102" s="168">
        <v>0</v>
      </c>
      <c r="CC102" s="164">
        <v>0</v>
      </c>
      <c r="CD102" s="165">
        <v>0</v>
      </c>
      <c r="CE102" s="164">
        <v>0</v>
      </c>
      <c r="CF102" s="165">
        <v>0</v>
      </c>
      <c r="CG102" s="164">
        <v>0</v>
      </c>
      <c r="CH102" s="163">
        <v>16</v>
      </c>
      <c r="CI102" s="164">
        <v>145.85232452142208</v>
      </c>
      <c r="CJ102" s="165">
        <v>0</v>
      </c>
      <c r="CK102" s="164">
        <v>0</v>
      </c>
      <c r="CL102" s="165">
        <v>0</v>
      </c>
      <c r="CM102" s="164">
        <v>0</v>
      </c>
      <c r="CN102" s="165">
        <v>8</v>
      </c>
      <c r="CO102" s="164">
        <v>242.49772658381329</v>
      </c>
      <c r="CP102" s="165">
        <v>5</v>
      </c>
      <c r="CQ102" s="164">
        <v>45.578851412944395</v>
      </c>
      <c r="CR102" s="165">
        <v>14</v>
      </c>
      <c r="CS102" s="164">
        <v>127.62078395624431</v>
      </c>
      <c r="CT102" s="165">
        <v>1</v>
      </c>
      <c r="CU102" s="164">
        <v>9.1157702825888798</v>
      </c>
      <c r="CV102" s="165">
        <v>1</v>
      </c>
      <c r="CW102" s="164">
        <v>13.036110024768607</v>
      </c>
      <c r="CX102" s="165">
        <v>0</v>
      </c>
      <c r="CY102" s="164">
        <v>0</v>
      </c>
      <c r="CZ102" s="165">
        <v>7</v>
      </c>
      <c r="DA102" s="164">
        <v>63.810391978122155</v>
      </c>
      <c r="DB102" s="165">
        <v>29</v>
      </c>
      <c r="DC102" s="171">
        <v>264.35733819507749</v>
      </c>
    </row>
    <row r="103" spans="1:107">
      <c r="A103" s="170" t="s">
        <v>109</v>
      </c>
      <c r="B103" s="163">
        <v>0</v>
      </c>
      <c r="C103" s="164">
        <v>0</v>
      </c>
      <c r="D103" s="163">
        <v>0</v>
      </c>
      <c r="E103" s="164">
        <v>0</v>
      </c>
      <c r="F103" s="163">
        <v>0</v>
      </c>
      <c r="G103" s="164">
        <v>0</v>
      </c>
      <c r="H103" s="163">
        <v>0</v>
      </c>
      <c r="I103" s="164">
        <v>0</v>
      </c>
      <c r="J103" s="163">
        <v>1</v>
      </c>
      <c r="K103" s="164">
        <v>7.588404917286387</v>
      </c>
      <c r="L103" s="163">
        <v>0</v>
      </c>
      <c r="M103" s="164">
        <v>0</v>
      </c>
      <c r="N103" s="163">
        <v>0</v>
      </c>
      <c r="O103" s="164">
        <v>0</v>
      </c>
      <c r="P103" s="163">
        <v>0</v>
      </c>
      <c r="Q103" s="164">
        <v>0</v>
      </c>
      <c r="R103" s="163">
        <v>0</v>
      </c>
      <c r="S103" s="164">
        <v>0</v>
      </c>
      <c r="T103" s="163">
        <v>0</v>
      </c>
      <c r="U103" s="164">
        <v>0</v>
      </c>
      <c r="V103" s="163">
        <v>0</v>
      </c>
      <c r="W103" s="164">
        <v>0</v>
      </c>
      <c r="X103" s="163">
        <v>0</v>
      </c>
      <c r="Y103" s="164">
        <v>0</v>
      </c>
      <c r="Z103" s="163">
        <v>4</v>
      </c>
      <c r="AA103" s="164">
        <v>30.353619669145548</v>
      </c>
      <c r="AB103" s="163">
        <v>1</v>
      </c>
      <c r="AC103" s="164">
        <v>0</v>
      </c>
      <c r="AD103" s="163">
        <v>2</v>
      </c>
      <c r="AE103" s="164">
        <v>15.176809834572774</v>
      </c>
      <c r="AF103" s="163">
        <v>0</v>
      </c>
      <c r="AG103" s="164">
        <v>0</v>
      </c>
      <c r="AH103" s="163">
        <v>0</v>
      </c>
      <c r="AI103" s="164">
        <v>0</v>
      </c>
      <c r="AJ103" s="163">
        <v>2</v>
      </c>
      <c r="AK103" s="164">
        <v>15.176809834572774</v>
      </c>
      <c r="AL103" s="163">
        <v>0</v>
      </c>
      <c r="AM103" s="164">
        <v>0</v>
      </c>
      <c r="AN103" s="167">
        <v>1</v>
      </c>
      <c r="AO103" s="164">
        <v>7.588404917286387</v>
      </c>
      <c r="AP103" s="167">
        <v>0</v>
      </c>
      <c r="AQ103" s="164">
        <v>0</v>
      </c>
      <c r="AR103" s="167">
        <v>0</v>
      </c>
      <c r="AS103" s="164">
        <v>0</v>
      </c>
      <c r="AT103" s="167">
        <v>0</v>
      </c>
      <c r="AU103" s="164">
        <v>0</v>
      </c>
      <c r="AV103" s="163">
        <v>2</v>
      </c>
      <c r="AW103" s="164">
        <v>15.176809834572774</v>
      </c>
      <c r="AX103" s="163">
        <v>0</v>
      </c>
      <c r="AY103" s="164">
        <v>0</v>
      </c>
      <c r="AZ103" s="163">
        <v>0</v>
      </c>
      <c r="BA103" s="164">
        <v>0</v>
      </c>
      <c r="BB103" s="163">
        <v>0</v>
      </c>
      <c r="BC103" s="164">
        <v>0</v>
      </c>
      <c r="BD103" s="163">
        <v>0</v>
      </c>
      <c r="BE103" s="164">
        <v>0</v>
      </c>
      <c r="BF103" s="163">
        <v>0</v>
      </c>
      <c r="BG103" s="164">
        <v>0</v>
      </c>
      <c r="BH103" s="163">
        <v>7</v>
      </c>
      <c r="BI103" s="164">
        <v>101.80337405468296</v>
      </c>
      <c r="BJ103" s="163">
        <v>0</v>
      </c>
      <c r="BK103" s="164">
        <v>0</v>
      </c>
      <c r="BL103" s="163">
        <v>7</v>
      </c>
      <c r="BM103" s="164">
        <v>101.80337405468296</v>
      </c>
      <c r="BN103" s="163">
        <v>0</v>
      </c>
      <c r="BO103" s="164">
        <v>0</v>
      </c>
      <c r="BP103" s="165">
        <v>0</v>
      </c>
      <c r="BQ103" s="164">
        <v>0</v>
      </c>
      <c r="BR103" s="165">
        <v>0</v>
      </c>
      <c r="BS103" s="164">
        <v>0</v>
      </c>
      <c r="BT103" s="165">
        <v>0</v>
      </c>
      <c r="BU103" s="164">
        <v>0</v>
      </c>
      <c r="BV103" s="165">
        <v>0</v>
      </c>
      <c r="BW103" s="166">
        <v>0</v>
      </c>
      <c r="BX103" s="163">
        <v>2</v>
      </c>
      <c r="BY103" s="166">
        <v>15.176809834572774</v>
      </c>
      <c r="BZ103" s="168">
        <v>1</v>
      </c>
      <c r="CA103" s="164">
        <v>7.588404917286387</v>
      </c>
      <c r="CB103" s="168">
        <v>0</v>
      </c>
      <c r="CC103" s="164">
        <v>0</v>
      </c>
      <c r="CD103" s="165">
        <v>0</v>
      </c>
      <c r="CE103" s="164">
        <v>0</v>
      </c>
      <c r="CF103" s="163">
        <v>45</v>
      </c>
      <c r="CG103" s="164">
        <v>341.47822127788737</v>
      </c>
      <c r="CH103" s="163">
        <v>16</v>
      </c>
      <c r="CI103" s="164">
        <v>121.41447867658219</v>
      </c>
      <c r="CJ103" s="163">
        <v>1</v>
      </c>
      <c r="CK103" s="164">
        <v>7.588404917286387</v>
      </c>
      <c r="CL103" s="163">
        <v>0</v>
      </c>
      <c r="CM103" s="164">
        <v>0</v>
      </c>
      <c r="CN103" s="163">
        <v>2</v>
      </c>
      <c r="CO103" s="164">
        <v>57.487783845932739</v>
      </c>
      <c r="CP103" s="163">
        <v>0</v>
      </c>
      <c r="CQ103" s="164">
        <v>0</v>
      </c>
      <c r="CR103" s="163">
        <v>7</v>
      </c>
      <c r="CS103" s="164">
        <v>53.118834421004699</v>
      </c>
      <c r="CT103" s="163">
        <v>0</v>
      </c>
      <c r="CU103" s="164">
        <v>0</v>
      </c>
      <c r="CV103" s="163">
        <v>0</v>
      </c>
      <c r="CW103" s="164">
        <v>0</v>
      </c>
      <c r="CX103" s="163">
        <v>0</v>
      </c>
      <c r="CY103" s="164">
        <v>0</v>
      </c>
      <c r="CZ103" s="163">
        <v>8</v>
      </c>
      <c r="DA103" s="164">
        <v>60.707239338291096</v>
      </c>
      <c r="DB103" s="163">
        <v>9</v>
      </c>
      <c r="DC103" s="171">
        <v>68.295644255577471</v>
      </c>
    </row>
    <row r="104" spans="1:107">
      <c r="A104" s="170" t="s">
        <v>110</v>
      </c>
      <c r="B104" s="163">
        <v>0</v>
      </c>
      <c r="C104" s="164">
        <v>0</v>
      </c>
      <c r="D104" s="163">
        <v>0</v>
      </c>
      <c r="E104" s="164">
        <v>0</v>
      </c>
      <c r="F104" s="163">
        <v>0</v>
      </c>
      <c r="G104" s="164">
        <v>0</v>
      </c>
      <c r="H104" s="163">
        <v>0</v>
      </c>
      <c r="I104" s="164">
        <v>0</v>
      </c>
      <c r="J104" s="163">
        <v>0</v>
      </c>
      <c r="K104" s="164">
        <v>0</v>
      </c>
      <c r="L104" s="163">
        <v>0</v>
      </c>
      <c r="M104" s="164">
        <v>0</v>
      </c>
      <c r="N104" s="163">
        <v>0</v>
      </c>
      <c r="O104" s="164">
        <v>0</v>
      </c>
      <c r="P104" s="163">
        <v>0</v>
      </c>
      <c r="Q104" s="164">
        <v>0</v>
      </c>
      <c r="R104" s="163">
        <v>0</v>
      </c>
      <c r="S104" s="164">
        <v>0</v>
      </c>
      <c r="T104" s="163">
        <v>0</v>
      </c>
      <c r="U104" s="164">
        <v>0</v>
      </c>
      <c r="V104" s="163">
        <v>0</v>
      </c>
      <c r="W104" s="164">
        <v>0</v>
      </c>
      <c r="X104" s="163">
        <v>0</v>
      </c>
      <c r="Y104" s="164">
        <v>0</v>
      </c>
      <c r="Z104" s="163">
        <v>0</v>
      </c>
      <c r="AA104" s="164">
        <v>0</v>
      </c>
      <c r="AB104" s="163">
        <v>1</v>
      </c>
      <c r="AC104" s="164">
        <v>5.5218111540585317</v>
      </c>
      <c r="AD104" s="163">
        <v>0</v>
      </c>
      <c r="AE104" s="164">
        <v>0</v>
      </c>
      <c r="AF104" s="163">
        <v>0</v>
      </c>
      <c r="AG104" s="164">
        <v>0</v>
      </c>
      <c r="AH104" s="163">
        <v>0</v>
      </c>
      <c r="AI104" s="164">
        <v>0</v>
      </c>
      <c r="AJ104" s="163">
        <v>16</v>
      </c>
      <c r="AK104" s="164">
        <v>88.348978464936508</v>
      </c>
      <c r="AL104" s="163">
        <v>0</v>
      </c>
      <c r="AM104" s="164">
        <v>0</v>
      </c>
      <c r="AN104" s="167">
        <v>6</v>
      </c>
      <c r="AO104" s="164">
        <v>33.130866924351189</v>
      </c>
      <c r="AP104" s="167">
        <v>0</v>
      </c>
      <c r="AQ104" s="164">
        <v>0</v>
      </c>
      <c r="AR104" s="167">
        <v>2</v>
      </c>
      <c r="AS104" s="164">
        <v>11.043622308117063</v>
      </c>
      <c r="AT104" s="167">
        <v>0</v>
      </c>
      <c r="AU104" s="164">
        <v>0</v>
      </c>
      <c r="AV104" s="163">
        <v>1</v>
      </c>
      <c r="AW104" s="164">
        <v>5.5218111540585317</v>
      </c>
      <c r="AX104" s="163">
        <v>0</v>
      </c>
      <c r="AY104" s="164">
        <v>0</v>
      </c>
      <c r="AZ104" s="163">
        <v>0</v>
      </c>
      <c r="BA104" s="164">
        <v>0</v>
      </c>
      <c r="BB104" s="163">
        <v>0</v>
      </c>
      <c r="BC104" s="164">
        <v>0</v>
      </c>
      <c r="BD104" s="163">
        <v>0</v>
      </c>
      <c r="BE104" s="164">
        <v>0</v>
      </c>
      <c r="BF104" s="163">
        <v>0</v>
      </c>
      <c r="BG104" s="164">
        <v>0</v>
      </c>
      <c r="BH104" s="165">
        <v>0</v>
      </c>
      <c r="BI104" s="166">
        <v>0</v>
      </c>
      <c r="BJ104" s="165">
        <v>0</v>
      </c>
      <c r="BK104" s="166">
        <v>0</v>
      </c>
      <c r="BL104" s="165">
        <v>0</v>
      </c>
      <c r="BM104" s="166">
        <v>0</v>
      </c>
      <c r="BN104" s="163">
        <v>0</v>
      </c>
      <c r="BO104" s="164">
        <v>0</v>
      </c>
      <c r="BP104" s="165">
        <v>0</v>
      </c>
      <c r="BQ104" s="164">
        <v>0</v>
      </c>
      <c r="BR104" s="165">
        <v>5</v>
      </c>
      <c r="BS104" s="164">
        <v>27.60905577029266</v>
      </c>
      <c r="BT104" s="165">
        <v>0</v>
      </c>
      <c r="BU104" s="164">
        <v>0</v>
      </c>
      <c r="BV104" s="165">
        <v>0</v>
      </c>
      <c r="BW104" s="166">
        <v>0</v>
      </c>
      <c r="BX104" s="165">
        <v>0</v>
      </c>
      <c r="BY104" s="166">
        <v>0</v>
      </c>
      <c r="BZ104" s="168">
        <v>3</v>
      </c>
      <c r="CA104" s="164">
        <v>16.565433462175594</v>
      </c>
      <c r="CB104" s="168">
        <v>0</v>
      </c>
      <c r="CC104" s="164">
        <v>0</v>
      </c>
      <c r="CD104" s="165">
        <v>0</v>
      </c>
      <c r="CE104" s="164">
        <v>0</v>
      </c>
      <c r="CF104" s="163">
        <v>1</v>
      </c>
      <c r="CG104" s="164">
        <v>5.5218111540585317</v>
      </c>
      <c r="CH104" s="165">
        <v>0</v>
      </c>
      <c r="CI104" s="166">
        <v>0</v>
      </c>
      <c r="CJ104" s="165">
        <v>0</v>
      </c>
      <c r="CK104" s="166">
        <v>0</v>
      </c>
      <c r="CL104" s="165">
        <v>0</v>
      </c>
      <c r="CM104" s="166">
        <v>0</v>
      </c>
      <c r="CN104" s="165">
        <v>0</v>
      </c>
      <c r="CO104" s="166">
        <v>0</v>
      </c>
      <c r="CP104" s="165">
        <v>0</v>
      </c>
      <c r="CQ104" s="166">
        <v>0</v>
      </c>
      <c r="CR104" s="165">
        <v>7</v>
      </c>
      <c r="CS104" s="166">
        <v>38.652678078409721</v>
      </c>
      <c r="CT104" s="165">
        <v>9</v>
      </c>
      <c r="CU104" s="166">
        <v>49.696300386526779</v>
      </c>
      <c r="CV104" s="165">
        <v>1</v>
      </c>
      <c r="CW104" s="166">
        <v>7.4515648286140088</v>
      </c>
      <c r="CX104" s="165">
        <v>0</v>
      </c>
      <c r="CY104" s="166">
        <v>0</v>
      </c>
      <c r="CZ104" s="165">
        <v>21</v>
      </c>
      <c r="DA104" s="166">
        <v>115.95803423522916</v>
      </c>
      <c r="DB104" s="165">
        <v>17</v>
      </c>
      <c r="DC104" s="169">
        <v>93.870789618995033</v>
      </c>
    </row>
    <row r="105" spans="1:107">
      <c r="A105" s="170" t="s">
        <v>111</v>
      </c>
      <c r="B105" s="163">
        <v>0</v>
      </c>
      <c r="C105" s="164">
        <v>0</v>
      </c>
      <c r="D105" s="163">
        <v>13</v>
      </c>
      <c r="E105" s="164">
        <v>48.446001341581578</v>
      </c>
      <c r="F105" s="163">
        <v>0</v>
      </c>
      <c r="G105" s="164">
        <v>0</v>
      </c>
      <c r="H105" s="163">
        <v>1</v>
      </c>
      <c r="I105" s="164">
        <v>3.7266154878139677</v>
      </c>
      <c r="J105" s="163">
        <v>3</v>
      </c>
      <c r="K105" s="164">
        <v>11.179846463441903</v>
      </c>
      <c r="L105" s="163">
        <v>0</v>
      </c>
      <c r="M105" s="164">
        <v>0</v>
      </c>
      <c r="N105" s="163">
        <v>0</v>
      </c>
      <c r="O105" s="164">
        <v>0</v>
      </c>
      <c r="P105" s="163">
        <v>0</v>
      </c>
      <c r="Q105" s="164">
        <v>0</v>
      </c>
      <c r="R105" s="163">
        <v>0</v>
      </c>
      <c r="S105" s="164">
        <v>0</v>
      </c>
      <c r="T105" s="163">
        <v>0</v>
      </c>
      <c r="U105" s="164">
        <v>0</v>
      </c>
      <c r="V105" s="163">
        <v>0</v>
      </c>
      <c r="W105" s="164">
        <v>0</v>
      </c>
      <c r="X105" s="163">
        <v>0</v>
      </c>
      <c r="Y105" s="164">
        <v>0</v>
      </c>
      <c r="Z105" s="163">
        <v>2</v>
      </c>
      <c r="AA105" s="164">
        <v>7.4532309756279354</v>
      </c>
      <c r="AB105" s="163">
        <v>1</v>
      </c>
      <c r="AC105" s="164">
        <v>3.7266154878139677</v>
      </c>
      <c r="AD105" s="163">
        <v>2</v>
      </c>
      <c r="AE105" s="164">
        <v>7.4532309756279354</v>
      </c>
      <c r="AF105" s="163">
        <v>0</v>
      </c>
      <c r="AG105" s="164">
        <v>0</v>
      </c>
      <c r="AH105" s="163">
        <v>1</v>
      </c>
      <c r="AI105" s="164">
        <v>2.2421524663677128</v>
      </c>
      <c r="AJ105" s="163">
        <v>8</v>
      </c>
      <c r="AK105" s="164">
        <v>29.812923902511741</v>
      </c>
      <c r="AL105" s="163">
        <v>0</v>
      </c>
      <c r="AM105" s="164">
        <v>0</v>
      </c>
      <c r="AN105" s="167">
        <v>3</v>
      </c>
      <c r="AO105" s="164">
        <v>11.179846463441903</v>
      </c>
      <c r="AP105" s="167">
        <v>0</v>
      </c>
      <c r="AQ105" s="164">
        <v>0</v>
      </c>
      <c r="AR105" s="167">
        <v>1</v>
      </c>
      <c r="AS105" s="164">
        <v>3.7266154878139677</v>
      </c>
      <c r="AT105" s="167">
        <v>0</v>
      </c>
      <c r="AU105" s="164">
        <v>0</v>
      </c>
      <c r="AV105" s="163">
        <v>1</v>
      </c>
      <c r="AW105" s="164">
        <v>3.7266154878139677</v>
      </c>
      <c r="AX105" s="163">
        <v>1</v>
      </c>
      <c r="AY105" s="164">
        <v>3.7266154878139677</v>
      </c>
      <c r="AZ105" s="163">
        <v>0</v>
      </c>
      <c r="BA105" s="164">
        <v>0</v>
      </c>
      <c r="BB105" s="163">
        <v>0</v>
      </c>
      <c r="BC105" s="164">
        <v>0</v>
      </c>
      <c r="BD105" s="163">
        <v>0</v>
      </c>
      <c r="BE105" s="164">
        <v>0</v>
      </c>
      <c r="BF105" s="163">
        <v>0</v>
      </c>
      <c r="BG105" s="164">
        <v>0</v>
      </c>
      <c r="BH105" s="165">
        <v>0</v>
      </c>
      <c r="BI105" s="166">
        <v>0</v>
      </c>
      <c r="BJ105" s="165">
        <v>0</v>
      </c>
      <c r="BK105" s="166">
        <v>0</v>
      </c>
      <c r="BL105" s="165">
        <v>0</v>
      </c>
      <c r="BM105" s="166">
        <v>0</v>
      </c>
      <c r="BN105" s="163">
        <v>0</v>
      </c>
      <c r="BO105" s="164">
        <v>0</v>
      </c>
      <c r="BP105" s="163">
        <v>2</v>
      </c>
      <c r="BQ105" s="164">
        <v>7.4532309756279354</v>
      </c>
      <c r="BR105" s="163">
        <v>7</v>
      </c>
      <c r="BS105" s="164">
        <v>26.086308414697768</v>
      </c>
      <c r="BT105" s="165">
        <v>0</v>
      </c>
      <c r="BU105" s="164">
        <v>0</v>
      </c>
      <c r="BV105" s="165">
        <v>0</v>
      </c>
      <c r="BW105" s="166">
        <v>0</v>
      </c>
      <c r="BX105" s="163">
        <v>16</v>
      </c>
      <c r="BY105" s="166">
        <v>59.625847805023483</v>
      </c>
      <c r="BZ105" s="168">
        <v>10</v>
      </c>
      <c r="CA105" s="164">
        <v>37.266154878139673</v>
      </c>
      <c r="CB105" s="168">
        <v>0</v>
      </c>
      <c r="CC105" s="164">
        <v>0</v>
      </c>
      <c r="CD105" s="165">
        <v>0</v>
      </c>
      <c r="CE105" s="164">
        <v>0</v>
      </c>
      <c r="CF105" s="163">
        <v>45</v>
      </c>
      <c r="CG105" s="164">
        <v>167.69769695162853</v>
      </c>
      <c r="CH105" s="163">
        <v>1</v>
      </c>
      <c r="CI105" s="164">
        <v>3.7266154878139677</v>
      </c>
      <c r="CJ105" s="163">
        <v>1</v>
      </c>
      <c r="CK105" s="164">
        <v>3.7266154878139677</v>
      </c>
      <c r="CL105" s="163">
        <v>0</v>
      </c>
      <c r="CM105" s="164">
        <v>0</v>
      </c>
      <c r="CN105" s="163">
        <v>14</v>
      </c>
      <c r="CO105" s="164">
        <v>200.88965418280958</v>
      </c>
      <c r="CP105" s="163">
        <v>0</v>
      </c>
      <c r="CQ105" s="164">
        <v>0</v>
      </c>
      <c r="CR105" s="163">
        <v>31</v>
      </c>
      <c r="CS105" s="164">
        <v>115.52508012223298</v>
      </c>
      <c r="CT105" s="163">
        <v>15</v>
      </c>
      <c r="CU105" s="164">
        <v>55.89923231720951</v>
      </c>
      <c r="CV105" s="163">
        <v>2</v>
      </c>
      <c r="CW105" s="164">
        <v>10.067958721369243</v>
      </c>
      <c r="CX105" s="163">
        <v>0</v>
      </c>
      <c r="CY105" s="164">
        <v>0</v>
      </c>
      <c r="CZ105" s="163">
        <v>15</v>
      </c>
      <c r="DA105" s="164">
        <v>55.89923231720951</v>
      </c>
      <c r="DB105" s="163">
        <v>62</v>
      </c>
      <c r="DC105" s="171">
        <v>231.05016024446596</v>
      </c>
    </row>
    <row r="106" spans="1:107" ht="13.5" thickBot="1">
      <c r="A106" s="172" t="s">
        <v>112</v>
      </c>
      <c r="B106" s="163">
        <v>0</v>
      </c>
      <c r="C106" s="164">
        <v>0</v>
      </c>
      <c r="D106" s="163">
        <v>2</v>
      </c>
      <c r="E106" s="164">
        <v>5.4375900600853697</v>
      </c>
      <c r="F106" s="163">
        <v>0</v>
      </c>
      <c r="G106" s="164">
        <v>0</v>
      </c>
      <c r="H106" s="163">
        <v>0</v>
      </c>
      <c r="I106" s="164">
        <v>0</v>
      </c>
      <c r="J106" s="163">
        <v>0</v>
      </c>
      <c r="K106" s="164">
        <v>0</v>
      </c>
      <c r="L106" s="173">
        <v>0</v>
      </c>
      <c r="M106" s="174">
        <v>0</v>
      </c>
      <c r="N106" s="173">
        <v>0</v>
      </c>
      <c r="O106" s="174">
        <v>0</v>
      </c>
      <c r="P106" s="173">
        <v>0</v>
      </c>
      <c r="Q106" s="174">
        <v>0</v>
      </c>
      <c r="R106" s="173">
        <v>0</v>
      </c>
      <c r="S106" s="174">
        <v>0</v>
      </c>
      <c r="T106" s="163">
        <v>0</v>
      </c>
      <c r="U106" s="174">
        <v>0</v>
      </c>
      <c r="V106" s="163">
        <v>0</v>
      </c>
      <c r="W106" s="164">
        <v>0</v>
      </c>
      <c r="X106" s="173">
        <v>0</v>
      </c>
      <c r="Y106" s="164">
        <v>0</v>
      </c>
      <c r="Z106" s="173">
        <v>1</v>
      </c>
      <c r="AA106" s="164">
        <v>2.7187950300426849</v>
      </c>
      <c r="AB106" s="173">
        <v>0</v>
      </c>
      <c r="AC106" s="174">
        <v>0</v>
      </c>
      <c r="AD106" s="173">
        <v>2</v>
      </c>
      <c r="AE106" s="174">
        <v>5.4375900600853697</v>
      </c>
      <c r="AF106" s="173">
        <v>0</v>
      </c>
      <c r="AG106" s="174">
        <v>0</v>
      </c>
      <c r="AH106" s="173">
        <v>0</v>
      </c>
      <c r="AI106" s="174">
        <v>0</v>
      </c>
      <c r="AJ106" s="173">
        <v>9</v>
      </c>
      <c r="AK106" s="164">
        <v>24.469155270384167</v>
      </c>
      <c r="AL106" s="173">
        <v>0</v>
      </c>
      <c r="AM106" s="164">
        <v>0</v>
      </c>
      <c r="AN106" s="167">
        <v>1</v>
      </c>
      <c r="AO106" s="164">
        <v>2.7187950300426849</v>
      </c>
      <c r="AP106" s="167">
        <v>0</v>
      </c>
      <c r="AQ106" s="164">
        <v>0</v>
      </c>
      <c r="AR106" s="167">
        <v>4</v>
      </c>
      <c r="AS106" s="164">
        <v>10.875180120170739</v>
      </c>
      <c r="AT106" s="167">
        <v>0</v>
      </c>
      <c r="AU106" s="164">
        <v>0</v>
      </c>
      <c r="AV106" s="173">
        <v>3</v>
      </c>
      <c r="AW106" s="174">
        <v>8.1563850901280546</v>
      </c>
      <c r="AX106" s="173">
        <v>0</v>
      </c>
      <c r="AY106" s="174">
        <v>0</v>
      </c>
      <c r="AZ106" s="173">
        <v>1</v>
      </c>
      <c r="BA106" s="174">
        <v>2.7187950300426849</v>
      </c>
      <c r="BB106" s="173">
        <v>0</v>
      </c>
      <c r="BC106" s="174">
        <v>0</v>
      </c>
      <c r="BD106" s="173">
        <v>0</v>
      </c>
      <c r="BE106" s="174">
        <v>0</v>
      </c>
      <c r="BF106" s="173">
        <v>1</v>
      </c>
      <c r="BG106" s="174">
        <v>2.7187950300426849</v>
      </c>
      <c r="BH106" s="173">
        <v>17</v>
      </c>
      <c r="BI106" s="174">
        <v>79.213456968454395</v>
      </c>
      <c r="BJ106" s="173">
        <v>1</v>
      </c>
      <c r="BK106" s="174">
        <v>4.6596151157914356</v>
      </c>
      <c r="BL106" s="173">
        <v>18</v>
      </c>
      <c r="BM106" s="174">
        <v>83.873072084245848</v>
      </c>
      <c r="BN106" s="173">
        <v>0</v>
      </c>
      <c r="BO106" s="174">
        <v>0</v>
      </c>
      <c r="BP106" s="173">
        <v>1</v>
      </c>
      <c r="BQ106" s="174">
        <v>2.7187950300426849</v>
      </c>
      <c r="BR106" s="173">
        <v>0</v>
      </c>
      <c r="BS106" s="174">
        <v>0</v>
      </c>
      <c r="BT106" s="165">
        <v>0</v>
      </c>
      <c r="BU106" s="174">
        <v>0</v>
      </c>
      <c r="BV106" s="165">
        <v>0</v>
      </c>
      <c r="BW106" s="166">
        <v>0</v>
      </c>
      <c r="BX106" s="173">
        <v>23</v>
      </c>
      <c r="BY106" s="166">
        <v>62.532285690981759</v>
      </c>
      <c r="BZ106" s="168">
        <v>1</v>
      </c>
      <c r="CA106" s="174">
        <v>2.7187950300426849</v>
      </c>
      <c r="CB106" s="168">
        <v>1</v>
      </c>
      <c r="CC106" s="174">
        <v>9.8765432098765427</v>
      </c>
      <c r="CD106" s="173">
        <v>0</v>
      </c>
      <c r="CE106" s="174">
        <v>0</v>
      </c>
      <c r="CF106" s="173">
        <v>53</v>
      </c>
      <c r="CG106" s="174">
        <v>144.0961365922623</v>
      </c>
      <c r="CH106" s="173">
        <v>6</v>
      </c>
      <c r="CI106" s="174">
        <v>16.312770180256109</v>
      </c>
      <c r="CJ106" s="173">
        <v>2</v>
      </c>
      <c r="CK106" s="174">
        <v>5.4375900600853697</v>
      </c>
      <c r="CL106" s="173">
        <v>1</v>
      </c>
      <c r="CM106" s="174">
        <v>2.7187950300426849</v>
      </c>
      <c r="CN106" s="173">
        <v>7</v>
      </c>
      <c r="CO106" s="174">
        <v>69.135802469135797</v>
      </c>
      <c r="CP106" s="173">
        <v>1</v>
      </c>
      <c r="CQ106" s="174">
        <v>2.7187950300426849</v>
      </c>
      <c r="CR106" s="173">
        <v>6</v>
      </c>
      <c r="CS106" s="174">
        <v>16.312770180256109</v>
      </c>
      <c r="CT106" s="173">
        <v>0</v>
      </c>
      <c r="CU106" s="174">
        <v>0</v>
      </c>
      <c r="CV106" s="173">
        <v>0</v>
      </c>
      <c r="CW106" s="174">
        <v>0</v>
      </c>
      <c r="CX106" s="173">
        <v>0</v>
      </c>
      <c r="CY106" s="174">
        <v>0</v>
      </c>
      <c r="CZ106" s="173">
        <v>23</v>
      </c>
      <c r="DA106" s="174">
        <v>62.532285690981759</v>
      </c>
      <c r="DB106" s="173">
        <v>15</v>
      </c>
      <c r="DC106" s="176">
        <v>40.78192545064028</v>
      </c>
    </row>
    <row r="107" spans="1:107" ht="13.5" thickBot="1">
      <c r="A107" s="157" t="s">
        <v>113</v>
      </c>
      <c r="B107" s="158">
        <v>0</v>
      </c>
      <c r="C107" s="159">
        <v>0</v>
      </c>
      <c r="D107" s="158">
        <v>2</v>
      </c>
      <c r="E107" s="159">
        <v>0.53222205368523856</v>
      </c>
      <c r="F107" s="158">
        <v>0</v>
      </c>
      <c r="G107" s="159">
        <v>0</v>
      </c>
      <c r="H107" s="158">
        <v>29</v>
      </c>
      <c r="I107" s="159">
        <v>7.7172197784359593</v>
      </c>
      <c r="J107" s="158">
        <v>16</v>
      </c>
      <c r="K107" s="159">
        <v>4.2577764294819085</v>
      </c>
      <c r="L107" s="158">
        <v>0</v>
      </c>
      <c r="M107" s="159">
        <v>0</v>
      </c>
      <c r="N107" s="158">
        <v>0</v>
      </c>
      <c r="O107" s="159">
        <v>0</v>
      </c>
      <c r="P107" s="158">
        <v>0</v>
      </c>
      <c r="Q107" s="159">
        <v>0</v>
      </c>
      <c r="R107" s="158">
        <v>0</v>
      </c>
      <c r="S107" s="159">
        <v>0</v>
      </c>
      <c r="T107" s="158">
        <v>0</v>
      </c>
      <c r="U107" s="159">
        <v>0</v>
      </c>
      <c r="V107" s="158"/>
      <c r="W107" s="159">
        <v>0</v>
      </c>
      <c r="X107" s="158">
        <v>2</v>
      </c>
      <c r="Y107" s="159">
        <v>0.53222205368523856</v>
      </c>
      <c r="Z107" s="158">
        <v>50</v>
      </c>
      <c r="AA107" s="159">
        <v>13.305551342130965</v>
      </c>
      <c r="AB107" s="158">
        <v>12</v>
      </c>
      <c r="AC107" s="159">
        <v>2.6611102684261927</v>
      </c>
      <c r="AD107" s="158">
        <v>34</v>
      </c>
      <c r="AE107" s="159">
        <v>9.0477749126490554</v>
      </c>
      <c r="AF107" s="158">
        <v>10</v>
      </c>
      <c r="AG107" s="159">
        <v>2.4551927326295115</v>
      </c>
      <c r="AH107" s="158">
        <v>21</v>
      </c>
      <c r="AI107" s="159">
        <v>4.9400141143260416</v>
      </c>
      <c r="AJ107" s="158">
        <v>182</v>
      </c>
      <c r="AK107" s="159">
        <v>48.432206885356706</v>
      </c>
      <c r="AL107" s="158">
        <v>1</v>
      </c>
      <c r="AM107" s="159">
        <v>0</v>
      </c>
      <c r="AN107" s="160">
        <v>70</v>
      </c>
      <c r="AO107" s="159">
        <v>18.627771878983349</v>
      </c>
      <c r="AP107" s="160">
        <v>3</v>
      </c>
      <c r="AQ107" s="159">
        <v>0.7983330805278579</v>
      </c>
      <c r="AR107" s="160">
        <v>32</v>
      </c>
      <c r="AS107" s="159">
        <v>8.515552858963817</v>
      </c>
      <c r="AT107" s="160">
        <v>30</v>
      </c>
      <c r="AU107" s="159">
        <v>7.9833308052785785</v>
      </c>
      <c r="AV107" s="158">
        <v>63</v>
      </c>
      <c r="AW107" s="159">
        <v>16.764994691085015</v>
      </c>
      <c r="AX107" s="158">
        <v>0</v>
      </c>
      <c r="AY107" s="159">
        <v>0</v>
      </c>
      <c r="AZ107" s="158">
        <v>91</v>
      </c>
      <c r="BA107" s="159">
        <v>24.216103442678353</v>
      </c>
      <c r="BB107" s="158">
        <v>7</v>
      </c>
      <c r="BC107" s="159">
        <v>1.862777187898335</v>
      </c>
      <c r="BD107" s="158">
        <v>0</v>
      </c>
      <c r="BE107" s="159">
        <v>0</v>
      </c>
      <c r="BF107" s="158">
        <v>98</v>
      </c>
      <c r="BG107" s="159">
        <v>26.078880630576691</v>
      </c>
      <c r="BH107" s="158">
        <v>32</v>
      </c>
      <c r="BI107" s="159">
        <v>16.401172683846895</v>
      </c>
      <c r="BJ107" s="158">
        <v>0</v>
      </c>
      <c r="BK107" s="159">
        <v>0</v>
      </c>
      <c r="BL107" s="158">
        <v>32</v>
      </c>
      <c r="BM107" s="159">
        <v>16.401172683846895</v>
      </c>
      <c r="BN107" s="158">
        <v>0</v>
      </c>
      <c r="BO107" s="159">
        <v>0</v>
      </c>
      <c r="BP107" s="158">
        <v>6</v>
      </c>
      <c r="BQ107" s="159">
        <v>1.5966661610557158</v>
      </c>
      <c r="BR107" s="158">
        <v>182</v>
      </c>
      <c r="BS107" s="159">
        <v>48.432206885356706</v>
      </c>
      <c r="BT107" s="158">
        <v>1</v>
      </c>
      <c r="BU107" s="159">
        <v>0.26611102684261928</v>
      </c>
      <c r="BV107" s="158">
        <v>0</v>
      </c>
      <c r="BW107" s="159">
        <v>0</v>
      </c>
      <c r="BX107" s="158">
        <v>571</v>
      </c>
      <c r="BY107" s="159">
        <v>151.94939632713562</v>
      </c>
      <c r="BZ107" s="160">
        <v>18</v>
      </c>
      <c r="CA107" s="159">
        <v>4.7899984831671469</v>
      </c>
      <c r="CB107" s="160">
        <v>4</v>
      </c>
      <c r="CC107" s="159">
        <v>3.6671006069051506</v>
      </c>
      <c r="CD107" s="158">
        <v>0</v>
      </c>
      <c r="CE107" s="159">
        <v>0</v>
      </c>
      <c r="CF107" s="158">
        <v>605</v>
      </c>
      <c r="CG107" s="159">
        <v>160.99717123978468</v>
      </c>
      <c r="CH107" s="158">
        <v>63</v>
      </c>
      <c r="CI107" s="159">
        <v>16.764994691085015</v>
      </c>
      <c r="CJ107" s="158">
        <v>8</v>
      </c>
      <c r="CK107" s="159">
        <v>2.1288882147409542</v>
      </c>
      <c r="CL107" s="158">
        <v>42</v>
      </c>
      <c r="CM107" s="159">
        <v>11.176663127390009</v>
      </c>
      <c r="CN107" s="158">
        <v>155</v>
      </c>
      <c r="CO107" s="159">
        <v>142.10014851757458</v>
      </c>
      <c r="CP107" s="158">
        <v>273</v>
      </c>
      <c r="CQ107" s="159">
        <v>72.648310328035066</v>
      </c>
      <c r="CR107" s="158">
        <v>780</v>
      </c>
      <c r="CS107" s="159">
        <v>207.56660093724301</v>
      </c>
      <c r="CT107" s="158">
        <v>381</v>
      </c>
      <c r="CU107" s="159">
        <v>101.38830122703796</v>
      </c>
      <c r="CV107" s="158">
        <v>46</v>
      </c>
      <c r="CW107" s="159">
        <v>17.247520668903846</v>
      </c>
      <c r="CX107" s="158">
        <v>0</v>
      </c>
      <c r="CY107" s="159">
        <v>0</v>
      </c>
      <c r="CZ107" s="158">
        <v>364</v>
      </c>
      <c r="DA107" s="159">
        <v>96.864413770713412</v>
      </c>
      <c r="DB107" s="158">
        <v>1677</v>
      </c>
      <c r="DC107" s="161">
        <v>446.26819201507254</v>
      </c>
    </row>
    <row r="108" spans="1:107">
      <c r="A108" s="162" t="s">
        <v>114</v>
      </c>
      <c r="B108" s="163">
        <v>0</v>
      </c>
      <c r="C108" s="164">
        <v>0</v>
      </c>
      <c r="D108" s="163">
        <v>0</v>
      </c>
      <c r="E108" s="164">
        <v>0</v>
      </c>
      <c r="F108" s="163">
        <v>0</v>
      </c>
      <c r="G108" s="164">
        <v>0</v>
      </c>
      <c r="H108" s="163">
        <v>5</v>
      </c>
      <c r="I108" s="164">
        <v>17.443483114708346</v>
      </c>
      <c r="J108" s="165">
        <v>1</v>
      </c>
      <c r="K108" s="166">
        <v>3.4886966229416694</v>
      </c>
      <c r="L108" s="165">
        <v>0</v>
      </c>
      <c r="M108" s="166">
        <v>0</v>
      </c>
      <c r="N108" s="165">
        <v>0</v>
      </c>
      <c r="O108" s="166">
        <v>0</v>
      </c>
      <c r="P108" s="165">
        <v>0</v>
      </c>
      <c r="Q108" s="166">
        <v>0</v>
      </c>
      <c r="R108" s="165">
        <v>0</v>
      </c>
      <c r="S108" s="166">
        <v>0</v>
      </c>
      <c r="T108" s="163">
        <v>0</v>
      </c>
      <c r="U108" s="166">
        <v>0</v>
      </c>
      <c r="V108" s="163">
        <v>0</v>
      </c>
      <c r="W108" s="164">
        <v>0</v>
      </c>
      <c r="X108" s="165">
        <v>0</v>
      </c>
      <c r="Y108" s="164">
        <v>0</v>
      </c>
      <c r="Z108" s="165">
        <v>6</v>
      </c>
      <c r="AA108" s="164">
        <v>20.932179737650014</v>
      </c>
      <c r="AB108" s="165">
        <v>3</v>
      </c>
      <c r="AC108" s="166">
        <v>3.4886966229416694</v>
      </c>
      <c r="AD108" s="165">
        <v>5</v>
      </c>
      <c r="AE108" s="166">
        <v>17.443483114708346</v>
      </c>
      <c r="AF108" s="165">
        <v>2</v>
      </c>
      <c r="AG108" s="166">
        <v>7.3800738007380069</v>
      </c>
      <c r="AH108" s="165">
        <v>4</v>
      </c>
      <c r="AI108" s="166">
        <v>14.184397163120567</v>
      </c>
      <c r="AJ108" s="165">
        <v>9</v>
      </c>
      <c r="AK108" s="166">
        <v>31.398269606475019</v>
      </c>
      <c r="AL108" s="165">
        <v>0</v>
      </c>
      <c r="AM108" s="166">
        <v>0</v>
      </c>
      <c r="AN108" s="168">
        <v>8</v>
      </c>
      <c r="AO108" s="166">
        <v>27.909572983533355</v>
      </c>
      <c r="AP108" s="168">
        <v>0</v>
      </c>
      <c r="AQ108" s="166">
        <v>0</v>
      </c>
      <c r="AR108" s="168">
        <v>3</v>
      </c>
      <c r="AS108" s="166">
        <v>10.466089868825007</v>
      </c>
      <c r="AT108" s="168">
        <v>1</v>
      </c>
      <c r="AU108" s="166">
        <v>3.4886966229416694</v>
      </c>
      <c r="AV108" s="165">
        <v>13</v>
      </c>
      <c r="AW108" s="166">
        <v>45.353056098241701</v>
      </c>
      <c r="AX108" s="165">
        <v>0</v>
      </c>
      <c r="AY108" s="166">
        <v>0</v>
      </c>
      <c r="AZ108" s="165">
        <v>0</v>
      </c>
      <c r="BA108" s="166">
        <v>0</v>
      </c>
      <c r="BB108" s="165">
        <v>0</v>
      </c>
      <c r="BC108" s="166">
        <v>0</v>
      </c>
      <c r="BD108" s="165">
        <v>0</v>
      </c>
      <c r="BE108" s="166">
        <v>0</v>
      </c>
      <c r="BF108" s="165">
        <v>0</v>
      </c>
      <c r="BG108" s="166">
        <v>0</v>
      </c>
      <c r="BH108" s="165">
        <v>0</v>
      </c>
      <c r="BI108" s="166">
        <v>0</v>
      </c>
      <c r="BJ108" s="165">
        <v>0</v>
      </c>
      <c r="BK108" s="166">
        <v>0</v>
      </c>
      <c r="BL108" s="165">
        <v>0</v>
      </c>
      <c r="BM108" s="166">
        <v>0</v>
      </c>
      <c r="BN108" s="165">
        <v>0</v>
      </c>
      <c r="BO108" s="166">
        <v>0</v>
      </c>
      <c r="BP108" s="165">
        <v>1</v>
      </c>
      <c r="BQ108" s="166">
        <v>3.4886966229416694</v>
      </c>
      <c r="BR108" s="165">
        <v>12</v>
      </c>
      <c r="BS108" s="166">
        <v>41.864359475300027</v>
      </c>
      <c r="BT108" s="165">
        <v>0</v>
      </c>
      <c r="BU108" s="166">
        <v>0</v>
      </c>
      <c r="BV108" s="165">
        <v>0</v>
      </c>
      <c r="BW108" s="166">
        <v>0</v>
      </c>
      <c r="BX108" s="165">
        <v>33</v>
      </c>
      <c r="BY108" s="166">
        <v>115.12698855707508</v>
      </c>
      <c r="BZ108" s="168">
        <v>0</v>
      </c>
      <c r="CA108" s="166">
        <v>0</v>
      </c>
      <c r="CB108" s="168">
        <v>0</v>
      </c>
      <c r="CC108" s="166">
        <v>0</v>
      </c>
      <c r="CD108" s="165">
        <v>0</v>
      </c>
      <c r="CE108" s="166">
        <v>0</v>
      </c>
      <c r="CF108" s="165">
        <v>42</v>
      </c>
      <c r="CG108" s="166">
        <v>146.52525816355009</v>
      </c>
      <c r="CH108" s="165">
        <v>2</v>
      </c>
      <c r="CI108" s="166">
        <v>6.9773932458833388</v>
      </c>
      <c r="CJ108" s="165">
        <v>1</v>
      </c>
      <c r="CK108" s="166">
        <v>3.4886966229416694</v>
      </c>
      <c r="CL108" s="165">
        <v>0</v>
      </c>
      <c r="CM108" s="166">
        <v>0</v>
      </c>
      <c r="CN108" s="165">
        <v>14</v>
      </c>
      <c r="CO108" s="166">
        <v>169.3070504293143</v>
      </c>
      <c r="CP108" s="165">
        <v>3</v>
      </c>
      <c r="CQ108" s="166">
        <v>10.466089868825007</v>
      </c>
      <c r="CR108" s="165">
        <v>162</v>
      </c>
      <c r="CS108" s="166">
        <v>565.16885291655046</v>
      </c>
      <c r="CT108" s="165">
        <v>14</v>
      </c>
      <c r="CU108" s="166">
        <v>48.841752721183362</v>
      </c>
      <c r="CV108" s="165">
        <v>9</v>
      </c>
      <c r="CW108" s="166">
        <v>44.128462858543763</v>
      </c>
      <c r="CX108" s="165">
        <v>0</v>
      </c>
      <c r="CY108" s="166">
        <v>0</v>
      </c>
      <c r="CZ108" s="165">
        <v>33</v>
      </c>
      <c r="DA108" s="166">
        <v>115.12698855707508</v>
      </c>
      <c r="DB108" s="165">
        <v>202</v>
      </c>
      <c r="DC108" s="169">
        <v>704.71671783421721</v>
      </c>
    </row>
    <row r="109" spans="1:107">
      <c r="A109" s="170" t="s">
        <v>115</v>
      </c>
      <c r="B109" s="163">
        <v>0</v>
      </c>
      <c r="C109" s="164">
        <v>0</v>
      </c>
      <c r="D109" s="163">
        <v>0</v>
      </c>
      <c r="E109" s="164">
        <v>0</v>
      </c>
      <c r="F109" s="163">
        <v>0</v>
      </c>
      <c r="G109" s="164">
        <v>0</v>
      </c>
      <c r="H109" s="163">
        <v>3</v>
      </c>
      <c r="I109" s="164">
        <v>6.7951708985480987</v>
      </c>
      <c r="J109" s="163">
        <v>3</v>
      </c>
      <c r="K109" s="164">
        <v>6.7951708985480987</v>
      </c>
      <c r="L109" s="163">
        <v>0</v>
      </c>
      <c r="M109" s="164">
        <v>0</v>
      </c>
      <c r="N109" s="163">
        <v>0</v>
      </c>
      <c r="O109" s="164">
        <v>0</v>
      </c>
      <c r="P109" s="163">
        <v>0</v>
      </c>
      <c r="Q109" s="164">
        <v>0</v>
      </c>
      <c r="R109" s="163">
        <v>0</v>
      </c>
      <c r="S109" s="164">
        <v>0</v>
      </c>
      <c r="T109" s="163">
        <v>0</v>
      </c>
      <c r="U109" s="164">
        <v>0</v>
      </c>
      <c r="V109" s="163">
        <v>0</v>
      </c>
      <c r="W109" s="164">
        <v>0</v>
      </c>
      <c r="X109" s="163">
        <v>0</v>
      </c>
      <c r="Y109" s="164">
        <v>0</v>
      </c>
      <c r="Z109" s="163">
        <v>13</v>
      </c>
      <c r="AA109" s="164">
        <v>29.445740560375093</v>
      </c>
      <c r="AB109" s="163">
        <v>2</v>
      </c>
      <c r="AC109" s="164">
        <v>6.7951708985480987</v>
      </c>
      <c r="AD109" s="163">
        <v>4</v>
      </c>
      <c r="AE109" s="164">
        <v>9.0602278647307983</v>
      </c>
      <c r="AF109" s="163">
        <v>1</v>
      </c>
      <c r="AG109" s="164">
        <v>1.8656716417910448</v>
      </c>
      <c r="AH109" s="163">
        <v>1</v>
      </c>
      <c r="AI109" s="164">
        <v>1.7730496453900708</v>
      </c>
      <c r="AJ109" s="163">
        <v>13</v>
      </c>
      <c r="AK109" s="164">
        <v>29.445740560375093</v>
      </c>
      <c r="AL109" s="163">
        <v>0</v>
      </c>
      <c r="AM109" s="164">
        <v>0</v>
      </c>
      <c r="AN109" s="167">
        <v>4</v>
      </c>
      <c r="AO109" s="164">
        <v>9.0602278647307983</v>
      </c>
      <c r="AP109" s="167">
        <v>0</v>
      </c>
      <c r="AQ109" s="164">
        <v>0</v>
      </c>
      <c r="AR109" s="167">
        <v>2</v>
      </c>
      <c r="AS109" s="164">
        <v>4.5301139323653992</v>
      </c>
      <c r="AT109" s="167">
        <v>2</v>
      </c>
      <c r="AU109" s="164">
        <v>4.5301139323653992</v>
      </c>
      <c r="AV109" s="163">
        <v>3</v>
      </c>
      <c r="AW109" s="164">
        <v>6.7951708985480987</v>
      </c>
      <c r="AX109" s="163">
        <v>0</v>
      </c>
      <c r="AY109" s="164">
        <v>0</v>
      </c>
      <c r="AZ109" s="163">
        <v>0</v>
      </c>
      <c r="BA109" s="164">
        <v>0</v>
      </c>
      <c r="BB109" s="163">
        <v>0</v>
      </c>
      <c r="BC109" s="164">
        <v>0</v>
      </c>
      <c r="BD109" s="163">
        <v>0</v>
      </c>
      <c r="BE109" s="164">
        <v>0</v>
      </c>
      <c r="BF109" s="163">
        <v>0</v>
      </c>
      <c r="BG109" s="164">
        <v>0</v>
      </c>
      <c r="BH109" s="163">
        <v>1</v>
      </c>
      <c r="BI109" s="164">
        <v>4.3715846994535523</v>
      </c>
      <c r="BJ109" s="163">
        <v>0</v>
      </c>
      <c r="BK109" s="164">
        <v>0</v>
      </c>
      <c r="BL109" s="163">
        <v>1</v>
      </c>
      <c r="BM109" s="164">
        <v>4.3715846994535523</v>
      </c>
      <c r="BN109" s="163">
        <v>0</v>
      </c>
      <c r="BO109" s="164">
        <v>0</v>
      </c>
      <c r="BP109" s="165">
        <v>0</v>
      </c>
      <c r="BQ109" s="164">
        <v>0</v>
      </c>
      <c r="BR109" s="165">
        <v>21</v>
      </c>
      <c r="BS109" s="164">
        <v>47.566196289836689</v>
      </c>
      <c r="BT109" s="165">
        <v>0</v>
      </c>
      <c r="BU109" s="164">
        <v>0</v>
      </c>
      <c r="BV109" s="165">
        <v>0</v>
      </c>
      <c r="BW109" s="166">
        <v>0</v>
      </c>
      <c r="BX109" s="163">
        <v>49</v>
      </c>
      <c r="BY109" s="166">
        <v>110.98779134295228</v>
      </c>
      <c r="BZ109" s="168">
        <v>3</v>
      </c>
      <c r="CA109" s="164">
        <v>6.7951708985480987</v>
      </c>
      <c r="CB109" s="168">
        <v>0</v>
      </c>
      <c r="CC109" s="164">
        <v>0</v>
      </c>
      <c r="CD109" s="165">
        <v>0</v>
      </c>
      <c r="CE109" s="164">
        <v>0</v>
      </c>
      <c r="CF109" s="163">
        <v>83</v>
      </c>
      <c r="CG109" s="164">
        <v>187.99972819316406</v>
      </c>
      <c r="CH109" s="163">
        <v>8</v>
      </c>
      <c r="CI109" s="164">
        <v>18.120455729461597</v>
      </c>
      <c r="CJ109" s="165">
        <v>0</v>
      </c>
      <c r="CK109" s="164">
        <v>0</v>
      </c>
      <c r="CL109" s="165">
        <v>0</v>
      </c>
      <c r="CM109" s="164">
        <v>0</v>
      </c>
      <c r="CN109" s="165">
        <v>7</v>
      </c>
      <c r="CO109" s="164">
        <v>54.751662104028156</v>
      </c>
      <c r="CP109" s="165">
        <v>28</v>
      </c>
      <c r="CQ109" s="164">
        <v>63.421595053115588</v>
      </c>
      <c r="CR109" s="165">
        <v>48</v>
      </c>
      <c r="CS109" s="164">
        <v>108.72273437676958</v>
      </c>
      <c r="CT109" s="165">
        <v>28</v>
      </c>
      <c r="CU109" s="164">
        <v>63.421595053115588</v>
      </c>
      <c r="CV109" s="165">
        <v>5</v>
      </c>
      <c r="CW109" s="164">
        <v>15.941844152531564</v>
      </c>
      <c r="CX109" s="165">
        <v>0</v>
      </c>
      <c r="CY109" s="164">
        <v>0</v>
      </c>
      <c r="CZ109" s="165">
        <v>46</v>
      </c>
      <c r="DA109" s="164">
        <v>104.19262044440418</v>
      </c>
      <c r="DB109" s="165">
        <v>116</v>
      </c>
      <c r="DC109" s="171">
        <v>262.74660807719312</v>
      </c>
    </row>
    <row r="110" spans="1:107">
      <c r="A110" s="170" t="s">
        <v>116</v>
      </c>
      <c r="B110" s="163">
        <v>0</v>
      </c>
      <c r="C110" s="164">
        <v>0</v>
      </c>
      <c r="D110" s="163">
        <v>0</v>
      </c>
      <c r="E110" s="164">
        <v>0</v>
      </c>
      <c r="F110" s="163">
        <v>0</v>
      </c>
      <c r="G110" s="164">
        <v>0</v>
      </c>
      <c r="H110" s="163">
        <v>0</v>
      </c>
      <c r="I110" s="164">
        <v>0</v>
      </c>
      <c r="J110" s="163">
        <v>1</v>
      </c>
      <c r="K110" s="164">
        <v>11.883541295306001</v>
      </c>
      <c r="L110" s="163">
        <v>0</v>
      </c>
      <c r="M110" s="164">
        <v>0</v>
      </c>
      <c r="N110" s="163">
        <v>0</v>
      </c>
      <c r="O110" s="164">
        <v>0</v>
      </c>
      <c r="P110" s="163">
        <v>0</v>
      </c>
      <c r="Q110" s="164">
        <v>0</v>
      </c>
      <c r="R110" s="163">
        <v>0</v>
      </c>
      <c r="S110" s="164">
        <v>0</v>
      </c>
      <c r="T110" s="163">
        <v>0</v>
      </c>
      <c r="U110" s="164">
        <v>0</v>
      </c>
      <c r="V110" s="163">
        <v>0</v>
      </c>
      <c r="W110" s="164">
        <v>0</v>
      </c>
      <c r="X110" s="163">
        <v>0</v>
      </c>
      <c r="Y110" s="164">
        <v>0</v>
      </c>
      <c r="Z110" s="163">
        <v>0</v>
      </c>
      <c r="AA110" s="164">
        <v>0</v>
      </c>
      <c r="AB110" s="165">
        <v>0</v>
      </c>
      <c r="AC110" s="164">
        <v>0</v>
      </c>
      <c r="AD110" s="165">
        <v>0</v>
      </c>
      <c r="AE110" s="164">
        <v>0</v>
      </c>
      <c r="AF110" s="165">
        <v>0</v>
      </c>
      <c r="AG110" s="164">
        <v>0</v>
      </c>
      <c r="AH110" s="165">
        <v>0</v>
      </c>
      <c r="AI110" s="164">
        <v>0</v>
      </c>
      <c r="AJ110" s="165">
        <v>0</v>
      </c>
      <c r="AK110" s="164">
        <v>0</v>
      </c>
      <c r="AL110" s="165">
        <v>0</v>
      </c>
      <c r="AM110" s="164">
        <v>0</v>
      </c>
      <c r="AN110" s="167">
        <v>0</v>
      </c>
      <c r="AO110" s="164">
        <v>0</v>
      </c>
      <c r="AP110" s="167">
        <v>0</v>
      </c>
      <c r="AQ110" s="164">
        <v>0</v>
      </c>
      <c r="AR110" s="167">
        <v>0</v>
      </c>
      <c r="AS110" s="164">
        <v>0</v>
      </c>
      <c r="AT110" s="167">
        <v>0</v>
      </c>
      <c r="AU110" s="164">
        <v>0</v>
      </c>
      <c r="AV110" s="163">
        <v>0</v>
      </c>
      <c r="AW110" s="164">
        <v>0</v>
      </c>
      <c r="AX110" s="163">
        <v>0</v>
      </c>
      <c r="AY110" s="164">
        <v>0</v>
      </c>
      <c r="AZ110" s="163">
        <v>0</v>
      </c>
      <c r="BA110" s="164">
        <v>0</v>
      </c>
      <c r="BB110" s="163">
        <v>0</v>
      </c>
      <c r="BC110" s="164">
        <v>0</v>
      </c>
      <c r="BD110" s="163">
        <v>0</v>
      </c>
      <c r="BE110" s="164">
        <v>0</v>
      </c>
      <c r="BF110" s="163">
        <v>0</v>
      </c>
      <c r="BG110" s="164">
        <v>0</v>
      </c>
      <c r="BH110" s="165">
        <v>0</v>
      </c>
      <c r="BI110" s="166">
        <v>0</v>
      </c>
      <c r="BJ110" s="165">
        <v>0</v>
      </c>
      <c r="BK110" s="166">
        <v>0</v>
      </c>
      <c r="BL110" s="165">
        <v>0</v>
      </c>
      <c r="BM110" s="166">
        <v>0</v>
      </c>
      <c r="BN110" s="163">
        <v>0</v>
      </c>
      <c r="BO110" s="164">
        <v>0</v>
      </c>
      <c r="BP110" s="165">
        <v>0</v>
      </c>
      <c r="BQ110" s="164">
        <v>0</v>
      </c>
      <c r="BR110" s="165">
        <v>3</v>
      </c>
      <c r="BS110" s="164">
        <v>35.650623885918002</v>
      </c>
      <c r="BT110" s="165">
        <v>0</v>
      </c>
      <c r="BU110" s="164">
        <v>0</v>
      </c>
      <c r="BV110" s="165">
        <v>0</v>
      </c>
      <c r="BW110" s="166">
        <v>0</v>
      </c>
      <c r="BX110" s="163">
        <v>22</v>
      </c>
      <c r="BY110" s="166">
        <v>261.43790849673201</v>
      </c>
      <c r="BZ110" s="168">
        <v>1</v>
      </c>
      <c r="CA110" s="164">
        <v>11.883541295306001</v>
      </c>
      <c r="CB110" s="168">
        <v>0</v>
      </c>
      <c r="CC110" s="164">
        <v>0</v>
      </c>
      <c r="CD110" s="165">
        <v>0</v>
      </c>
      <c r="CE110" s="164">
        <v>0</v>
      </c>
      <c r="CF110" s="163">
        <v>3</v>
      </c>
      <c r="CG110" s="164">
        <v>35.650623885918002</v>
      </c>
      <c r="CH110" s="165">
        <v>0</v>
      </c>
      <c r="CI110" s="166">
        <v>0</v>
      </c>
      <c r="CJ110" s="163">
        <v>2</v>
      </c>
      <c r="CK110" s="166">
        <v>23.767082590612002</v>
      </c>
      <c r="CL110" s="163">
        <v>1</v>
      </c>
      <c r="CM110" s="166">
        <v>11.883541295306001</v>
      </c>
      <c r="CN110" s="163">
        <v>4</v>
      </c>
      <c r="CO110" s="166">
        <v>192.95706705258081</v>
      </c>
      <c r="CP110" s="163">
        <v>0</v>
      </c>
      <c r="CQ110" s="166">
        <v>0</v>
      </c>
      <c r="CR110" s="163">
        <v>15</v>
      </c>
      <c r="CS110" s="166">
        <v>178.25311942959001</v>
      </c>
      <c r="CT110" s="163">
        <v>7</v>
      </c>
      <c r="CU110" s="166">
        <v>83.184789067142006</v>
      </c>
      <c r="CV110" s="163">
        <v>2</v>
      </c>
      <c r="CW110" s="166">
        <v>31.535793125197099</v>
      </c>
      <c r="CX110" s="163">
        <v>0</v>
      </c>
      <c r="CY110" s="166">
        <v>0</v>
      </c>
      <c r="CZ110" s="163">
        <v>3</v>
      </c>
      <c r="DA110" s="166">
        <v>35.650623885918002</v>
      </c>
      <c r="DB110" s="163">
        <v>29</v>
      </c>
      <c r="DC110" s="169">
        <v>344.62269756387406</v>
      </c>
    </row>
    <row r="111" spans="1:107">
      <c r="A111" s="170" t="s">
        <v>117</v>
      </c>
      <c r="B111" s="163">
        <v>0</v>
      </c>
      <c r="C111" s="164">
        <v>0</v>
      </c>
      <c r="D111" s="163">
        <v>0</v>
      </c>
      <c r="E111" s="164">
        <v>0</v>
      </c>
      <c r="F111" s="163">
        <v>0</v>
      </c>
      <c r="G111" s="164">
        <v>0</v>
      </c>
      <c r="H111" s="163">
        <v>2</v>
      </c>
      <c r="I111" s="164">
        <v>20.644095788604456</v>
      </c>
      <c r="J111" s="163">
        <v>0</v>
      </c>
      <c r="K111" s="164">
        <v>0</v>
      </c>
      <c r="L111" s="163">
        <v>0</v>
      </c>
      <c r="M111" s="164">
        <v>0</v>
      </c>
      <c r="N111" s="163">
        <v>0</v>
      </c>
      <c r="O111" s="164">
        <v>0</v>
      </c>
      <c r="P111" s="163">
        <v>0</v>
      </c>
      <c r="Q111" s="164">
        <v>0</v>
      </c>
      <c r="R111" s="163">
        <v>0</v>
      </c>
      <c r="S111" s="164">
        <v>0</v>
      </c>
      <c r="T111" s="163">
        <v>0</v>
      </c>
      <c r="U111" s="164">
        <v>0</v>
      </c>
      <c r="V111" s="163">
        <v>0</v>
      </c>
      <c r="W111" s="164">
        <v>0</v>
      </c>
      <c r="X111" s="163">
        <v>0</v>
      </c>
      <c r="Y111" s="164">
        <v>0</v>
      </c>
      <c r="Z111" s="163">
        <v>3</v>
      </c>
      <c r="AA111" s="164">
        <v>30.966143682906687</v>
      </c>
      <c r="AB111" s="163">
        <v>1</v>
      </c>
      <c r="AC111" s="164">
        <v>10.322047894302228</v>
      </c>
      <c r="AD111" s="163">
        <v>1</v>
      </c>
      <c r="AE111" s="164">
        <v>10.322047894302228</v>
      </c>
      <c r="AF111" s="163">
        <v>0</v>
      </c>
      <c r="AG111" s="164">
        <v>0</v>
      </c>
      <c r="AH111" s="163">
        <v>0</v>
      </c>
      <c r="AI111" s="164">
        <v>0</v>
      </c>
      <c r="AJ111" s="163">
        <v>13</v>
      </c>
      <c r="AK111" s="164">
        <v>134.18662262592898</v>
      </c>
      <c r="AL111" s="163">
        <v>0</v>
      </c>
      <c r="AM111" s="164">
        <v>0</v>
      </c>
      <c r="AN111" s="167">
        <v>0</v>
      </c>
      <c r="AO111" s="164">
        <v>0</v>
      </c>
      <c r="AP111" s="167">
        <v>0</v>
      </c>
      <c r="AQ111" s="164">
        <v>0</v>
      </c>
      <c r="AR111" s="167">
        <v>2</v>
      </c>
      <c r="AS111" s="164">
        <v>20.644095788604456</v>
      </c>
      <c r="AT111" s="167">
        <v>0</v>
      </c>
      <c r="AU111" s="164">
        <v>0</v>
      </c>
      <c r="AV111" s="163">
        <v>3</v>
      </c>
      <c r="AW111" s="164">
        <v>30.966143682906687</v>
      </c>
      <c r="AX111" s="163">
        <v>0</v>
      </c>
      <c r="AY111" s="164">
        <v>0</v>
      </c>
      <c r="AZ111" s="163">
        <v>0</v>
      </c>
      <c r="BA111" s="164">
        <v>0</v>
      </c>
      <c r="BB111" s="163">
        <v>0</v>
      </c>
      <c r="BC111" s="164">
        <v>0</v>
      </c>
      <c r="BD111" s="163">
        <v>0</v>
      </c>
      <c r="BE111" s="164">
        <v>0</v>
      </c>
      <c r="BF111" s="163">
        <v>0</v>
      </c>
      <c r="BG111" s="164">
        <v>0</v>
      </c>
      <c r="BH111" s="163">
        <v>2</v>
      </c>
      <c r="BI111" s="164">
        <v>34.240712206813896</v>
      </c>
      <c r="BJ111" s="163">
        <v>0</v>
      </c>
      <c r="BK111" s="164">
        <v>0</v>
      </c>
      <c r="BL111" s="163">
        <v>2</v>
      </c>
      <c r="BM111" s="164">
        <v>34.240712206813896</v>
      </c>
      <c r="BN111" s="163">
        <v>0</v>
      </c>
      <c r="BO111" s="164">
        <v>0</v>
      </c>
      <c r="BP111" s="165">
        <v>0</v>
      </c>
      <c r="BQ111" s="164">
        <v>0</v>
      </c>
      <c r="BR111" s="165">
        <v>37</v>
      </c>
      <c r="BS111" s="164">
        <v>381.9157720891825</v>
      </c>
      <c r="BT111" s="165">
        <v>0</v>
      </c>
      <c r="BU111" s="164">
        <v>0</v>
      </c>
      <c r="BV111" s="165">
        <v>0</v>
      </c>
      <c r="BW111" s="166">
        <v>0</v>
      </c>
      <c r="BX111" s="163">
        <v>1</v>
      </c>
      <c r="BY111" s="166">
        <v>10.322047894302228</v>
      </c>
      <c r="BZ111" s="168">
        <v>0</v>
      </c>
      <c r="CA111" s="166">
        <v>0</v>
      </c>
      <c r="CB111" s="168">
        <v>0</v>
      </c>
      <c r="CC111" s="166">
        <v>0</v>
      </c>
      <c r="CD111" s="165">
        <v>0</v>
      </c>
      <c r="CE111" s="166">
        <v>0</v>
      </c>
      <c r="CF111" s="163">
        <v>3</v>
      </c>
      <c r="CG111" s="166">
        <v>30.966143682906687</v>
      </c>
      <c r="CH111" s="163">
        <v>2</v>
      </c>
      <c r="CI111" s="164">
        <v>20.644095788604456</v>
      </c>
      <c r="CJ111" s="165">
        <v>0</v>
      </c>
      <c r="CK111" s="164">
        <v>0</v>
      </c>
      <c r="CL111" s="165">
        <v>18</v>
      </c>
      <c r="CM111" s="164">
        <v>185.79686209744011</v>
      </c>
      <c r="CN111" s="165">
        <v>6</v>
      </c>
      <c r="CO111" s="164">
        <v>204.63847203274216</v>
      </c>
      <c r="CP111" s="165">
        <v>16</v>
      </c>
      <c r="CQ111" s="164">
        <v>165.15276630883565</v>
      </c>
      <c r="CR111" s="165">
        <v>28</v>
      </c>
      <c r="CS111" s="164">
        <v>289.01734104046244</v>
      </c>
      <c r="CT111" s="165">
        <v>22</v>
      </c>
      <c r="CU111" s="164">
        <v>227.08505367464906</v>
      </c>
      <c r="CV111" s="165">
        <v>1</v>
      </c>
      <c r="CW111" s="164">
        <v>14.801657785671994</v>
      </c>
      <c r="CX111" s="165">
        <v>0</v>
      </c>
      <c r="CY111" s="164">
        <v>0</v>
      </c>
      <c r="CZ111" s="165">
        <v>10</v>
      </c>
      <c r="DA111" s="164">
        <v>103.22047894302229</v>
      </c>
      <c r="DB111" s="165">
        <v>91</v>
      </c>
      <c r="DC111" s="171">
        <v>939.30635838150295</v>
      </c>
    </row>
    <row r="112" spans="1:107">
      <c r="A112" s="170" t="s">
        <v>118</v>
      </c>
      <c r="B112" s="163">
        <v>0</v>
      </c>
      <c r="C112" s="164">
        <v>0</v>
      </c>
      <c r="D112" s="163">
        <v>0</v>
      </c>
      <c r="E112" s="164">
        <v>0</v>
      </c>
      <c r="F112" s="163">
        <v>0</v>
      </c>
      <c r="G112" s="164">
        <v>0</v>
      </c>
      <c r="H112" s="163">
        <v>0</v>
      </c>
      <c r="I112" s="164">
        <v>0</v>
      </c>
      <c r="J112" s="163">
        <v>2</v>
      </c>
      <c r="K112" s="164">
        <v>11.597564511452596</v>
      </c>
      <c r="L112" s="163">
        <v>0</v>
      </c>
      <c r="M112" s="164">
        <v>0</v>
      </c>
      <c r="N112" s="163">
        <v>0</v>
      </c>
      <c r="O112" s="164">
        <v>0</v>
      </c>
      <c r="P112" s="163">
        <v>0</v>
      </c>
      <c r="Q112" s="164">
        <v>0</v>
      </c>
      <c r="R112" s="163">
        <v>0</v>
      </c>
      <c r="S112" s="164">
        <v>0</v>
      </c>
      <c r="T112" s="163">
        <v>0</v>
      </c>
      <c r="U112" s="164">
        <v>0</v>
      </c>
      <c r="V112" s="163">
        <v>0</v>
      </c>
      <c r="W112" s="164">
        <v>0</v>
      </c>
      <c r="X112" s="163">
        <v>0</v>
      </c>
      <c r="Y112" s="164">
        <v>0</v>
      </c>
      <c r="Z112" s="163">
        <v>2</v>
      </c>
      <c r="AA112" s="164">
        <v>11.597564511452596</v>
      </c>
      <c r="AB112" s="163">
        <v>0</v>
      </c>
      <c r="AC112" s="164">
        <v>0</v>
      </c>
      <c r="AD112" s="163">
        <v>0</v>
      </c>
      <c r="AE112" s="164">
        <v>0</v>
      </c>
      <c r="AF112" s="163">
        <v>1</v>
      </c>
      <c r="AG112" s="164">
        <v>3.5335689045936394</v>
      </c>
      <c r="AH112" s="163">
        <v>3</v>
      </c>
      <c r="AI112" s="164">
        <v>10.238907849829351</v>
      </c>
      <c r="AJ112" s="163">
        <v>27</v>
      </c>
      <c r="AK112" s="164">
        <v>156.56712090461002</v>
      </c>
      <c r="AL112" s="163">
        <v>0</v>
      </c>
      <c r="AM112" s="164">
        <v>0</v>
      </c>
      <c r="AN112" s="167">
        <v>11</v>
      </c>
      <c r="AO112" s="164">
        <v>63.786604812989275</v>
      </c>
      <c r="AP112" s="167">
        <v>0</v>
      </c>
      <c r="AQ112" s="164">
        <v>0</v>
      </c>
      <c r="AR112" s="167">
        <v>1</v>
      </c>
      <c r="AS112" s="164">
        <v>5.798782255726298</v>
      </c>
      <c r="AT112" s="167">
        <v>4</v>
      </c>
      <c r="AU112" s="164">
        <v>23.195129022905192</v>
      </c>
      <c r="AV112" s="163">
        <v>0</v>
      </c>
      <c r="AW112" s="164">
        <v>0</v>
      </c>
      <c r="AX112" s="163">
        <v>0</v>
      </c>
      <c r="AY112" s="164">
        <v>0</v>
      </c>
      <c r="AZ112" s="163">
        <v>0</v>
      </c>
      <c r="BA112" s="164">
        <v>0</v>
      </c>
      <c r="BB112" s="163">
        <v>0</v>
      </c>
      <c r="BC112" s="164">
        <v>0</v>
      </c>
      <c r="BD112" s="163">
        <v>0</v>
      </c>
      <c r="BE112" s="164">
        <v>0</v>
      </c>
      <c r="BF112" s="163">
        <v>0</v>
      </c>
      <c r="BG112" s="164">
        <v>0</v>
      </c>
      <c r="BH112" s="163">
        <v>1</v>
      </c>
      <c r="BI112" s="164">
        <v>8.5682460800274178</v>
      </c>
      <c r="BJ112" s="163">
        <v>0</v>
      </c>
      <c r="BK112" s="164">
        <v>0</v>
      </c>
      <c r="BL112" s="163">
        <v>1</v>
      </c>
      <c r="BM112" s="164">
        <v>8.5682460800274178</v>
      </c>
      <c r="BN112" s="163">
        <v>0</v>
      </c>
      <c r="BO112" s="164">
        <v>0</v>
      </c>
      <c r="BP112" s="165">
        <v>0</v>
      </c>
      <c r="BQ112" s="164">
        <v>0</v>
      </c>
      <c r="BR112" s="165">
        <v>16</v>
      </c>
      <c r="BS112" s="164">
        <v>92.780516091620768</v>
      </c>
      <c r="BT112" s="165">
        <v>0</v>
      </c>
      <c r="BU112" s="164">
        <v>0</v>
      </c>
      <c r="BV112" s="165">
        <v>0</v>
      </c>
      <c r="BW112" s="166">
        <v>0</v>
      </c>
      <c r="BX112" s="163">
        <v>70</v>
      </c>
      <c r="BY112" s="166">
        <v>405.91475790084081</v>
      </c>
      <c r="BZ112" s="168">
        <v>3</v>
      </c>
      <c r="CA112" s="164">
        <v>17.396346767178894</v>
      </c>
      <c r="CB112" s="168">
        <v>0</v>
      </c>
      <c r="CC112" s="164">
        <v>0</v>
      </c>
      <c r="CD112" s="165">
        <v>0</v>
      </c>
      <c r="CE112" s="164">
        <v>0</v>
      </c>
      <c r="CF112" s="163">
        <v>23</v>
      </c>
      <c r="CG112" s="164">
        <v>133.37199188170484</v>
      </c>
      <c r="CH112" s="163">
        <v>8</v>
      </c>
      <c r="CI112" s="164">
        <v>46.390258045810384</v>
      </c>
      <c r="CJ112" s="165">
        <v>0</v>
      </c>
      <c r="CK112" s="164">
        <v>0</v>
      </c>
      <c r="CL112" s="165">
        <v>7</v>
      </c>
      <c r="CM112" s="164">
        <v>40.591475790084083</v>
      </c>
      <c r="CN112" s="165">
        <v>11</v>
      </c>
      <c r="CO112" s="164">
        <v>204.80357475330479</v>
      </c>
      <c r="CP112" s="165">
        <v>102</v>
      </c>
      <c r="CQ112" s="164">
        <v>591.47579008408229</v>
      </c>
      <c r="CR112" s="165">
        <v>22</v>
      </c>
      <c r="CS112" s="164">
        <v>127.57320962597855</v>
      </c>
      <c r="CT112" s="165">
        <v>31</v>
      </c>
      <c r="CU112" s="164">
        <v>179.76224992751523</v>
      </c>
      <c r="CV112" s="165">
        <v>1</v>
      </c>
      <c r="CW112" s="164">
        <v>8.4217618325753758</v>
      </c>
      <c r="CX112" s="165">
        <v>0</v>
      </c>
      <c r="CY112" s="164">
        <v>0</v>
      </c>
      <c r="CZ112" s="165">
        <v>21</v>
      </c>
      <c r="DA112" s="164">
        <v>121.77442737025224</v>
      </c>
      <c r="DB112" s="165">
        <v>174</v>
      </c>
      <c r="DC112" s="171">
        <v>1008.9881124963758</v>
      </c>
    </row>
    <row r="113" spans="1:107">
      <c r="A113" s="170" t="s">
        <v>119</v>
      </c>
      <c r="B113" s="163">
        <v>0</v>
      </c>
      <c r="C113" s="164">
        <v>0</v>
      </c>
      <c r="D113" s="163">
        <v>0</v>
      </c>
      <c r="E113" s="164">
        <v>0</v>
      </c>
      <c r="F113" s="163">
        <v>0</v>
      </c>
      <c r="G113" s="164">
        <v>0</v>
      </c>
      <c r="H113" s="163">
        <v>0</v>
      </c>
      <c r="I113" s="164">
        <v>0</v>
      </c>
      <c r="J113" s="163">
        <v>2</v>
      </c>
      <c r="K113" s="164">
        <v>7.2518945574531353</v>
      </c>
      <c r="L113" s="163">
        <v>0</v>
      </c>
      <c r="M113" s="164">
        <v>0</v>
      </c>
      <c r="N113" s="163">
        <v>0</v>
      </c>
      <c r="O113" s="164">
        <v>0</v>
      </c>
      <c r="P113" s="163">
        <v>0</v>
      </c>
      <c r="Q113" s="164">
        <v>0</v>
      </c>
      <c r="R113" s="163">
        <v>0</v>
      </c>
      <c r="S113" s="164">
        <v>0</v>
      </c>
      <c r="T113" s="163">
        <v>0</v>
      </c>
      <c r="U113" s="164">
        <v>0</v>
      </c>
      <c r="V113" s="163">
        <v>0</v>
      </c>
      <c r="W113" s="164">
        <v>0</v>
      </c>
      <c r="X113" s="163">
        <v>1</v>
      </c>
      <c r="Y113" s="164">
        <v>3.6259472787265676</v>
      </c>
      <c r="Z113" s="163">
        <v>6</v>
      </c>
      <c r="AA113" s="164">
        <v>21.755683672359403</v>
      </c>
      <c r="AB113" s="163">
        <v>1</v>
      </c>
      <c r="AC113" s="164">
        <v>3.6259472787265676</v>
      </c>
      <c r="AD113" s="163">
        <v>3</v>
      </c>
      <c r="AE113" s="164">
        <v>10.877841836179702</v>
      </c>
      <c r="AF113" s="163">
        <v>1</v>
      </c>
      <c r="AG113" s="164">
        <v>2.2075055187637971</v>
      </c>
      <c r="AH113" s="163">
        <v>3</v>
      </c>
      <c r="AI113" s="164">
        <v>6.4239828693790146</v>
      </c>
      <c r="AJ113" s="163">
        <v>39</v>
      </c>
      <c r="AK113" s="164">
        <v>141.41194387033613</v>
      </c>
      <c r="AL113" s="163">
        <v>0</v>
      </c>
      <c r="AM113" s="164">
        <v>0</v>
      </c>
      <c r="AN113" s="167">
        <v>4</v>
      </c>
      <c r="AO113" s="164">
        <v>14.503789114906271</v>
      </c>
      <c r="AP113" s="167">
        <v>0</v>
      </c>
      <c r="AQ113" s="164">
        <v>0</v>
      </c>
      <c r="AR113" s="167">
        <v>2</v>
      </c>
      <c r="AS113" s="164">
        <v>7.2518945574531353</v>
      </c>
      <c r="AT113" s="167">
        <v>6</v>
      </c>
      <c r="AU113" s="164">
        <v>21.755683672359403</v>
      </c>
      <c r="AV113" s="163">
        <v>8</v>
      </c>
      <c r="AW113" s="164">
        <v>29.007578229812541</v>
      </c>
      <c r="AX113" s="163">
        <v>0</v>
      </c>
      <c r="AY113" s="164">
        <v>0</v>
      </c>
      <c r="AZ113" s="163">
        <v>0</v>
      </c>
      <c r="BA113" s="164">
        <v>0</v>
      </c>
      <c r="BB113" s="163">
        <v>0</v>
      </c>
      <c r="BC113" s="164">
        <v>0</v>
      </c>
      <c r="BD113" s="163">
        <v>0</v>
      </c>
      <c r="BE113" s="164">
        <v>0</v>
      </c>
      <c r="BF113" s="163">
        <v>0</v>
      </c>
      <c r="BG113" s="164">
        <v>0</v>
      </c>
      <c r="BH113" s="163">
        <v>3</v>
      </c>
      <c r="BI113" s="164">
        <v>26.485388893793591</v>
      </c>
      <c r="BJ113" s="163">
        <v>0</v>
      </c>
      <c r="BK113" s="164">
        <v>0</v>
      </c>
      <c r="BL113" s="163">
        <v>3</v>
      </c>
      <c r="BM113" s="164">
        <v>26.485388893793591</v>
      </c>
      <c r="BN113" s="163">
        <v>0</v>
      </c>
      <c r="BO113" s="164">
        <v>0</v>
      </c>
      <c r="BP113" s="165">
        <v>0</v>
      </c>
      <c r="BQ113" s="164">
        <v>0</v>
      </c>
      <c r="BR113" s="165">
        <v>5</v>
      </c>
      <c r="BS113" s="164">
        <v>18.129736393632836</v>
      </c>
      <c r="BT113" s="165">
        <v>0</v>
      </c>
      <c r="BU113" s="164">
        <v>0</v>
      </c>
      <c r="BV113" s="165">
        <v>0</v>
      </c>
      <c r="BW113" s="166">
        <v>0</v>
      </c>
      <c r="BX113" s="163">
        <v>2</v>
      </c>
      <c r="BY113" s="166">
        <v>7.2518945574531353</v>
      </c>
      <c r="BZ113" s="168">
        <v>2</v>
      </c>
      <c r="CA113" s="164">
        <v>7.2518945574531353</v>
      </c>
      <c r="CB113" s="168">
        <v>0</v>
      </c>
      <c r="CC113" s="164">
        <v>0</v>
      </c>
      <c r="CD113" s="165">
        <v>0</v>
      </c>
      <c r="CE113" s="164">
        <v>0</v>
      </c>
      <c r="CF113" s="163">
        <v>2</v>
      </c>
      <c r="CG113" s="164">
        <v>7.2518945574531353</v>
      </c>
      <c r="CH113" s="163">
        <v>14</v>
      </c>
      <c r="CI113" s="164">
        <v>50.763261902171948</v>
      </c>
      <c r="CJ113" s="165">
        <v>0</v>
      </c>
      <c r="CK113" s="164">
        <v>0</v>
      </c>
      <c r="CL113" s="165">
        <v>2</v>
      </c>
      <c r="CM113" s="164">
        <v>7.2518945574531353</v>
      </c>
      <c r="CN113" s="165">
        <v>6</v>
      </c>
      <c r="CO113" s="164">
        <v>72.621641249092235</v>
      </c>
      <c r="CP113" s="165">
        <v>85</v>
      </c>
      <c r="CQ113" s="164">
        <v>308.20551869175824</v>
      </c>
      <c r="CR113" s="165">
        <v>63</v>
      </c>
      <c r="CS113" s="164">
        <v>228.43467855977374</v>
      </c>
      <c r="CT113" s="165">
        <v>74</v>
      </c>
      <c r="CU113" s="164">
        <v>268.32009862576598</v>
      </c>
      <c r="CV113" s="165">
        <v>6</v>
      </c>
      <c r="CW113" s="164">
        <v>31.060723714862558</v>
      </c>
      <c r="CX113" s="165">
        <v>0</v>
      </c>
      <c r="CY113" s="164">
        <v>0</v>
      </c>
      <c r="CZ113" s="165">
        <v>44</v>
      </c>
      <c r="DA113" s="164">
        <v>159.54168026396897</v>
      </c>
      <c r="DB113" s="165">
        <v>236</v>
      </c>
      <c r="DC113" s="171">
        <v>855.72355777946996</v>
      </c>
    </row>
    <row r="114" spans="1:107">
      <c r="A114" s="170" t="s">
        <v>120</v>
      </c>
      <c r="B114" s="163">
        <v>0</v>
      </c>
      <c r="C114" s="164">
        <v>0</v>
      </c>
      <c r="D114" s="163">
        <v>1</v>
      </c>
      <c r="E114" s="164">
        <v>18.406037180195103</v>
      </c>
      <c r="F114" s="163">
        <v>0</v>
      </c>
      <c r="G114" s="164">
        <v>0</v>
      </c>
      <c r="H114" s="163">
        <v>0</v>
      </c>
      <c r="I114" s="164">
        <v>0</v>
      </c>
      <c r="J114" s="163">
        <v>0</v>
      </c>
      <c r="K114" s="164">
        <v>0</v>
      </c>
      <c r="L114" s="163">
        <v>0</v>
      </c>
      <c r="M114" s="164">
        <v>0</v>
      </c>
      <c r="N114" s="163">
        <v>0</v>
      </c>
      <c r="O114" s="164">
        <v>0</v>
      </c>
      <c r="P114" s="163">
        <v>0</v>
      </c>
      <c r="Q114" s="164">
        <v>0</v>
      </c>
      <c r="R114" s="163">
        <v>0</v>
      </c>
      <c r="S114" s="164">
        <v>0</v>
      </c>
      <c r="T114" s="163">
        <v>0</v>
      </c>
      <c r="U114" s="164">
        <v>0</v>
      </c>
      <c r="V114" s="163">
        <v>0</v>
      </c>
      <c r="W114" s="164">
        <v>0</v>
      </c>
      <c r="X114" s="163">
        <v>0</v>
      </c>
      <c r="Y114" s="164">
        <v>0</v>
      </c>
      <c r="Z114" s="163">
        <v>0</v>
      </c>
      <c r="AA114" s="164">
        <v>0</v>
      </c>
      <c r="AB114" s="165">
        <v>0</v>
      </c>
      <c r="AC114" s="164">
        <v>0</v>
      </c>
      <c r="AD114" s="165">
        <v>3</v>
      </c>
      <c r="AE114" s="164">
        <v>55.218111540585319</v>
      </c>
      <c r="AF114" s="165">
        <v>0</v>
      </c>
      <c r="AG114" s="164">
        <v>0</v>
      </c>
      <c r="AH114" s="165">
        <v>0</v>
      </c>
      <c r="AI114" s="164">
        <v>0</v>
      </c>
      <c r="AJ114" s="165">
        <v>3</v>
      </c>
      <c r="AK114" s="164">
        <v>55.218111540585319</v>
      </c>
      <c r="AL114" s="165">
        <v>0</v>
      </c>
      <c r="AM114" s="164">
        <v>0</v>
      </c>
      <c r="AN114" s="167">
        <v>3</v>
      </c>
      <c r="AO114" s="164">
        <v>55.218111540585319</v>
      </c>
      <c r="AP114" s="167">
        <v>0</v>
      </c>
      <c r="AQ114" s="164">
        <v>0</v>
      </c>
      <c r="AR114" s="167">
        <v>0</v>
      </c>
      <c r="AS114" s="164">
        <v>0</v>
      </c>
      <c r="AT114" s="167">
        <v>1</v>
      </c>
      <c r="AU114" s="164">
        <v>18.406037180195103</v>
      </c>
      <c r="AV114" s="163">
        <v>0</v>
      </c>
      <c r="AW114" s="164">
        <v>0</v>
      </c>
      <c r="AX114" s="163">
        <v>0</v>
      </c>
      <c r="AY114" s="164">
        <v>0</v>
      </c>
      <c r="AZ114" s="163">
        <v>0</v>
      </c>
      <c r="BA114" s="164">
        <v>0</v>
      </c>
      <c r="BB114" s="163">
        <v>0</v>
      </c>
      <c r="BC114" s="164">
        <v>0</v>
      </c>
      <c r="BD114" s="163">
        <v>0</v>
      </c>
      <c r="BE114" s="164">
        <v>0</v>
      </c>
      <c r="BF114" s="163">
        <v>0</v>
      </c>
      <c r="BG114" s="164">
        <v>0</v>
      </c>
      <c r="BH114" s="165">
        <v>0</v>
      </c>
      <c r="BI114" s="166">
        <v>0</v>
      </c>
      <c r="BJ114" s="165">
        <v>0</v>
      </c>
      <c r="BK114" s="166">
        <v>0</v>
      </c>
      <c r="BL114" s="165">
        <v>0</v>
      </c>
      <c r="BM114" s="166">
        <v>0</v>
      </c>
      <c r="BN114" s="163">
        <v>0</v>
      </c>
      <c r="BO114" s="164">
        <v>0</v>
      </c>
      <c r="BP114" s="165">
        <v>0</v>
      </c>
      <c r="BQ114" s="164">
        <v>0</v>
      </c>
      <c r="BR114" s="165">
        <v>0</v>
      </c>
      <c r="BS114" s="164">
        <v>0</v>
      </c>
      <c r="BT114" s="165">
        <v>0</v>
      </c>
      <c r="BU114" s="164">
        <v>0</v>
      </c>
      <c r="BV114" s="165">
        <v>0</v>
      </c>
      <c r="BW114" s="166">
        <v>0</v>
      </c>
      <c r="BX114" s="163">
        <v>3</v>
      </c>
      <c r="BY114" s="166">
        <v>55.218111540585319</v>
      </c>
      <c r="BZ114" s="168">
        <v>1</v>
      </c>
      <c r="CA114" s="164">
        <v>18.406037180195103</v>
      </c>
      <c r="CB114" s="168">
        <v>0</v>
      </c>
      <c r="CC114" s="164">
        <v>0</v>
      </c>
      <c r="CD114" s="165">
        <v>0</v>
      </c>
      <c r="CE114" s="164">
        <v>0</v>
      </c>
      <c r="CF114" s="163">
        <v>5</v>
      </c>
      <c r="CG114" s="164">
        <v>92.030185900975525</v>
      </c>
      <c r="CH114" s="165">
        <v>0</v>
      </c>
      <c r="CI114" s="166">
        <v>0</v>
      </c>
      <c r="CJ114" s="165">
        <v>0</v>
      </c>
      <c r="CK114" s="166">
        <v>0</v>
      </c>
      <c r="CL114" s="165">
        <v>0</v>
      </c>
      <c r="CM114" s="166">
        <v>0</v>
      </c>
      <c r="CN114" s="165">
        <v>1</v>
      </c>
      <c r="CO114" s="166">
        <v>69.013112491373363</v>
      </c>
      <c r="CP114" s="165">
        <v>2</v>
      </c>
      <c r="CQ114" s="166">
        <v>36.812074360390206</v>
      </c>
      <c r="CR114" s="165">
        <v>15</v>
      </c>
      <c r="CS114" s="166">
        <v>276.09055770292656</v>
      </c>
      <c r="CT114" s="165">
        <v>4</v>
      </c>
      <c r="CU114" s="166">
        <v>73.624148720780411</v>
      </c>
      <c r="CV114" s="165">
        <v>0</v>
      </c>
      <c r="CW114" s="166">
        <v>0</v>
      </c>
      <c r="CX114" s="165">
        <v>0</v>
      </c>
      <c r="CY114" s="166">
        <v>0</v>
      </c>
      <c r="CZ114" s="165">
        <v>7</v>
      </c>
      <c r="DA114" s="166">
        <v>128.84226026136574</v>
      </c>
      <c r="DB114" s="165">
        <v>22</v>
      </c>
      <c r="DC114" s="169">
        <v>404.93281796429227</v>
      </c>
    </row>
    <row r="115" spans="1:107">
      <c r="A115" s="170" t="s">
        <v>121</v>
      </c>
      <c r="B115" s="163">
        <v>0</v>
      </c>
      <c r="C115" s="164">
        <v>0</v>
      </c>
      <c r="D115" s="163">
        <v>0</v>
      </c>
      <c r="E115" s="164">
        <v>0</v>
      </c>
      <c r="F115" s="163">
        <v>0</v>
      </c>
      <c r="G115" s="164">
        <v>0</v>
      </c>
      <c r="H115" s="163">
        <v>2</v>
      </c>
      <c r="I115" s="164">
        <v>9.5247166396799692</v>
      </c>
      <c r="J115" s="163">
        <v>1</v>
      </c>
      <c r="K115" s="164">
        <v>4.7623583198399846</v>
      </c>
      <c r="L115" s="163">
        <v>0</v>
      </c>
      <c r="M115" s="164">
        <v>0</v>
      </c>
      <c r="N115" s="163">
        <v>0</v>
      </c>
      <c r="O115" s="164">
        <v>0</v>
      </c>
      <c r="P115" s="163">
        <v>0</v>
      </c>
      <c r="Q115" s="164">
        <v>0</v>
      </c>
      <c r="R115" s="163">
        <v>0</v>
      </c>
      <c r="S115" s="164">
        <v>0</v>
      </c>
      <c r="T115" s="163">
        <v>0</v>
      </c>
      <c r="U115" s="164">
        <v>0</v>
      </c>
      <c r="V115" s="163">
        <v>0</v>
      </c>
      <c r="W115" s="164">
        <v>0</v>
      </c>
      <c r="X115" s="163">
        <v>0</v>
      </c>
      <c r="Y115" s="164">
        <v>0</v>
      </c>
      <c r="Z115" s="163">
        <v>2</v>
      </c>
      <c r="AA115" s="164">
        <v>9.5247166396799692</v>
      </c>
      <c r="AB115" s="163">
        <v>1</v>
      </c>
      <c r="AC115" s="164">
        <v>4.7623583198399846</v>
      </c>
      <c r="AD115" s="163">
        <v>1</v>
      </c>
      <c r="AE115" s="164">
        <v>4.7623583198399846</v>
      </c>
      <c r="AF115" s="163">
        <v>0</v>
      </c>
      <c r="AG115" s="164">
        <v>0</v>
      </c>
      <c r="AH115" s="163">
        <v>1</v>
      </c>
      <c r="AI115" s="164">
        <v>3.6101083032490977</v>
      </c>
      <c r="AJ115" s="163">
        <v>23</v>
      </c>
      <c r="AK115" s="164">
        <v>109.53424135631965</v>
      </c>
      <c r="AL115" s="163">
        <v>0</v>
      </c>
      <c r="AM115" s="164">
        <v>0</v>
      </c>
      <c r="AN115" s="167">
        <v>6</v>
      </c>
      <c r="AO115" s="164">
        <v>28.574149919039908</v>
      </c>
      <c r="AP115" s="167">
        <v>1</v>
      </c>
      <c r="AQ115" s="164">
        <v>4.7623583198399846</v>
      </c>
      <c r="AR115" s="167">
        <v>4</v>
      </c>
      <c r="AS115" s="164">
        <v>19.049433279359938</v>
      </c>
      <c r="AT115" s="167">
        <v>0</v>
      </c>
      <c r="AU115" s="164">
        <v>0</v>
      </c>
      <c r="AV115" s="163">
        <v>0</v>
      </c>
      <c r="AW115" s="164">
        <v>0</v>
      </c>
      <c r="AX115" s="163">
        <v>0</v>
      </c>
      <c r="AY115" s="164">
        <v>0</v>
      </c>
      <c r="AZ115" s="163">
        <v>0</v>
      </c>
      <c r="BA115" s="164">
        <v>0</v>
      </c>
      <c r="BB115" s="163">
        <v>0</v>
      </c>
      <c r="BC115" s="164">
        <v>0</v>
      </c>
      <c r="BD115" s="163">
        <v>0</v>
      </c>
      <c r="BE115" s="164">
        <v>0</v>
      </c>
      <c r="BF115" s="163">
        <v>0</v>
      </c>
      <c r="BG115" s="164">
        <v>0</v>
      </c>
      <c r="BH115" s="165">
        <v>0</v>
      </c>
      <c r="BI115" s="166">
        <v>0</v>
      </c>
      <c r="BJ115" s="165">
        <v>0</v>
      </c>
      <c r="BK115" s="166">
        <v>0</v>
      </c>
      <c r="BL115" s="165">
        <v>0</v>
      </c>
      <c r="BM115" s="166">
        <v>0</v>
      </c>
      <c r="BN115" s="163">
        <v>0</v>
      </c>
      <c r="BO115" s="164">
        <v>0</v>
      </c>
      <c r="BP115" s="163">
        <v>1</v>
      </c>
      <c r="BQ115" s="164">
        <v>4.7623583198399846</v>
      </c>
      <c r="BR115" s="163">
        <v>1</v>
      </c>
      <c r="BS115" s="164">
        <v>4.7623583198399846</v>
      </c>
      <c r="BT115" s="165">
        <v>0</v>
      </c>
      <c r="BU115" s="164">
        <v>0</v>
      </c>
      <c r="BV115" s="165">
        <v>0</v>
      </c>
      <c r="BW115" s="166">
        <v>0</v>
      </c>
      <c r="BX115" s="163">
        <v>26</v>
      </c>
      <c r="BY115" s="166">
        <v>123.8213163158396</v>
      </c>
      <c r="BZ115" s="168">
        <v>0</v>
      </c>
      <c r="CA115" s="166">
        <v>0</v>
      </c>
      <c r="CB115" s="168">
        <v>1</v>
      </c>
      <c r="CC115" s="166">
        <v>14.9655791679138</v>
      </c>
      <c r="CD115" s="163">
        <v>0</v>
      </c>
      <c r="CE115" s="166">
        <v>0</v>
      </c>
      <c r="CF115" s="163">
        <v>39</v>
      </c>
      <c r="CG115" s="166">
        <v>185.73197447375941</v>
      </c>
      <c r="CH115" s="163">
        <v>8</v>
      </c>
      <c r="CI115" s="164">
        <v>38.098866558719877</v>
      </c>
      <c r="CJ115" s="165">
        <v>0</v>
      </c>
      <c r="CK115" s="164">
        <v>0</v>
      </c>
      <c r="CL115" s="165">
        <v>8</v>
      </c>
      <c r="CM115" s="164">
        <v>38.098866558719877</v>
      </c>
      <c r="CN115" s="165">
        <v>7</v>
      </c>
      <c r="CO115" s="164">
        <v>104.75905417539659</v>
      </c>
      <c r="CP115" s="165">
        <v>9</v>
      </c>
      <c r="CQ115" s="164">
        <v>42.86122487855986</v>
      </c>
      <c r="CR115" s="165">
        <v>18</v>
      </c>
      <c r="CS115" s="164">
        <v>85.722449757119719</v>
      </c>
      <c r="CT115" s="165">
        <v>9</v>
      </c>
      <c r="CU115" s="164">
        <v>42.86122487855986</v>
      </c>
      <c r="CV115" s="165">
        <v>1</v>
      </c>
      <c r="CW115" s="164">
        <v>6.9851913942442021</v>
      </c>
      <c r="CX115" s="165">
        <v>0</v>
      </c>
      <c r="CY115" s="164">
        <v>0</v>
      </c>
      <c r="CZ115" s="165">
        <v>32</v>
      </c>
      <c r="DA115" s="164">
        <v>152.39546623487951</v>
      </c>
      <c r="DB115" s="165">
        <v>52</v>
      </c>
      <c r="DC115" s="171">
        <v>247.64263263167919</v>
      </c>
    </row>
    <row r="116" spans="1:107">
      <c r="A116" s="170" t="s">
        <v>122</v>
      </c>
      <c r="B116" s="163">
        <v>0</v>
      </c>
      <c r="C116" s="164">
        <v>0</v>
      </c>
      <c r="D116" s="163">
        <v>0</v>
      </c>
      <c r="E116" s="164">
        <v>0</v>
      </c>
      <c r="F116" s="163">
        <v>0</v>
      </c>
      <c r="G116" s="164">
        <v>0</v>
      </c>
      <c r="H116" s="163">
        <v>0</v>
      </c>
      <c r="I116" s="164">
        <v>0</v>
      </c>
      <c r="J116" s="163">
        <v>0</v>
      </c>
      <c r="K116" s="164">
        <v>0</v>
      </c>
      <c r="L116" s="163">
        <v>0</v>
      </c>
      <c r="M116" s="164">
        <v>0</v>
      </c>
      <c r="N116" s="163">
        <v>0</v>
      </c>
      <c r="O116" s="164">
        <v>0</v>
      </c>
      <c r="P116" s="163">
        <v>0</v>
      </c>
      <c r="Q116" s="164">
        <v>0</v>
      </c>
      <c r="R116" s="163">
        <v>0</v>
      </c>
      <c r="S116" s="164">
        <v>0</v>
      </c>
      <c r="T116" s="163">
        <v>0</v>
      </c>
      <c r="U116" s="164">
        <v>0</v>
      </c>
      <c r="V116" s="163">
        <v>0</v>
      </c>
      <c r="W116" s="164">
        <v>0</v>
      </c>
      <c r="X116" s="163">
        <v>0</v>
      </c>
      <c r="Y116" s="164">
        <v>0</v>
      </c>
      <c r="Z116" s="163">
        <v>0</v>
      </c>
      <c r="AA116" s="164">
        <v>0</v>
      </c>
      <c r="AB116" s="163">
        <v>2</v>
      </c>
      <c r="AC116" s="164">
        <v>9.0682384946724106</v>
      </c>
      <c r="AD116" s="163">
        <v>6</v>
      </c>
      <c r="AE116" s="164">
        <v>27.204715484017228</v>
      </c>
      <c r="AF116" s="163">
        <v>0</v>
      </c>
      <c r="AG116" s="164">
        <v>0</v>
      </c>
      <c r="AH116" s="163">
        <v>0</v>
      </c>
      <c r="AI116" s="164">
        <v>0</v>
      </c>
      <c r="AJ116" s="163">
        <v>4</v>
      </c>
      <c r="AK116" s="164">
        <v>18.136476989344821</v>
      </c>
      <c r="AL116" s="163">
        <v>0</v>
      </c>
      <c r="AM116" s="164">
        <v>0</v>
      </c>
      <c r="AN116" s="167">
        <v>3</v>
      </c>
      <c r="AO116" s="164">
        <v>13.602357742008614</v>
      </c>
      <c r="AP116" s="167">
        <v>0</v>
      </c>
      <c r="AQ116" s="164">
        <v>0</v>
      </c>
      <c r="AR116" s="167">
        <v>2</v>
      </c>
      <c r="AS116" s="164">
        <v>9.0682384946724106</v>
      </c>
      <c r="AT116" s="167">
        <v>0</v>
      </c>
      <c r="AU116" s="164">
        <v>0</v>
      </c>
      <c r="AV116" s="163">
        <v>2</v>
      </c>
      <c r="AW116" s="164">
        <v>9.0682384946724106</v>
      </c>
      <c r="AX116" s="163">
        <v>0</v>
      </c>
      <c r="AY116" s="164">
        <v>0</v>
      </c>
      <c r="AZ116" s="163">
        <v>1</v>
      </c>
      <c r="BA116" s="164">
        <v>4.5341192473362053</v>
      </c>
      <c r="BB116" s="163">
        <v>0</v>
      </c>
      <c r="BC116" s="164">
        <v>0</v>
      </c>
      <c r="BD116" s="163">
        <v>0</v>
      </c>
      <c r="BE116" s="164">
        <v>0</v>
      </c>
      <c r="BF116" s="163">
        <v>1</v>
      </c>
      <c r="BG116" s="164">
        <v>4.5341192473362053</v>
      </c>
      <c r="BH116" s="163">
        <v>2</v>
      </c>
      <c r="BI116" s="164">
        <v>14.853323431117714</v>
      </c>
      <c r="BJ116" s="163">
        <v>0</v>
      </c>
      <c r="BK116" s="164">
        <v>0</v>
      </c>
      <c r="BL116" s="163">
        <v>2</v>
      </c>
      <c r="BM116" s="164">
        <v>14.853323431117714</v>
      </c>
      <c r="BN116" s="163">
        <v>0</v>
      </c>
      <c r="BO116" s="164">
        <v>0</v>
      </c>
      <c r="BP116" s="165">
        <v>0</v>
      </c>
      <c r="BQ116" s="164">
        <v>0</v>
      </c>
      <c r="BR116" s="165">
        <v>0</v>
      </c>
      <c r="BS116" s="164">
        <v>0</v>
      </c>
      <c r="BT116" s="165">
        <v>0</v>
      </c>
      <c r="BU116" s="164">
        <v>0</v>
      </c>
      <c r="BV116" s="165">
        <v>0</v>
      </c>
      <c r="BW116" s="166">
        <v>0</v>
      </c>
      <c r="BX116" s="163">
        <v>41</v>
      </c>
      <c r="BY116" s="166">
        <v>185.89888914078441</v>
      </c>
      <c r="BZ116" s="168">
        <v>1</v>
      </c>
      <c r="CA116" s="164">
        <v>4.5341192473362053</v>
      </c>
      <c r="CB116" s="168">
        <v>1</v>
      </c>
      <c r="CC116" s="164">
        <v>16.849199663016005</v>
      </c>
      <c r="CD116" s="163">
        <v>0</v>
      </c>
      <c r="CE116" s="164">
        <v>0</v>
      </c>
      <c r="CF116" s="163">
        <v>44</v>
      </c>
      <c r="CG116" s="164">
        <v>199.501246882793</v>
      </c>
      <c r="CH116" s="165">
        <v>0</v>
      </c>
      <c r="CI116" s="166">
        <v>0</v>
      </c>
      <c r="CJ116" s="163">
        <v>2</v>
      </c>
      <c r="CK116" s="166">
        <v>9.0682384946724106</v>
      </c>
      <c r="CL116" s="163">
        <v>0</v>
      </c>
      <c r="CM116" s="166">
        <v>0</v>
      </c>
      <c r="CN116" s="163">
        <v>17</v>
      </c>
      <c r="CO116" s="166">
        <v>286.43639427127215</v>
      </c>
      <c r="CP116" s="163">
        <v>1</v>
      </c>
      <c r="CQ116" s="166">
        <v>4.5341192473362053</v>
      </c>
      <c r="CR116" s="163">
        <v>58</v>
      </c>
      <c r="CS116" s="166">
        <v>262.97891634549984</v>
      </c>
      <c r="CT116" s="163">
        <v>1</v>
      </c>
      <c r="CU116" s="166">
        <v>4.5341192473362053</v>
      </c>
      <c r="CV116" s="163">
        <v>7</v>
      </c>
      <c r="CW116" s="166">
        <v>43.424317617866002</v>
      </c>
      <c r="CX116" s="163">
        <v>0</v>
      </c>
      <c r="CY116" s="166">
        <v>0</v>
      </c>
      <c r="CZ116" s="163">
        <v>15</v>
      </c>
      <c r="DA116" s="166">
        <v>68.011788710043064</v>
      </c>
      <c r="DB116" s="163">
        <v>84</v>
      </c>
      <c r="DC116" s="169">
        <v>380.86601677624122</v>
      </c>
    </row>
    <row r="117" spans="1:107">
      <c r="A117" s="170" t="s">
        <v>123</v>
      </c>
      <c r="B117" s="163">
        <v>0</v>
      </c>
      <c r="C117" s="164">
        <v>0</v>
      </c>
      <c r="D117" s="163">
        <v>0</v>
      </c>
      <c r="E117" s="164">
        <v>0</v>
      </c>
      <c r="F117" s="163">
        <v>0</v>
      </c>
      <c r="G117" s="164">
        <v>0</v>
      </c>
      <c r="H117" s="163">
        <v>0</v>
      </c>
      <c r="I117" s="164">
        <v>0</v>
      </c>
      <c r="J117" s="163">
        <v>0</v>
      </c>
      <c r="K117" s="164">
        <v>0</v>
      </c>
      <c r="L117" s="163">
        <v>0</v>
      </c>
      <c r="M117" s="164">
        <v>0</v>
      </c>
      <c r="N117" s="163">
        <v>0</v>
      </c>
      <c r="O117" s="164">
        <v>0</v>
      </c>
      <c r="P117" s="163">
        <v>0</v>
      </c>
      <c r="Q117" s="164">
        <v>0</v>
      </c>
      <c r="R117" s="163">
        <v>0</v>
      </c>
      <c r="S117" s="164">
        <v>0</v>
      </c>
      <c r="T117" s="163">
        <v>0</v>
      </c>
      <c r="U117" s="164">
        <v>0</v>
      </c>
      <c r="V117" s="163">
        <v>0</v>
      </c>
      <c r="W117" s="164">
        <v>0</v>
      </c>
      <c r="X117" s="163">
        <v>1</v>
      </c>
      <c r="Y117" s="164">
        <v>20.622808826562178</v>
      </c>
      <c r="Z117" s="163">
        <v>0</v>
      </c>
      <c r="AA117" s="164">
        <v>0</v>
      </c>
      <c r="AB117" s="165">
        <v>0</v>
      </c>
      <c r="AC117" s="164">
        <v>0</v>
      </c>
      <c r="AD117" s="165">
        <v>0</v>
      </c>
      <c r="AE117" s="164">
        <v>0</v>
      </c>
      <c r="AF117" s="165">
        <v>0</v>
      </c>
      <c r="AG117" s="164">
        <v>0</v>
      </c>
      <c r="AH117" s="165">
        <v>0</v>
      </c>
      <c r="AI117" s="164">
        <v>0</v>
      </c>
      <c r="AJ117" s="165">
        <v>4</v>
      </c>
      <c r="AK117" s="164">
        <v>82.491235306248711</v>
      </c>
      <c r="AL117" s="165">
        <v>0</v>
      </c>
      <c r="AM117" s="164">
        <v>0</v>
      </c>
      <c r="AN117" s="167">
        <v>0</v>
      </c>
      <c r="AO117" s="164">
        <v>0</v>
      </c>
      <c r="AP117" s="167">
        <v>0</v>
      </c>
      <c r="AQ117" s="164">
        <v>0</v>
      </c>
      <c r="AR117" s="167">
        <v>0</v>
      </c>
      <c r="AS117" s="164">
        <v>0</v>
      </c>
      <c r="AT117" s="167">
        <v>1</v>
      </c>
      <c r="AU117" s="164">
        <v>20.622808826562178</v>
      </c>
      <c r="AV117" s="163">
        <v>1</v>
      </c>
      <c r="AW117" s="164">
        <v>20.622808826562178</v>
      </c>
      <c r="AX117" s="163">
        <v>0</v>
      </c>
      <c r="AY117" s="164">
        <v>0</v>
      </c>
      <c r="AZ117" s="163">
        <v>0</v>
      </c>
      <c r="BA117" s="164">
        <v>0</v>
      </c>
      <c r="BB117" s="163">
        <v>0</v>
      </c>
      <c r="BC117" s="164">
        <v>0</v>
      </c>
      <c r="BD117" s="163">
        <v>0</v>
      </c>
      <c r="BE117" s="164">
        <v>0</v>
      </c>
      <c r="BF117" s="163">
        <v>0</v>
      </c>
      <c r="BG117" s="164">
        <v>0</v>
      </c>
      <c r="BH117" s="165">
        <v>0</v>
      </c>
      <c r="BI117" s="166">
        <v>0</v>
      </c>
      <c r="BJ117" s="165">
        <v>0</v>
      </c>
      <c r="BK117" s="166">
        <v>0</v>
      </c>
      <c r="BL117" s="165">
        <v>0</v>
      </c>
      <c r="BM117" s="166">
        <v>0</v>
      </c>
      <c r="BN117" s="163">
        <v>0</v>
      </c>
      <c r="BO117" s="164">
        <v>0</v>
      </c>
      <c r="BP117" s="165">
        <v>0</v>
      </c>
      <c r="BQ117" s="164">
        <v>0</v>
      </c>
      <c r="BR117" s="165">
        <v>4</v>
      </c>
      <c r="BS117" s="164">
        <v>82.491235306248711</v>
      </c>
      <c r="BT117" s="165">
        <v>0</v>
      </c>
      <c r="BU117" s="164">
        <v>0</v>
      </c>
      <c r="BV117" s="165">
        <v>0</v>
      </c>
      <c r="BW117" s="166">
        <v>0</v>
      </c>
      <c r="BX117" s="163">
        <v>3</v>
      </c>
      <c r="BY117" s="166">
        <v>61.868426479686534</v>
      </c>
      <c r="BZ117" s="168">
        <v>0</v>
      </c>
      <c r="CA117" s="166">
        <v>0</v>
      </c>
      <c r="CB117" s="168">
        <v>0</v>
      </c>
      <c r="CC117" s="166">
        <v>0</v>
      </c>
      <c r="CD117" s="165">
        <v>0</v>
      </c>
      <c r="CE117" s="166">
        <v>0</v>
      </c>
      <c r="CF117" s="163">
        <v>13</v>
      </c>
      <c r="CG117" s="166">
        <v>268.0965147453083</v>
      </c>
      <c r="CH117" s="163">
        <v>1</v>
      </c>
      <c r="CI117" s="164">
        <v>20.622808826562178</v>
      </c>
      <c r="CJ117" s="165">
        <v>0</v>
      </c>
      <c r="CK117" s="164">
        <v>0</v>
      </c>
      <c r="CL117" s="165">
        <v>1</v>
      </c>
      <c r="CM117" s="164">
        <v>20.622808826562178</v>
      </c>
      <c r="CN117" s="165">
        <v>6</v>
      </c>
      <c r="CO117" s="164">
        <v>469.11649726348713</v>
      </c>
      <c r="CP117" s="165">
        <v>3</v>
      </c>
      <c r="CQ117" s="164">
        <v>61.868426479686534</v>
      </c>
      <c r="CR117" s="165">
        <v>47</v>
      </c>
      <c r="CS117" s="164">
        <v>969.27201484842237</v>
      </c>
      <c r="CT117" s="165">
        <v>45</v>
      </c>
      <c r="CU117" s="164">
        <v>928.02639719529805</v>
      </c>
      <c r="CV117" s="165">
        <v>0</v>
      </c>
      <c r="CW117" s="164">
        <v>0</v>
      </c>
      <c r="CX117" s="165">
        <v>0</v>
      </c>
      <c r="CY117" s="164">
        <v>0</v>
      </c>
      <c r="CZ117" s="165">
        <v>8</v>
      </c>
      <c r="DA117" s="164">
        <v>164.98247061249742</v>
      </c>
      <c r="DB117" s="165">
        <v>102</v>
      </c>
      <c r="DC117" s="171">
        <v>2103.5265003093423</v>
      </c>
    </row>
    <row r="118" spans="1:107">
      <c r="A118" s="170" t="s">
        <v>124</v>
      </c>
      <c r="B118" s="163">
        <v>0</v>
      </c>
      <c r="C118" s="164">
        <v>0</v>
      </c>
      <c r="D118" s="163">
        <v>0</v>
      </c>
      <c r="E118" s="164">
        <v>0</v>
      </c>
      <c r="F118" s="163">
        <v>0</v>
      </c>
      <c r="G118" s="164">
        <v>0</v>
      </c>
      <c r="H118" s="163">
        <v>1</v>
      </c>
      <c r="I118" s="164">
        <v>7.1209855443993453</v>
      </c>
      <c r="J118" s="163">
        <v>1</v>
      </c>
      <c r="K118" s="164">
        <v>7.1209855443993453</v>
      </c>
      <c r="L118" s="163">
        <v>0</v>
      </c>
      <c r="M118" s="164">
        <v>0</v>
      </c>
      <c r="N118" s="163">
        <v>0</v>
      </c>
      <c r="O118" s="164">
        <v>0</v>
      </c>
      <c r="P118" s="163">
        <v>0</v>
      </c>
      <c r="Q118" s="164">
        <v>0</v>
      </c>
      <c r="R118" s="163">
        <v>0</v>
      </c>
      <c r="S118" s="164">
        <v>0</v>
      </c>
      <c r="T118" s="163">
        <v>0</v>
      </c>
      <c r="U118" s="164">
        <v>0</v>
      </c>
      <c r="V118" s="163">
        <v>0</v>
      </c>
      <c r="W118" s="164">
        <v>0</v>
      </c>
      <c r="X118" s="163">
        <v>0</v>
      </c>
      <c r="Y118" s="164">
        <v>0</v>
      </c>
      <c r="Z118" s="163">
        <v>4</v>
      </c>
      <c r="AA118" s="164">
        <v>28.483942177597381</v>
      </c>
      <c r="AB118" s="163">
        <v>1</v>
      </c>
      <c r="AC118" s="164">
        <v>7.1209855443993453</v>
      </c>
      <c r="AD118" s="163">
        <v>1</v>
      </c>
      <c r="AE118" s="164">
        <v>7.1209855443993453</v>
      </c>
      <c r="AF118" s="163">
        <v>0</v>
      </c>
      <c r="AG118" s="164">
        <v>0</v>
      </c>
      <c r="AH118" s="163">
        <v>0</v>
      </c>
      <c r="AI118" s="164">
        <v>0</v>
      </c>
      <c r="AJ118" s="163">
        <v>5</v>
      </c>
      <c r="AK118" s="164">
        <v>35.604927721996724</v>
      </c>
      <c r="AL118" s="163">
        <v>0</v>
      </c>
      <c r="AM118" s="164">
        <v>0</v>
      </c>
      <c r="AN118" s="167">
        <v>2</v>
      </c>
      <c r="AO118" s="164">
        <v>14.241971088798691</v>
      </c>
      <c r="AP118" s="167">
        <v>0</v>
      </c>
      <c r="AQ118" s="164">
        <v>0</v>
      </c>
      <c r="AR118" s="167">
        <v>2</v>
      </c>
      <c r="AS118" s="164">
        <v>14.241971088798691</v>
      </c>
      <c r="AT118" s="167">
        <v>2</v>
      </c>
      <c r="AU118" s="164">
        <v>14.241971088798691</v>
      </c>
      <c r="AV118" s="163">
        <v>0</v>
      </c>
      <c r="AW118" s="164">
        <v>0</v>
      </c>
      <c r="AX118" s="163">
        <v>0</v>
      </c>
      <c r="AY118" s="164">
        <v>0</v>
      </c>
      <c r="AZ118" s="163">
        <v>0</v>
      </c>
      <c r="BA118" s="164">
        <v>0</v>
      </c>
      <c r="BB118" s="163">
        <v>0</v>
      </c>
      <c r="BC118" s="164">
        <v>0</v>
      </c>
      <c r="BD118" s="163">
        <v>0</v>
      </c>
      <c r="BE118" s="164">
        <v>0</v>
      </c>
      <c r="BF118" s="163">
        <v>0</v>
      </c>
      <c r="BG118" s="164">
        <v>0</v>
      </c>
      <c r="BH118" s="165">
        <v>0</v>
      </c>
      <c r="BI118" s="166">
        <v>0</v>
      </c>
      <c r="BJ118" s="165">
        <v>0</v>
      </c>
      <c r="BK118" s="166">
        <v>0</v>
      </c>
      <c r="BL118" s="165">
        <v>0</v>
      </c>
      <c r="BM118" s="166">
        <v>0</v>
      </c>
      <c r="BN118" s="163">
        <v>0</v>
      </c>
      <c r="BO118" s="164">
        <v>0</v>
      </c>
      <c r="BP118" s="165">
        <v>0</v>
      </c>
      <c r="BQ118" s="164">
        <v>0</v>
      </c>
      <c r="BR118" s="165">
        <v>0</v>
      </c>
      <c r="BS118" s="164">
        <v>0</v>
      </c>
      <c r="BT118" s="165">
        <v>0</v>
      </c>
      <c r="BU118" s="164">
        <v>0</v>
      </c>
      <c r="BV118" s="165">
        <v>0</v>
      </c>
      <c r="BW118" s="166">
        <v>0</v>
      </c>
      <c r="BX118" s="163">
        <v>27</v>
      </c>
      <c r="BY118" s="166">
        <v>192.2666096987823</v>
      </c>
      <c r="BZ118" s="168">
        <v>2</v>
      </c>
      <c r="CA118" s="164">
        <v>14.241971088798691</v>
      </c>
      <c r="CB118" s="168">
        <v>0</v>
      </c>
      <c r="CC118" s="164">
        <v>0</v>
      </c>
      <c r="CD118" s="165">
        <v>0</v>
      </c>
      <c r="CE118" s="164">
        <v>0</v>
      </c>
      <c r="CF118" s="163">
        <v>20</v>
      </c>
      <c r="CG118" s="164">
        <v>142.41971088798689</v>
      </c>
      <c r="CH118" s="163">
        <v>1</v>
      </c>
      <c r="CI118" s="164">
        <v>7.1209855443993453</v>
      </c>
      <c r="CJ118" s="165">
        <v>0</v>
      </c>
      <c r="CK118" s="164">
        <v>0</v>
      </c>
      <c r="CL118" s="165">
        <v>1</v>
      </c>
      <c r="CM118" s="164">
        <v>7.1209855443993453</v>
      </c>
      <c r="CN118" s="165">
        <v>7</v>
      </c>
      <c r="CO118" s="164">
        <v>168.22879115597212</v>
      </c>
      <c r="CP118" s="165">
        <v>14</v>
      </c>
      <c r="CQ118" s="164">
        <v>99.693797621590832</v>
      </c>
      <c r="CR118" s="165">
        <v>33</v>
      </c>
      <c r="CS118" s="164">
        <v>234.99252296517838</v>
      </c>
      <c r="CT118" s="165">
        <v>4</v>
      </c>
      <c r="CU118" s="164">
        <v>28.483942177597381</v>
      </c>
      <c r="CV118" s="165">
        <v>4</v>
      </c>
      <c r="CW118" s="164">
        <v>40.477636106051406</v>
      </c>
      <c r="CX118" s="165">
        <v>0</v>
      </c>
      <c r="CY118" s="164">
        <v>0</v>
      </c>
      <c r="CZ118" s="165">
        <v>17</v>
      </c>
      <c r="DA118" s="164">
        <v>121.05675425478886</v>
      </c>
      <c r="DB118" s="165">
        <v>63</v>
      </c>
      <c r="DC118" s="171">
        <v>448.62208929715871</v>
      </c>
    </row>
    <row r="119" spans="1:107">
      <c r="A119" s="170" t="s">
        <v>125</v>
      </c>
      <c r="B119" s="163">
        <v>0</v>
      </c>
      <c r="C119" s="164">
        <v>0</v>
      </c>
      <c r="D119" s="163">
        <v>0</v>
      </c>
      <c r="E119" s="164">
        <v>0</v>
      </c>
      <c r="F119" s="163">
        <v>0</v>
      </c>
      <c r="G119" s="164">
        <v>0</v>
      </c>
      <c r="H119" s="163">
        <v>0</v>
      </c>
      <c r="I119" s="164">
        <v>0</v>
      </c>
      <c r="J119" s="163">
        <v>1</v>
      </c>
      <c r="K119" s="164">
        <v>8.0684202033241892</v>
      </c>
      <c r="L119" s="163">
        <v>0</v>
      </c>
      <c r="M119" s="164">
        <v>0</v>
      </c>
      <c r="N119" s="163">
        <v>0</v>
      </c>
      <c r="O119" s="164">
        <v>0</v>
      </c>
      <c r="P119" s="163">
        <v>0</v>
      </c>
      <c r="Q119" s="164">
        <v>0</v>
      </c>
      <c r="R119" s="163">
        <v>0</v>
      </c>
      <c r="S119" s="164">
        <v>0</v>
      </c>
      <c r="T119" s="163">
        <v>0</v>
      </c>
      <c r="U119" s="164">
        <v>0</v>
      </c>
      <c r="V119" s="163">
        <v>0</v>
      </c>
      <c r="W119" s="164">
        <v>0</v>
      </c>
      <c r="X119" s="163">
        <v>0</v>
      </c>
      <c r="Y119" s="164">
        <v>0</v>
      </c>
      <c r="Z119" s="163">
        <v>0</v>
      </c>
      <c r="AA119" s="164">
        <v>0</v>
      </c>
      <c r="AB119" s="165">
        <v>0</v>
      </c>
      <c r="AC119" s="164">
        <v>0</v>
      </c>
      <c r="AD119" s="165">
        <v>0</v>
      </c>
      <c r="AE119" s="164">
        <v>0</v>
      </c>
      <c r="AF119" s="165">
        <v>0</v>
      </c>
      <c r="AG119" s="164">
        <v>0</v>
      </c>
      <c r="AH119" s="165">
        <v>1</v>
      </c>
      <c r="AI119" s="164">
        <v>8.1300813008130088</v>
      </c>
      <c r="AJ119" s="165">
        <v>2</v>
      </c>
      <c r="AK119" s="164">
        <v>16.136840406648378</v>
      </c>
      <c r="AL119" s="165">
        <v>0</v>
      </c>
      <c r="AM119" s="164">
        <v>0</v>
      </c>
      <c r="AN119" s="167">
        <v>1</v>
      </c>
      <c r="AO119" s="164">
        <v>8.0684202033241892</v>
      </c>
      <c r="AP119" s="167">
        <v>0</v>
      </c>
      <c r="AQ119" s="164">
        <v>0</v>
      </c>
      <c r="AR119" s="167">
        <v>3</v>
      </c>
      <c r="AS119" s="164">
        <v>24.205260609972566</v>
      </c>
      <c r="AT119" s="167">
        <v>2</v>
      </c>
      <c r="AU119" s="164">
        <v>16.136840406648378</v>
      </c>
      <c r="AV119" s="163">
        <v>0</v>
      </c>
      <c r="AW119" s="164">
        <v>0</v>
      </c>
      <c r="AX119" s="163">
        <v>0</v>
      </c>
      <c r="AY119" s="164">
        <v>0</v>
      </c>
      <c r="AZ119" s="163">
        <v>0</v>
      </c>
      <c r="BA119" s="164">
        <v>0</v>
      </c>
      <c r="BB119" s="163">
        <v>0</v>
      </c>
      <c r="BC119" s="164">
        <v>0</v>
      </c>
      <c r="BD119" s="163">
        <v>0</v>
      </c>
      <c r="BE119" s="164">
        <v>0</v>
      </c>
      <c r="BF119" s="163">
        <v>0</v>
      </c>
      <c r="BG119" s="164">
        <v>0</v>
      </c>
      <c r="BH119" s="165">
        <v>0</v>
      </c>
      <c r="BI119" s="166">
        <v>0</v>
      </c>
      <c r="BJ119" s="165">
        <v>0</v>
      </c>
      <c r="BK119" s="166">
        <v>0</v>
      </c>
      <c r="BL119" s="165">
        <v>0</v>
      </c>
      <c r="BM119" s="166">
        <v>0</v>
      </c>
      <c r="BN119" s="163">
        <v>0</v>
      </c>
      <c r="BO119" s="164">
        <v>0</v>
      </c>
      <c r="BP119" s="165">
        <v>0</v>
      </c>
      <c r="BQ119" s="164">
        <v>0</v>
      </c>
      <c r="BR119" s="165">
        <v>1</v>
      </c>
      <c r="BS119" s="164">
        <v>8.0684202033241892</v>
      </c>
      <c r="BT119" s="163">
        <v>1</v>
      </c>
      <c r="BU119" s="164">
        <v>8.0684202033241892</v>
      </c>
      <c r="BV119" s="165">
        <v>0</v>
      </c>
      <c r="BW119" s="166">
        <v>0</v>
      </c>
      <c r="BX119" s="163">
        <v>11</v>
      </c>
      <c r="BY119" s="166">
        <v>88.752622236566083</v>
      </c>
      <c r="BZ119" s="168">
        <v>1</v>
      </c>
      <c r="CA119" s="164">
        <v>8.0684202033241892</v>
      </c>
      <c r="CB119" s="168">
        <v>1</v>
      </c>
      <c r="CC119" s="164">
        <v>29.603315571343988</v>
      </c>
      <c r="CD119" s="163">
        <v>0</v>
      </c>
      <c r="CE119" s="164">
        <v>0</v>
      </c>
      <c r="CF119" s="163">
        <v>20</v>
      </c>
      <c r="CG119" s="164">
        <v>161.36840406648378</v>
      </c>
      <c r="CH119" s="163">
        <v>1</v>
      </c>
      <c r="CI119" s="164">
        <v>8.0684202033241892</v>
      </c>
      <c r="CJ119" s="165">
        <v>0</v>
      </c>
      <c r="CK119" s="164">
        <v>0</v>
      </c>
      <c r="CL119" s="165">
        <v>0</v>
      </c>
      <c r="CM119" s="164">
        <v>0</v>
      </c>
      <c r="CN119" s="165">
        <v>10</v>
      </c>
      <c r="CO119" s="164">
        <v>296.0331557134399</v>
      </c>
      <c r="CP119" s="165">
        <v>2</v>
      </c>
      <c r="CQ119" s="164">
        <v>16.136840406648378</v>
      </c>
      <c r="CR119" s="165">
        <v>25</v>
      </c>
      <c r="CS119" s="164">
        <v>201.71050508310472</v>
      </c>
      <c r="CT119" s="165">
        <v>20</v>
      </c>
      <c r="CU119" s="164">
        <v>161.36840406648378</v>
      </c>
      <c r="CV119" s="165">
        <v>1</v>
      </c>
      <c r="CW119" s="164">
        <v>11.09139307897072</v>
      </c>
      <c r="CX119" s="165">
        <v>0</v>
      </c>
      <c r="CY119" s="164">
        <v>0</v>
      </c>
      <c r="CZ119" s="165">
        <v>9</v>
      </c>
      <c r="DA119" s="164">
        <v>72.615781829917708</v>
      </c>
      <c r="DB119" s="165">
        <v>58</v>
      </c>
      <c r="DC119" s="171">
        <v>467.968371792803</v>
      </c>
    </row>
    <row r="120" spans="1:107">
      <c r="A120" s="170" t="s">
        <v>126</v>
      </c>
      <c r="B120" s="163">
        <v>0</v>
      </c>
      <c r="C120" s="164">
        <v>0</v>
      </c>
      <c r="D120" s="163">
        <v>0</v>
      </c>
      <c r="E120" s="164">
        <v>0</v>
      </c>
      <c r="F120" s="163">
        <v>0</v>
      </c>
      <c r="G120" s="164">
        <v>0</v>
      </c>
      <c r="H120" s="163">
        <v>4</v>
      </c>
      <c r="I120" s="164">
        <v>59.031877213695395</v>
      </c>
      <c r="J120" s="163">
        <v>0</v>
      </c>
      <c r="K120" s="164">
        <v>0</v>
      </c>
      <c r="L120" s="163">
        <v>0</v>
      </c>
      <c r="M120" s="164">
        <v>0</v>
      </c>
      <c r="N120" s="163">
        <v>0</v>
      </c>
      <c r="O120" s="164">
        <v>0</v>
      </c>
      <c r="P120" s="163">
        <v>0</v>
      </c>
      <c r="Q120" s="164">
        <v>0</v>
      </c>
      <c r="R120" s="163">
        <v>0</v>
      </c>
      <c r="S120" s="164">
        <v>0</v>
      </c>
      <c r="T120" s="163">
        <v>0</v>
      </c>
      <c r="U120" s="164">
        <v>0</v>
      </c>
      <c r="V120" s="163">
        <v>0</v>
      </c>
      <c r="W120" s="164">
        <v>0</v>
      </c>
      <c r="X120" s="163">
        <v>0</v>
      </c>
      <c r="Y120" s="164">
        <v>0</v>
      </c>
      <c r="Z120" s="163">
        <v>1</v>
      </c>
      <c r="AA120" s="164">
        <v>14.757969303423849</v>
      </c>
      <c r="AB120" s="163">
        <v>0</v>
      </c>
      <c r="AC120" s="164">
        <v>0</v>
      </c>
      <c r="AD120" s="163">
        <v>2</v>
      </c>
      <c r="AE120" s="164">
        <v>29.515938606847698</v>
      </c>
      <c r="AF120" s="163">
        <v>0</v>
      </c>
      <c r="AG120" s="164">
        <v>0</v>
      </c>
      <c r="AH120" s="163">
        <v>0</v>
      </c>
      <c r="AI120" s="164">
        <v>0</v>
      </c>
      <c r="AJ120" s="163">
        <v>1</v>
      </c>
      <c r="AK120" s="164">
        <v>14.757969303423849</v>
      </c>
      <c r="AL120" s="163">
        <v>0</v>
      </c>
      <c r="AM120" s="164">
        <v>0</v>
      </c>
      <c r="AN120" s="167">
        <v>0</v>
      </c>
      <c r="AO120" s="164">
        <v>0</v>
      </c>
      <c r="AP120" s="167">
        <v>1</v>
      </c>
      <c r="AQ120" s="164">
        <v>14.757969303423849</v>
      </c>
      <c r="AR120" s="167">
        <v>0</v>
      </c>
      <c r="AS120" s="164">
        <v>0</v>
      </c>
      <c r="AT120" s="167">
        <v>3</v>
      </c>
      <c r="AU120" s="164">
        <v>44.273907910271546</v>
      </c>
      <c r="AV120" s="163">
        <v>2</v>
      </c>
      <c r="AW120" s="164">
        <v>29.515938606847698</v>
      </c>
      <c r="AX120" s="163">
        <v>0</v>
      </c>
      <c r="AY120" s="164">
        <v>0</v>
      </c>
      <c r="AZ120" s="163">
        <v>0</v>
      </c>
      <c r="BA120" s="164">
        <v>0</v>
      </c>
      <c r="BB120" s="163">
        <v>0</v>
      </c>
      <c r="BC120" s="164">
        <v>0</v>
      </c>
      <c r="BD120" s="163">
        <v>0</v>
      </c>
      <c r="BE120" s="164">
        <v>0</v>
      </c>
      <c r="BF120" s="163">
        <v>0</v>
      </c>
      <c r="BG120" s="164">
        <v>0</v>
      </c>
      <c r="BH120" s="165">
        <v>0</v>
      </c>
      <c r="BI120" s="166">
        <v>0</v>
      </c>
      <c r="BJ120" s="165">
        <v>0</v>
      </c>
      <c r="BK120" s="166">
        <v>0</v>
      </c>
      <c r="BL120" s="165">
        <v>0</v>
      </c>
      <c r="BM120" s="166">
        <v>0</v>
      </c>
      <c r="BN120" s="163">
        <v>0</v>
      </c>
      <c r="BO120" s="164">
        <v>0</v>
      </c>
      <c r="BP120" s="163">
        <v>1</v>
      </c>
      <c r="BQ120" s="164">
        <v>14.757969303423849</v>
      </c>
      <c r="BR120" s="163">
        <v>0</v>
      </c>
      <c r="BS120" s="164">
        <v>0</v>
      </c>
      <c r="BT120" s="165">
        <v>0</v>
      </c>
      <c r="BU120" s="164">
        <v>0</v>
      </c>
      <c r="BV120" s="165">
        <v>0</v>
      </c>
      <c r="BW120" s="166">
        <v>0</v>
      </c>
      <c r="BX120" s="163">
        <v>16</v>
      </c>
      <c r="BY120" s="166">
        <v>236.12750885478158</v>
      </c>
      <c r="BZ120" s="168">
        <v>1</v>
      </c>
      <c r="CA120" s="164">
        <v>14.757969303423849</v>
      </c>
      <c r="CB120" s="168">
        <v>0</v>
      </c>
      <c r="CC120" s="164">
        <v>0</v>
      </c>
      <c r="CD120" s="165">
        <v>0</v>
      </c>
      <c r="CE120" s="164">
        <v>0</v>
      </c>
      <c r="CF120" s="163">
        <v>25</v>
      </c>
      <c r="CG120" s="164">
        <v>368.94923258559623</v>
      </c>
      <c r="CH120" s="165">
        <v>0</v>
      </c>
      <c r="CI120" s="166">
        <v>0</v>
      </c>
      <c r="CJ120" s="163">
        <v>1</v>
      </c>
      <c r="CK120" s="166">
        <v>14.757969303423849</v>
      </c>
      <c r="CL120" s="163">
        <v>0</v>
      </c>
      <c r="CM120" s="166">
        <v>0</v>
      </c>
      <c r="CN120" s="163">
        <v>8</v>
      </c>
      <c r="CO120" s="166">
        <v>415.36863966770505</v>
      </c>
      <c r="CP120" s="163">
        <v>2</v>
      </c>
      <c r="CQ120" s="166">
        <v>29.515938606847698</v>
      </c>
      <c r="CR120" s="163">
        <v>28</v>
      </c>
      <c r="CS120" s="166">
        <v>413.22314049586777</v>
      </c>
      <c r="CT120" s="163">
        <v>13</v>
      </c>
      <c r="CU120" s="166">
        <v>191.85360094451002</v>
      </c>
      <c r="CV120" s="163">
        <v>0</v>
      </c>
      <c r="CW120" s="166">
        <v>0</v>
      </c>
      <c r="CX120" s="163">
        <v>0</v>
      </c>
      <c r="CY120" s="166">
        <v>0</v>
      </c>
      <c r="CZ120" s="163">
        <v>7</v>
      </c>
      <c r="DA120" s="166">
        <v>103.30578512396694</v>
      </c>
      <c r="DB120" s="163">
        <v>51</v>
      </c>
      <c r="DC120" s="169">
        <v>752.65643447461628</v>
      </c>
    </row>
    <row r="121" spans="1:107">
      <c r="A121" s="170" t="s">
        <v>127</v>
      </c>
      <c r="B121" s="163">
        <v>0</v>
      </c>
      <c r="C121" s="164">
        <v>0</v>
      </c>
      <c r="D121" s="163">
        <v>0</v>
      </c>
      <c r="E121" s="164">
        <v>0</v>
      </c>
      <c r="F121" s="163">
        <v>0</v>
      </c>
      <c r="G121" s="164">
        <v>0</v>
      </c>
      <c r="H121" s="163">
        <v>0</v>
      </c>
      <c r="I121" s="164">
        <v>0</v>
      </c>
      <c r="J121" s="163">
        <v>0</v>
      </c>
      <c r="K121" s="164">
        <v>0</v>
      </c>
      <c r="L121" s="163">
        <v>0</v>
      </c>
      <c r="M121" s="164">
        <v>0</v>
      </c>
      <c r="N121" s="163">
        <v>0</v>
      </c>
      <c r="O121" s="164">
        <v>0</v>
      </c>
      <c r="P121" s="163">
        <v>0</v>
      </c>
      <c r="Q121" s="164">
        <v>0</v>
      </c>
      <c r="R121" s="163">
        <v>0</v>
      </c>
      <c r="S121" s="164">
        <v>0</v>
      </c>
      <c r="T121" s="163">
        <v>0</v>
      </c>
      <c r="U121" s="164">
        <v>0</v>
      </c>
      <c r="V121" s="163">
        <v>0</v>
      </c>
      <c r="W121" s="164">
        <v>0</v>
      </c>
      <c r="X121" s="163">
        <v>0</v>
      </c>
      <c r="Y121" s="164">
        <v>0</v>
      </c>
      <c r="Z121" s="163">
        <v>0</v>
      </c>
      <c r="AA121" s="164">
        <v>0</v>
      </c>
      <c r="AB121" s="165">
        <v>0</v>
      </c>
      <c r="AC121" s="164">
        <v>0</v>
      </c>
      <c r="AD121" s="165">
        <v>0</v>
      </c>
      <c r="AE121" s="164">
        <v>0</v>
      </c>
      <c r="AF121" s="165">
        <v>0</v>
      </c>
      <c r="AG121" s="164">
        <v>0</v>
      </c>
      <c r="AH121" s="165">
        <v>0</v>
      </c>
      <c r="AI121" s="164">
        <v>0</v>
      </c>
      <c r="AJ121" s="165">
        <v>0</v>
      </c>
      <c r="AK121" s="164">
        <v>0</v>
      </c>
      <c r="AL121" s="165">
        <v>0</v>
      </c>
      <c r="AM121" s="164">
        <v>0</v>
      </c>
      <c r="AN121" s="167">
        <v>1</v>
      </c>
      <c r="AO121" s="164">
        <v>14.88981536628946</v>
      </c>
      <c r="AP121" s="167">
        <v>0</v>
      </c>
      <c r="AQ121" s="164">
        <v>0</v>
      </c>
      <c r="AR121" s="167">
        <v>0</v>
      </c>
      <c r="AS121" s="164">
        <v>0</v>
      </c>
      <c r="AT121" s="167">
        <v>0</v>
      </c>
      <c r="AU121" s="164">
        <v>0</v>
      </c>
      <c r="AV121" s="163">
        <v>0</v>
      </c>
      <c r="AW121" s="164">
        <v>0</v>
      </c>
      <c r="AX121" s="163">
        <v>0</v>
      </c>
      <c r="AY121" s="164">
        <v>0</v>
      </c>
      <c r="AZ121" s="163">
        <v>0</v>
      </c>
      <c r="BA121" s="164">
        <v>0</v>
      </c>
      <c r="BB121" s="163">
        <v>0</v>
      </c>
      <c r="BC121" s="164">
        <v>0</v>
      </c>
      <c r="BD121" s="163">
        <v>0</v>
      </c>
      <c r="BE121" s="164">
        <v>0</v>
      </c>
      <c r="BF121" s="163">
        <v>0</v>
      </c>
      <c r="BG121" s="164">
        <v>0</v>
      </c>
      <c r="BH121" s="165">
        <v>0</v>
      </c>
      <c r="BI121" s="166">
        <v>0</v>
      </c>
      <c r="BJ121" s="165">
        <v>0</v>
      </c>
      <c r="BK121" s="166">
        <v>0</v>
      </c>
      <c r="BL121" s="165">
        <v>0</v>
      </c>
      <c r="BM121" s="166">
        <v>0</v>
      </c>
      <c r="BN121" s="163">
        <v>0</v>
      </c>
      <c r="BO121" s="164">
        <v>0</v>
      </c>
      <c r="BP121" s="165">
        <v>0</v>
      </c>
      <c r="BQ121" s="164">
        <v>0</v>
      </c>
      <c r="BR121" s="165">
        <v>0</v>
      </c>
      <c r="BS121" s="164">
        <v>0</v>
      </c>
      <c r="BT121" s="165">
        <v>0</v>
      </c>
      <c r="BU121" s="164">
        <v>0</v>
      </c>
      <c r="BV121" s="165">
        <v>0</v>
      </c>
      <c r="BW121" s="166">
        <v>0</v>
      </c>
      <c r="BX121" s="163">
        <v>2</v>
      </c>
      <c r="BY121" s="166">
        <v>29.779630732578919</v>
      </c>
      <c r="BZ121" s="168">
        <v>0</v>
      </c>
      <c r="CA121" s="166">
        <v>0</v>
      </c>
      <c r="CB121" s="168">
        <v>0</v>
      </c>
      <c r="CC121" s="166">
        <v>0</v>
      </c>
      <c r="CD121" s="165">
        <v>0</v>
      </c>
      <c r="CE121" s="166">
        <v>0</v>
      </c>
      <c r="CF121" s="163">
        <v>6</v>
      </c>
      <c r="CG121" s="166">
        <v>89.33889219773674</v>
      </c>
      <c r="CH121" s="165">
        <v>0</v>
      </c>
      <c r="CI121" s="166">
        <v>0</v>
      </c>
      <c r="CJ121" s="165">
        <v>0</v>
      </c>
      <c r="CK121" s="166">
        <v>0</v>
      </c>
      <c r="CL121" s="165">
        <v>1</v>
      </c>
      <c r="CM121" s="166">
        <v>14.88981536628946</v>
      </c>
      <c r="CN121" s="165">
        <v>2</v>
      </c>
      <c r="CO121" s="166">
        <v>105.87612493382743</v>
      </c>
      <c r="CP121" s="165">
        <v>0</v>
      </c>
      <c r="CQ121" s="166">
        <v>0</v>
      </c>
      <c r="CR121" s="165">
        <v>15</v>
      </c>
      <c r="CS121" s="166">
        <v>223.34723049434189</v>
      </c>
      <c r="CT121" s="165">
        <v>2</v>
      </c>
      <c r="CU121" s="166">
        <v>29.779630732578919</v>
      </c>
      <c r="CV121" s="165">
        <v>1</v>
      </c>
      <c r="CW121" s="166">
        <v>20.716801325875284</v>
      </c>
      <c r="CX121" s="165">
        <v>0</v>
      </c>
      <c r="CY121" s="166">
        <v>0</v>
      </c>
      <c r="CZ121" s="165">
        <v>4</v>
      </c>
      <c r="DA121" s="166">
        <v>59.559261465157839</v>
      </c>
      <c r="DB121" s="165">
        <v>21</v>
      </c>
      <c r="DC121" s="169">
        <v>312.68612269207864</v>
      </c>
    </row>
    <row r="122" spans="1:107">
      <c r="A122" s="170" t="s">
        <v>128</v>
      </c>
      <c r="B122" s="163">
        <v>0</v>
      </c>
      <c r="C122" s="164">
        <v>0</v>
      </c>
      <c r="D122" s="163">
        <v>0</v>
      </c>
      <c r="E122" s="164">
        <v>0</v>
      </c>
      <c r="F122" s="163">
        <v>0</v>
      </c>
      <c r="G122" s="164">
        <v>0</v>
      </c>
      <c r="H122" s="163">
        <v>0</v>
      </c>
      <c r="I122" s="164">
        <v>0</v>
      </c>
      <c r="J122" s="163">
        <v>0</v>
      </c>
      <c r="K122" s="164">
        <v>0</v>
      </c>
      <c r="L122" s="163">
        <v>0</v>
      </c>
      <c r="M122" s="164">
        <v>0</v>
      </c>
      <c r="N122" s="163">
        <v>0</v>
      </c>
      <c r="O122" s="164">
        <v>0</v>
      </c>
      <c r="P122" s="163">
        <v>0</v>
      </c>
      <c r="Q122" s="164">
        <v>0</v>
      </c>
      <c r="R122" s="163">
        <v>0</v>
      </c>
      <c r="S122" s="164">
        <v>0</v>
      </c>
      <c r="T122" s="163">
        <v>0</v>
      </c>
      <c r="U122" s="164">
        <v>0</v>
      </c>
      <c r="V122" s="163">
        <v>0</v>
      </c>
      <c r="W122" s="164">
        <v>0</v>
      </c>
      <c r="X122" s="163">
        <v>0</v>
      </c>
      <c r="Y122" s="164">
        <v>0</v>
      </c>
      <c r="Z122" s="163">
        <v>0</v>
      </c>
      <c r="AA122" s="164">
        <v>0</v>
      </c>
      <c r="AB122" s="165">
        <v>0</v>
      </c>
      <c r="AC122" s="164">
        <v>0</v>
      </c>
      <c r="AD122" s="165">
        <v>0</v>
      </c>
      <c r="AE122" s="164">
        <v>0</v>
      </c>
      <c r="AF122" s="165">
        <v>0</v>
      </c>
      <c r="AG122" s="164">
        <v>0</v>
      </c>
      <c r="AH122" s="165">
        <v>0</v>
      </c>
      <c r="AI122" s="164">
        <v>0</v>
      </c>
      <c r="AJ122" s="165">
        <v>3</v>
      </c>
      <c r="AK122" s="164">
        <v>39.883009837809091</v>
      </c>
      <c r="AL122" s="165">
        <v>0</v>
      </c>
      <c r="AM122" s="164">
        <v>0</v>
      </c>
      <c r="AN122" s="167">
        <v>0</v>
      </c>
      <c r="AO122" s="164">
        <v>0</v>
      </c>
      <c r="AP122" s="167">
        <v>0</v>
      </c>
      <c r="AQ122" s="164">
        <v>0</v>
      </c>
      <c r="AR122" s="167">
        <v>0</v>
      </c>
      <c r="AS122" s="164">
        <v>0</v>
      </c>
      <c r="AT122" s="167">
        <v>0</v>
      </c>
      <c r="AU122" s="164">
        <v>0</v>
      </c>
      <c r="AV122" s="163">
        <v>0</v>
      </c>
      <c r="AW122" s="164">
        <v>0</v>
      </c>
      <c r="AX122" s="163">
        <v>0</v>
      </c>
      <c r="AY122" s="164">
        <v>0</v>
      </c>
      <c r="AZ122" s="163">
        <v>0</v>
      </c>
      <c r="BA122" s="164">
        <v>0</v>
      </c>
      <c r="BB122" s="163">
        <v>0</v>
      </c>
      <c r="BC122" s="164">
        <v>0</v>
      </c>
      <c r="BD122" s="163">
        <v>0</v>
      </c>
      <c r="BE122" s="164">
        <v>0</v>
      </c>
      <c r="BF122" s="163">
        <v>0</v>
      </c>
      <c r="BG122" s="164">
        <v>0</v>
      </c>
      <c r="BH122" s="163">
        <v>1</v>
      </c>
      <c r="BI122" s="164">
        <v>27.041644131963224</v>
      </c>
      <c r="BJ122" s="163">
        <v>0</v>
      </c>
      <c r="BK122" s="164">
        <v>0</v>
      </c>
      <c r="BL122" s="163">
        <v>1</v>
      </c>
      <c r="BM122" s="164">
        <v>27.041644131963224</v>
      </c>
      <c r="BN122" s="163">
        <v>0</v>
      </c>
      <c r="BO122" s="164">
        <v>0</v>
      </c>
      <c r="BP122" s="165">
        <v>0</v>
      </c>
      <c r="BQ122" s="164">
        <v>0</v>
      </c>
      <c r="BR122" s="165">
        <v>0</v>
      </c>
      <c r="BS122" s="164">
        <v>0</v>
      </c>
      <c r="BT122" s="165">
        <v>0</v>
      </c>
      <c r="BU122" s="164">
        <v>0</v>
      </c>
      <c r="BV122" s="165">
        <v>0</v>
      </c>
      <c r="BW122" s="166">
        <v>0</v>
      </c>
      <c r="BX122" s="163">
        <v>9</v>
      </c>
      <c r="BY122" s="166">
        <v>119.64902951342728</v>
      </c>
      <c r="BZ122" s="168">
        <v>0</v>
      </c>
      <c r="CA122" s="166">
        <v>0</v>
      </c>
      <c r="CB122" s="168">
        <v>0</v>
      </c>
      <c r="CC122" s="166">
        <v>0</v>
      </c>
      <c r="CD122" s="165">
        <v>0</v>
      </c>
      <c r="CE122" s="166">
        <v>0</v>
      </c>
      <c r="CF122" s="163">
        <v>12</v>
      </c>
      <c r="CG122" s="166">
        <v>159.53203935123636</v>
      </c>
      <c r="CH122" s="163">
        <v>1</v>
      </c>
      <c r="CI122" s="164">
        <v>13.294336612603033</v>
      </c>
      <c r="CJ122" s="165">
        <v>0</v>
      </c>
      <c r="CK122" s="164">
        <v>0</v>
      </c>
      <c r="CL122" s="165">
        <v>0</v>
      </c>
      <c r="CM122" s="164">
        <v>0</v>
      </c>
      <c r="CN122" s="165">
        <v>9</v>
      </c>
      <c r="CO122" s="164">
        <v>389.77912516240792</v>
      </c>
      <c r="CP122" s="165">
        <v>0</v>
      </c>
      <c r="CQ122" s="164">
        <v>0</v>
      </c>
      <c r="CR122" s="165">
        <v>9</v>
      </c>
      <c r="CS122" s="164">
        <v>119.64902951342728</v>
      </c>
      <c r="CT122" s="165">
        <v>2</v>
      </c>
      <c r="CU122" s="164">
        <v>26.588673225206065</v>
      </c>
      <c r="CV122" s="165">
        <v>0</v>
      </c>
      <c r="CW122" s="164">
        <v>0</v>
      </c>
      <c r="CX122" s="165">
        <v>0</v>
      </c>
      <c r="CY122" s="164">
        <v>0</v>
      </c>
      <c r="CZ122" s="165">
        <v>4</v>
      </c>
      <c r="DA122" s="164">
        <v>53.177346450412131</v>
      </c>
      <c r="DB122" s="165">
        <v>20</v>
      </c>
      <c r="DC122" s="171">
        <v>265.8867322520606</v>
      </c>
    </row>
    <row r="123" spans="1:107">
      <c r="A123" s="170" t="s">
        <v>129</v>
      </c>
      <c r="B123" s="163">
        <v>0</v>
      </c>
      <c r="C123" s="164">
        <v>0</v>
      </c>
      <c r="D123" s="163">
        <v>0</v>
      </c>
      <c r="E123" s="164">
        <v>0</v>
      </c>
      <c r="F123" s="163">
        <v>0</v>
      </c>
      <c r="G123" s="164">
        <v>0</v>
      </c>
      <c r="H123" s="163">
        <v>1</v>
      </c>
      <c r="I123" s="164">
        <v>5.5972237770066045</v>
      </c>
      <c r="J123" s="163">
        <v>1</v>
      </c>
      <c r="K123" s="164">
        <v>5.5972237770066045</v>
      </c>
      <c r="L123" s="163">
        <v>0</v>
      </c>
      <c r="M123" s="164">
        <v>0</v>
      </c>
      <c r="N123" s="163">
        <v>0</v>
      </c>
      <c r="O123" s="164">
        <v>0</v>
      </c>
      <c r="P123" s="163">
        <v>0</v>
      </c>
      <c r="Q123" s="164">
        <v>0</v>
      </c>
      <c r="R123" s="163">
        <v>0</v>
      </c>
      <c r="S123" s="164">
        <v>0</v>
      </c>
      <c r="T123" s="163">
        <v>0</v>
      </c>
      <c r="U123" s="164">
        <v>0</v>
      </c>
      <c r="V123" s="163">
        <v>0</v>
      </c>
      <c r="W123" s="164">
        <v>0</v>
      </c>
      <c r="X123" s="163">
        <v>0</v>
      </c>
      <c r="Y123" s="164">
        <v>0</v>
      </c>
      <c r="Z123" s="163">
        <v>2</v>
      </c>
      <c r="AA123" s="164">
        <v>11.194447554013209</v>
      </c>
      <c r="AB123" s="163">
        <v>0</v>
      </c>
      <c r="AC123" s="164">
        <v>0</v>
      </c>
      <c r="AD123" s="163">
        <v>0</v>
      </c>
      <c r="AE123" s="164">
        <v>0</v>
      </c>
      <c r="AF123" s="163">
        <v>2</v>
      </c>
      <c r="AG123" s="164">
        <v>8.2644628099173563</v>
      </c>
      <c r="AH123" s="163">
        <v>2</v>
      </c>
      <c r="AI123" s="164">
        <v>8.064516129032258</v>
      </c>
      <c r="AJ123" s="163">
        <v>11</v>
      </c>
      <c r="AK123" s="164">
        <v>61.569461547072656</v>
      </c>
      <c r="AL123" s="163">
        <v>0</v>
      </c>
      <c r="AM123" s="164">
        <v>0</v>
      </c>
      <c r="AN123" s="167">
        <v>2</v>
      </c>
      <c r="AO123" s="164">
        <v>11.194447554013209</v>
      </c>
      <c r="AP123" s="167">
        <v>0</v>
      </c>
      <c r="AQ123" s="164">
        <v>0</v>
      </c>
      <c r="AR123" s="167">
        <v>1</v>
      </c>
      <c r="AS123" s="164">
        <v>5.5972237770066045</v>
      </c>
      <c r="AT123" s="167">
        <v>0</v>
      </c>
      <c r="AU123" s="164">
        <v>0</v>
      </c>
      <c r="AV123" s="163">
        <v>1</v>
      </c>
      <c r="AW123" s="164">
        <v>5.5972237770066045</v>
      </c>
      <c r="AX123" s="163">
        <v>0</v>
      </c>
      <c r="AY123" s="164">
        <v>0</v>
      </c>
      <c r="AZ123" s="163">
        <v>0</v>
      </c>
      <c r="BA123" s="164">
        <v>0</v>
      </c>
      <c r="BB123" s="163">
        <v>0</v>
      </c>
      <c r="BC123" s="164">
        <v>0</v>
      </c>
      <c r="BD123" s="163">
        <v>0</v>
      </c>
      <c r="BE123" s="164">
        <v>0</v>
      </c>
      <c r="BF123" s="163">
        <v>0</v>
      </c>
      <c r="BG123" s="164">
        <v>0</v>
      </c>
      <c r="BH123" s="165">
        <v>0</v>
      </c>
      <c r="BI123" s="166">
        <v>0</v>
      </c>
      <c r="BJ123" s="165">
        <v>0</v>
      </c>
      <c r="BK123" s="166">
        <v>0</v>
      </c>
      <c r="BL123" s="165">
        <v>0</v>
      </c>
      <c r="BM123" s="166">
        <v>0</v>
      </c>
      <c r="BN123" s="163">
        <v>0</v>
      </c>
      <c r="BO123" s="164">
        <v>0</v>
      </c>
      <c r="BP123" s="165">
        <v>0</v>
      </c>
      <c r="BQ123" s="164">
        <v>0</v>
      </c>
      <c r="BR123" s="165">
        <v>0</v>
      </c>
      <c r="BS123" s="164">
        <v>0</v>
      </c>
      <c r="BT123" s="165">
        <v>0</v>
      </c>
      <c r="BU123" s="164">
        <v>0</v>
      </c>
      <c r="BV123" s="165">
        <v>0</v>
      </c>
      <c r="BW123" s="166">
        <v>0</v>
      </c>
      <c r="BX123" s="163">
        <v>42</v>
      </c>
      <c r="BY123" s="166">
        <v>235.08339863427742</v>
      </c>
      <c r="BZ123" s="168">
        <v>1</v>
      </c>
      <c r="CA123" s="164">
        <v>5.5972237770066045</v>
      </c>
      <c r="CB123" s="168">
        <v>0</v>
      </c>
      <c r="CC123" s="164">
        <v>0</v>
      </c>
      <c r="CD123" s="165">
        <v>0</v>
      </c>
      <c r="CE123" s="164">
        <v>0</v>
      </c>
      <c r="CF123" s="163">
        <v>17</v>
      </c>
      <c r="CG123" s="164">
        <v>95.152804209112276</v>
      </c>
      <c r="CH123" s="163">
        <v>5</v>
      </c>
      <c r="CI123" s="164">
        <v>27.986118885033022</v>
      </c>
      <c r="CJ123" s="163">
        <v>1</v>
      </c>
      <c r="CK123" s="164">
        <v>5.5972237770066045</v>
      </c>
      <c r="CL123" s="163">
        <v>0</v>
      </c>
      <c r="CM123" s="164">
        <v>0</v>
      </c>
      <c r="CN123" s="163">
        <v>3</v>
      </c>
      <c r="CO123" s="164">
        <v>53.267045454545453</v>
      </c>
      <c r="CP123" s="163">
        <v>2</v>
      </c>
      <c r="CQ123" s="164">
        <v>11.194447554013209</v>
      </c>
      <c r="CR123" s="163">
        <v>14</v>
      </c>
      <c r="CS123" s="164">
        <v>78.361132878092462</v>
      </c>
      <c r="CT123" s="163">
        <v>1</v>
      </c>
      <c r="CU123" s="164">
        <v>5.5972237770066045</v>
      </c>
      <c r="CV123" s="163">
        <v>1</v>
      </c>
      <c r="CW123" s="164">
        <v>8.173941474579042</v>
      </c>
      <c r="CX123" s="163">
        <v>0</v>
      </c>
      <c r="CY123" s="164">
        <v>0</v>
      </c>
      <c r="CZ123" s="163">
        <v>13</v>
      </c>
      <c r="DA123" s="164">
        <v>72.763909101085872</v>
      </c>
      <c r="DB123" s="163">
        <v>21</v>
      </c>
      <c r="DC123" s="171">
        <v>117.54169931713871</v>
      </c>
    </row>
    <row r="124" spans="1:107">
      <c r="A124" s="170" t="s">
        <v>130</v>
      </c>
      <c r="B124" s="163">
        <v>0</v>
      </c>
      <c r="C124" s="164">
        <v>0</v>
      </c>
      <c r="D124" s="163">
        <v>1</v>
      </c>
      <c r="E124" s="164">
        <v>4.4027649363800467</v>
      </c>
      <c r="F124" s="163">
        <v>0</v>
      </c>
      <c r="G124" s="164">
        <v>0</v>
      </c>
      <c r="H124" s="163">
        <v>0</v>
      </c>
      <c r="I124" s="164">
        <v>0</v>
      </c>
      <c r="J124" s="163">
        <v>1</v>
      </c>
      <c r="K124" s="164">
        <v>4.4027649363800467</v>
      </c>
      <c r="L124" s="163">
        <v>0</v>
      </c>
      <c r="M124" s="164">
        <v>0</v>
      </c>
      <c r="N124" s="163">
        <v>0</v>
      </c>
      <c r="O124" s="164">
        <v>0</v>
      </c>
      <c r="P124" s="163">
        <v>0</v>
      </c>
      <c r="Q124" s="164">
        <v>0</v>
      </c>
      <c r="R124" s="163">
        <v>0</v>
      </c>
      <c r="S124" s="164">
        <v>0</v>
      </c>
      <c r="T124" s="163">
        <v>0</v>
      </c>
      <c r="U124" s="164">
        <v>0</v>
      </c>
      <c r="V124" s="163">
        <v>0</v>
      </c>
      <c r="W124" s="164">
        <v>0</v>
      </c>
      <c r="X124" s="163">
        <v>0</v>
      </c>
      <c r="Y124" s="164">
        <v>0</v>
      </c>
      <c r="Z124" s="163">
        <v>2</v>
      </c>
      <c r="AA124" s="164">
        <v>8.8055298727600935</v>
      </c>
      <c r="AB124" s="163">
        <v>0</v>
      </c>
      <c r="AC124" s="164">
        <v>0</v>
      </c>
      <c r="AD124" s="163">
        <v>0</v>
      </c>
      <c r="AE124" s="164">
        <v>0</v>
      </c>
      <c r="AF124" s="163">
        <v>0</v>
      </c>
      <c r="AG124" s="164">
        <v>0</v>
      </c>
      <c r="AH124" s="163">
        <v>0</v>
      </c>
      <c r="AI124" s="164">
        <v>0</v>
      </c>
      <c r="AJ124" s="163">
        <v>3</v>
      </c>
      <c r="AK124" s="164">
        <v>13.20829480914014</v>
      </c>
      <c r="AL124" s="163">
        <v>0</v>
      </c>
      <c r="AM124" s="164">
        <v>0</v>
      </c>
      <c r="AN124" s="167">
        <v>9</v>
      </c>
      <c r="AO124" s="164">
        <v>39.624884427420419</v>
      </c>
      <c r="AP124" s="167">
        <v>1</v>
      </c>
      <c r="AQ124" s="164">
        <v>4.4027649363800467</v>
      </c>
      <c r="AR124" s="167">
        <v>3</v>
      </c>
      <c r="AS124" s="164">
        <v>13.20829480914014</v>
      </c>
      <c r="AT124" s="167">
        <v>2</v>
      </c>
      <c r="AU124" s="164">
        <v>8.8055298727600935</v>
      </c>
      <c r="AV124" s="163">
        <v>2</v>
      </c>
      <c r="AW124" s="164">
        <v>8.8055298727600935</v>
      </c>
      <c r="AX124" s="163">
        <v>0</v>
      </c>
      <c r="AY124" s="164">
        <v>0</v>
      </c>
      <c r="AZ124" s="163">
        <v>0</v>
      </c>
      <c r="BA124" s="164">
        <v>0</v>
      </c>
      <c r="BB124" s="163">
        <v>0</v>
      </c>
      <c r="BC124" s="164">
        <v>0</v>
      </c>
      <c r="BD124" s="163">
        <v>0</v>
      </c>
      <c r="BE124" s="164">
        <v>0</v>
      </c>
      <c r="BF124" s="163">
        <v>0</v>
      </c>
      <c r="BG124" s="164">
        <v>0</v>
      </c>
      <c r="BH124" s="163">
        <v>1</v>
      </c>
      <c r="BI124" s="164">
        <v>8.1512879034887504</v>
      </c>
      <c r="BJ124" s="163">
        <v>0</v>
      </c>
      <c r="BK124" s="164">
        <v>0</v>
      </c>
      <c r="BL124" s="163">
        <v>1</v>
      </c>
      <c r="BM124" s="164">
        <v>8.1512879034887504</v>
      </c>
      <c r="BN124" s="163">
        <v>0</v>
      </c>
      <c r="BO124" s="164">
        <v>0</v>
      </c>
      <c r="BP124" s="165">
        <v>0</v>
      </c>
      <c r="BQ124" s="164">
        <v>0</v>
      </c>
      <c r="BR124" s="165">
        <v>31</v>
      </c>
      <c r="BS124" s="164">
        <v>136.48571302778146</v>
      </c>
      <c r="BT124" s="165">
        <v>0</v>
      </c>
      <c r="BU124" s="164">
        <v>0</v>
      </c>
      <c r="BV124" s="165">
        <v>0</v>
      </c>
      <c r="BW124" s="166">
        <v>0</v>
      </c>
      <c r="BX124" s="163">
        <v>39</v>
      </c>
      <c r="BY124" s="166">
        <v>171.70783251882182</v>
      </c>
      <c r="BZ124" s="168">
        <v>1</v>
      </c>
      <c r="CA124" s="164">
        <v>4.4027649363800467</v>
      </c>
      <c r="CB124" s="168">
        <v>0</v>
      </c>
      <c r="CC124" s="164">
        <v>0</v>
      </c>
      <c r="CD124" s="165">
        <v>0</v>
      </c>
      <c r="CE124" s="164">
        <v>0</v>
      </c>
      <c r="CF124" s="163">
        <v>21</v>
      </c>
      <c r="CG124" s="164">
        <v>92.45806366398098</v>
      </c>
      <c r="CH124" s="163">
        <v>1</v>
      </c>
      <c r="CI124" s="164">
        <v>4.4027649363800467</v>
      </c>
      <c r="CJ124" s="165">
        <v>0</v>
      </c>
      <c r="CK124" s="164">
        <v>0</v>
      </c>
      <c r="CL124" s="165">
        <v>0</v>
      </c>
      <c r="CM124" s="164">
        <v>0</v>
      </c>
      <c r="CN124" s="165">
        <v>4</v>
      </c>
      <c r="CO124" s="164">
        <v>61.967467079783106</v>
      </c>
      <c r="CP124" s="165">
        <v>1</v>
      </c>
      <c r="CQ124" s="164">
        <v>4.4027649363800467</v>
      </c>
      <c r="CR124" s="165">
        <v>46</v>
      </c>
      <c r="CS124" s="164">
        <v>202.52718707348214</v>
      </c>
      <c r="CT124" s="165">
        <v>18</v>
      </c>
      <c r="CU124" s="164">
        <v>79.249768854840838</v>
      </c>
      <c r="CV124" s="165">
        <v>2</v>
      </c>
      <c r="CW124" s="164">
        <v>12.301636117603641</v>
      </c>
      <c r="CX124" s="165">
        <v>0</v>
      </c>
      <c r="CY124" s="164">
        <v>0</v>
      </c>
      <c r="CZ124" s="165">
        <v>16</v>
      </c>
      <c r="DA124" s="164">
        <v>70.444238982080748</v>
      </c>
      <c r="DB124" s="165">
        <v>71</v>
      </c>
      <c r="DC124" s="171">
        <v>312.59631048298331</v>
      </c>
    </row>
    <row r="125" spans="1:107">
      <c r="A125" s="170" t="s">
        <v>131</v>
      </c>
      <c r="B125" s="163">
        <v>0</v>
      </c>
      <c r="C125" s="164">
        <v>0</v>
      </c>
      <c r="D125" s="163">
        <v>0</v>
      </c>
      <c r="E125" s="164">
        <v>0</v>
      </c>
      <c r="F125" s="163">
        <v>0</v>
      </c>
      <c r="G125" s="164">
        <v>0</v>
      </c>
      <c r="H125" s="163">
        <v>1</v>
      </c>
      <c r="I125" s="164">
        <v>6.4989926561382978</v>
      </c>
      <c r="J125" s="163">
        <v>0</v>
      </c>
      <c r="K125" s="164">
        <v>0</v>
      </c>
      <c r="L125" s="163">
        <v>0</v>
      </c>
      <c r="M125" s="164">
        <v>0</v>
      </c>
      <c r="N125" s="163">
        <v>0</v>
      </c>
      <c r="O125" s="164">
        <v>0</v>
      </c>
      <c r="P125" s="163">
        <v>0</v>
      </c>
      <c r="Q125" s="164">
        <v>0</v>
      </c>
      <c r="R125" s="163">
        <v>0</v>
      </c>
      <c r="S125" s="164">
        <v>0</v>
      </c>
      <c r="T125" s="163">
        <v>0</v>
      </c>
      <c r="U125" s="164">
        <v>0</v>
      </c>
      <c r="V125" s="163">
        <v>0</v>
      </c>
      <c r="W125" s="164">
        <v>0</v>
      </c>
      <c r="X125" s="163">
        <v>0</v>
      </c>
      <c r="Y125" s="164">
        <v>0</v>
      </c>
      <c r="Z125" s="163">
        <v>1</v>
      </c>
      <c r="AA125" s="164">
        <v>6.4989926561382978</v>
      </c>
      <c r="AB125" s="163">
        <v>0</v>
      </c>
      <c r="AC125" s="164">
        <v>0</v>
      </c>
      <c r="AD125" s="163">
        <v>0</v>
      </c>
      <c r="AE125" s="164">
        <v>0</v>
      </c>
      <c r="AF125" s="163">
        <v>0</v>
      </c>
      <c r="AG125" s="164">
        <v>0</v>
      </c>
      <c r="AH125" s="163">
        <v>0</v>
      </c>
      <c r="AI125" s="164">
        <v>0</v>
      </c>
      <c r="AJ125" s="163">
        <v>2</v>
      </c>
      <c r="AK125" s="164">
        <v>12.997985312276596</v>
      </c>
      <c r="AL125" s="163">
        <v>0</v>
      </c>
      <c r="AM125" s="164">
        <v>0</v>
      </c>
      <c r="AN125" s="167">
        <v>5</v>
      </c>
      <c r="AO125" s="164">
        <v>32.494963280691493</v>
      </c>
      <c r="AP125" s="167">
        <v>0</v>
      </c>
      <c r="AQ125" s="164">
        <v>0</v>
      </c>
      <c r="AR125" s="167">
        <v>4</v>
      </c>
      <c r="AS125" s="164">
        <v>25.995970624553191</v>
      </c>
      <c r="AT125" s="167">
        <v>1</v>
      </c>
      <c r="AU125" s="164">
        <v>6.4989926561382978</v>
      </c>
      <c r="AV125" s="163">
        <v>1</v>
      </c>
      <c r="AW125" s="164">
        <v>6.4989926561382978</v>
      </c>
      <c r="AX125" s="163">
        <v>0</v>
      </c>
      <c r="AY125" s="164">
        <v>0</v>
      </c>
      <c r="AZ125" s="163">
        <v>0</v>
      </c>
      <c r="BA125" s="164">
        <v>0</v>
      </c>
      <c r="BB125" s="163">
        <v>0</v>
      </c>
      <c r="BC125" s="164">
        <v>0</v>
      </c>
      <c r="BD125" s="163">
        <v>0</v>
      </c>
      <c r="BE125" s="164">
        <v>0</v>
      </c>
      <c r="BF125" s="163">
        <v>0</v>
      </c>
      <c r="BG125" s="164">
        <v>0</v>
      </c>
      <c r="BH125" s="163">
        <v>3</v>
      </c>
      <c r="BI125" s="164">
        <v>33.723021582733814</v>
      </c>
      <c r="BJ125" s="163">
        <v>0</v>
      </c>
      <c r="BK125" s="164">
        <v>0</v>
      </c>
      <c r="BL125" s="163">
        <v>3</v>
      </c>
      <c r="BM125" s="164">
        <v>33.723021582733814</v>
      </c>
      <c r="BN125" s="163">
        <v>0</v>
      </c>
      <c r="BO125" s="164">
        <v>0</v>
      </c>
      <c r="BP125" s="163">
        <v>3</v>
      </c>
      <c r="BQ125" s="164">
        <v>19.496977968414896</v>
      </c>
      <c r="BR125" s="163">
        <v>8</v>
      </c>
      <c r="BS125" s="164">
        <v>51.991941249106382</v>
      </c>
      <c r="BT125" s="165">
        <v>0</v>
      </c>
      <c r="BU125" s="164">
        <v>0</v>
      </c>
      <c r="BV125" s="165">
        <v>0</v>
      </c>
      <c r="BW125" s="166">
        <v>0</v>
      </c>
      <c r="BX125" s="163">
        <v>54</v>
      </c>
      <c r="BY125" s="166">
        <v>350.9456034314681</v>
      </c>
      <c r="BZ125" s="168">
        <v>0</v>
      </c>
      <c r="CA125" s="166">
        <v>0</v>
      </c>
      <c r="CB125" s="168">
        <v>0</v>
      </c>
      <c r="CC125" s="166">
        <v>0</v>
      </c>
      <c r="CD125" s="165">
        <v>0</v>
      </c>
      <c r="CE125" s="166">
        <v>0</v>
      </c>
      <c r="CF125" s="163">
        <v>63</v>
      </c>
      <c r="CG125" s="166">
        <v>409.43653733671277</v>
      </c>
      <c r="CH125" s="163">
        <v>2</v>
      </c>
      <c r="CI125" s="164">
        <v>12.997985312276596</v>
      </c>
      <c r="CJ125" s="165">
        <v>0</v>
      </c>
      <c r="CK125" s="164">
        <v>0</v>
      </c>
      <c r="CL125" s="165">
        <v>1</v>
      </c>
      <c r="CM125" s="164">
        <v>6.4989926561382978</v>
      </c>
      <c r="CN125" s="165">
        <v>13</v>
      </c>
      <c r="CO125" s="164">
        <v>332.99180327868851</v>
      </c>
      <c r="CP125" s="165">
        <v>0</v>
      </c>
      <c r="CQ125" s="164">
        <v>0</v>
      </c>
      <c r="CR125" s="165">
        <v>28</v>
      </c>
      <c r="CS125" s="164">
        <v>181.97179437187236</v>
      </c>
      <c r="CT125" s="165">
        <v>0</v>
      </c>
      <c r="CU125" s="164">
        <v>0</v>
      </c>
      <c r="CV125" s="165">
        <v>4</v>
      </c>
      <c r="CW125" s="164">
        <v>34.834102586432117</v>
      </c>
      <c r="CX125" s="165">
        <v>0</v>
      </c>
      <c r="CY125" s="164">
        <v>0</v>
      </c>
      <c r="CZ125" s="165">
        <v>19</v>
      </c>
      <c r="DA125" s="164">
        <v>123.48086046662768</v>
      </c>
      <c r="DB125" s="165">
        <v>46</v>
      </c>
      <c r="DC125" s="171">
        <v>298.95366218236177</v>
      </c>
    </row>
    <row r="126" spans="1:107">
      <c r="A126" s="170" t="s">
        <v>132</v>
      </c>
      <c r="B126" s="163">
        <v>0</v>
      </c>
      <c r="C126" s="164">
        <v>0</v>
      </c>
      <c r="D126" s="163">
        <v>0</v>
      </c>
      <c r="E126" s="164">
        <v>0</v>
      </c>
      <c r="F126" s="163">
        <v>0</v>
      </c>
      <c r="G126" s="164">
        <v>0</v>
      </c>
      <c r="H126" s="163">
        <v>0</v>
      </c>
      <c r="I126" s="164">
        <v>0</v>
      </c>
      <c r="J126" s="163">
        <v>1</v>
      </c>
      <c r="K126" s="164">
        <v>13.381506757660912</v>
      </c>
      <c r="L126" s="163">
        <v>0</v>
      </c>
      <c r="M126" s="164">
        <v>0</v>
      </c>
      <c r="N126" s="163">
        <v>0</v>
      </c>
      <c r="O126" s="164">
        <v>0</v>
      </c>
      <c r="P126" s="163">
        <v>0</v>
      </c>
      <c r="Q126" s="164">
        <v>0</v>
      </c>
      <c r="R126" s="163">
        <v>0</v>
      </c>
      <c r="S126" s="164">
        <v>0</v>
      </c>
      <c r="T126" s="163">
        <v>0</v>
      </c>
      <c r="U126" s="164">
        <v>0</v>
      </c>
      <c r="V126" s="163">
        <v>0</v>
      </c>
      <c r="W126" s="164">
        <v>0</v>
      </c>
      <c r="X126" s="163">
        <v>0</v>
      </c>
      <c r="Y126" s="164">
        <v>0</v>
      </c>
      <c r="Z126" s="163">
        <v>2</v>
      </c>
      <c r="AA126" s="164">
        <v>26.763013515321823</v>
      </c>
      <c r="AB126" s="163">
        <v>0</v>
      </c>
      <c r="AC126" s="164">
        <v>0</v>
      </c>
      <c r="AD126" s="163">
        <v>1</v>
      </c>
      <c r="AE126" s="164">
        <v>13.381506757660912</v>
      </c>
      <c r="AF126" s="163">
        <v>0</v>
      </c>
      <c r="AG126" s="164">
        <v>0</v>
      </c>
      <c r="AH126" s="163">
        <v>0</v>
      </c>
      <c r="AI126" s="164">
        <v>0</v>
      </c>
      <c r="AJ126" s="163">
        <v>0</v>
      </c>
      <c r="AK126" s="164">
        <v>0</v>
      </c>
      <c r="AL126" s="163">
        <v>0</v>
      </c>
      <c r="AM126" s="164">
        <v>0</v>
      </c>
      <c r="AN126" s="167">
        <v>3</v>
      </c>
      <c r="AO126" s="164">
        <v>40.144520272982739</v>
      </c>
      <c r="AP126" s="167">
        <v>0</v>
      </c>
      <c r="AQ126" s="164">
        <v>0</v>
      </c>
      <c r="AR126" s="167">
        <v>0</v>
      </c>
      <c r="AS126" s="164">
        <v>0</v>
      </c>
      <c r="AT126" s="167">
        <v>0</v>
      </c>
      <c r="AU126" s="164">
        <v>0</v>
      </c>
      <c r="AV126" s="163">
        <v>22</v>
      </c>
      <c r="AW126" s="164">
        <v>294.39314866854005</v>
      </c>
      <c r="AX126" s="163">
        <v>0</v>
      </c>
      <c r="AY126" s="164">
        <v>0</v>
      </c>
      <c r="AZ126" s="163">
        <v>0</v>
      </c>
      <c r="BA126" s="164">
        <v>0</v>
      </c>
      <c r="BB126" s="163">
        <v>0</v>
      </c>
      <c r="BC126" s="164">
        <v>0</v>
      </c>
      <c r="BD126" s="163">
        <v>0</v>
      </c>
      <c r="BE126" s="164">
        <v>0</v>
      </c>
      <c r="BF126" s="163">
        <v>0</v>
      </c>
      <c r="BG126" s="164">
        <v>0</v>
      </c>
      <c r="BH126" s="165">
        <v>0</v>
      </c>
      <c r="BI126" s="166">
        <v>0</v>
      </c>
      <c r="BJ126" s="165">
        <v>0</v>
      </c>
      <c r="BK126" s="166">
        <v>0</v>
      </c>
      <c r="BL126" s="165">
        <v>0</v>
      </c>
      <c r="BM126" s="166">
        <v>0</v>
      </c>
      <c r="BN126" s="163">
        <v>0</v>
      </c>
      <c r="BO126" s="164">
        <v>0</v>
      </c>
      <c r="BP126" s="165">
        <v>0</v>
      </c>
      <c r="BQ126" s="164">
        <v>0</v>
      </c>
      <c r="BR126" s="165">
        <v>8</v>
      </c>
      <c r="BS126" s="164">
        <v>107.05205406128729</v>
      </c>
      <c r="BT126" s="165">
        <v>0</v>
      </c>
      <c r="BU126" s="164">
        <v>0</v>
      </c>
      <c r="BV126" s="165">
        <v>0</v>
      </c>
      <c r="BW126" s="166">
        <v>0</v>
      </c>
      <c r="BX126" s="163">
        <v>24</v>
      </c>
      <c r="BY126" s="166">
        <v>321.15616218386191</v>
      </c>
      <c r="BZ126" s="168">
        <v>0</v>
      </c>
      <c r="CA126" s="166">
        <v>0</v>
      </c>
      <c r="CB126" s="168">
        <v>0</v>
      </c>
      <c r="CC126" s="166">
        <v>0</v>
      </c>
      <c r="CD126" s="165">
        <v>0</v>
      </c>
      <c r="CE126" s="166">
        <v>0</v>
      </c>
      <c r="CF126" s="163">
        <v>23</v>
      </c>
      <c r="CG126" s="166">
        <v>307.77465542620104</v>
      </c>
      <c r="CH126" s="163">
        <v>1</v>
      </c>
      <c r="CI126" s="164">
        <v>13.381506757660912</v>
      </c>
      <c r="CJ126" s="165">
        <v>0</v>
      </c>
      <c r="CK126" s="164">
        <v>0</v>
      </c>
      <c r="CL126" s="165">
        <v>2</v>
      </c>
      <c r="CM126" s="164">
        <v>26.763013515321823</v>
      </c>
      <c r="CN126" s="165">
        <v>2</v>
      </c>
      <c r="CO126" s="164">
        <v>87.032201914708438</v>
      </c>
      <c r="CP126" s="165">
        <v>1</v>
      </c>
      <c r="CQ126" s="164">
        <v>13.381506757660912</v>
      </c>
      <c r="CR126" s="165">
        <v>19</v>
      </c>
      <c r="CS126" s="164">
        <v>254.24862839555735</v>
      </c>
      <c r="CT126" s="165">
        <v>7</v>
      </c>
      <c r="CU126" s="164">
        <v>93.670547303626378</v>
      </c>
      <c r="CV126" s="165">
        <v>0</v>
      </c>
      <c r="CW126" s="164">
        <v>0</v>
      </c>
      <c r="CX126" s="165">
        <v>0</v>
      </c>
      <c r="CY126" s="164">
        <v>0</v>
      </c>
      <c r="CZ126" s="165">
        <v>3</v>
      </c>
      <c r="DA126" s="164">
        <v>40.144520272982739</v>
      </c>
      <c r="DB126" s="165">
        <v>31</v>
      </c>
      <c r="DC126" s="171">
        <v>414.8267094874883</v>
      </c>
    </row>
    <row r="127" spans="1:107">
      <c r="A127" s="170" t="s">
        <v>133</v>
      </c>
      <c r="B127" s="163">
        <v>0</v>
      </c>
      <c r="C127" s="164">
        <v>0</v>
      </c>
      <c r="D127" s="163">
        <v>0</v>
      </c>
      <c r="E127" s="164">
        <v>0</v>
      </c>
      <c r="F127" s="163">
        <v>0</v>
      </c>
      <c r="G127" s="164">
        <v>0</v>
      </c>
      <c r="H127" s="163">
        <v>3</v>
      </c>
      <c r="I127" s="164">
        <v>21.459227467811157</v>
      </c>
      <c r="J127" s="163">
        <v>0</v>
      </c>
      <c r="K127" s="164">
        <v>0</v>
      </c>
      <c r="L127" s="163">
        <v>0</v>
      </c>
      <c r="M127" s="164">
        <v>0</v>
      </c>
      <c r="N127" s="163">
        <v>0</v>
      </c>
      <c r="O127" s="164">
        <v>0</v>
      </c>
      <c r="P127" s="163">
        <v>0</v>
      </c>
      <c r="Q127" s="164">
        <v>0</v>
      </c>
      <c r="R127" s="163">
        <v>0</v>
      </c>
      <c r="S127" s="164">
        <v>0</v>
      </c>
      <c r="T127" s="163">
        <v>0</v>
      </c>
      <c r="U127" s="164">
        <v>0</v>
      </c>
      <c r="V127" s="163">
        <v>0</v>
      </c>
      <c r="W127" s="164">
        <v>0</v>
      </c>
      <c r="X127" s="163">
        <v>0</v>
      </c>
      <c r="Y127" s="164">
        <v>0</v>
      </c>
      <c r="Z127" s="163">
        <v>0</v>
      </c>
      <c r="AA127" s="164">
        <v>0</v>
      </c>
      <c r="AB127" s="165">
        <v>0</v>
      </c>
      <c r="AC127" s="164">
        <v>0</v>
      </c>
      <c r="AD127" s="165">
        <v>2</v>
      </c>
      <c r="AE127" s="164">
        <v>14.306151645207441</v>
      </c>
      <c r="AF127" s="165">
        <v>0</v>
      </c>
      <c r="AG127" s="164">
        <v>0</v>
      </c>
      <c r="AH127" s="165">
        <v>0</v>
      </c>
      <c r="AI127" s="164">
        <v>0</v>
      </c>
      <c r="AJ127" s="165">
        <v>3</v>
      </c>
      <c r="AK127" s="164">
        <v>21.459227467811157</v>
      </c>
      <c r="AL127" s="165">
        <v>0</v>
      </c>
      <c r="AM127" s="164">
        <v>0</v>
      </c>
      <c r="AN127" s="167">
        <v>1</v>
      </c>
      <c r="AO127" s="164">
        <v>7.1530758226037205</v>
      </c>
      <c r="AP127" s="167">
        <v>0</v>
      </c>
      <c r="AQ127" s="164">
        <v>0</v>
      </c>
      <c r="AR127" s="167">
        <v>0</v>
      </c>
      <c r="AS127" s="164">
        <v>0</v>
      </c>
      <c r="AT127" s="167">
        <v>0</v>
      </c>
      <c r="AU127" s="164">
        <v>0</v>
      </c>
      <c r="AV127" s="163">
        <v>0</v>
      </c>
      <c r="AW127" s="164">
        <v>0</v>
      </c>
      <c r="AX127" s="163">
        <v>0</v>
      </c>
      <c r="AY127" s="164">
        <v>0</v>
      </c>
      <c r="AZ127" s="163">
        <v>0</v>
      </c>
      <c r="BA127" s="164">
        <v>0</v>
      </c>
      <c r="BB127" s="163">
        <v>0</v>
      </c>
      <c r="BC127" s="164">
        <v>0</v>
      </c>
      <c r="BD127" s="163">
        <v>0</v>
      </c>
      <c r="BE127" s="164">
        <v>0</v>
      </c>
      <c r="BF127" s="163">
        <v>0</v>
      </c>
      <c r="BG127" s="164">
        <v>0</v>
      </c>
      <c r="BH127" s="165">
        <v>0</v>
      </c>
      <c r="BI127" s="166">
        <v>0</v>
      </c>
      <c r="BJ127" s="165">
        <v>0</v>
      </c>
      <c r="BK127" s="166">
        <v>0</v>
      </c>
      <c r="BL127" s="165">
        <v>0</v>
      </c>
      <c r="BM127" s="166">
        <v>0</v>
      </c>
      <c r="BN127" s="163">
        <v>0</v>
      </c>
      <c r="BO127" s="164">
        <v>0</v>
      </c>
      <c r="BP127" s="165">
        <v>0</v>
      </c>
      <c r="BQ127" s="164">
        <v>0</v>
      </c>
      <c r="BR127" s="165">
        <v>1</v>
      </c>
      <c r="BS127" s="164">
        <v>7.1530758226037205</v>
      </c>
      <c r="BT127" s="165">
        <v>0</v>
      </c>
      <c r="BU127" s="164">
        <v>0</v>
      </c>
      <c r="BV127" s="165">
        <v>0</v>
      </c>
      <c r="BW127" s="166">
        <v>0</v>
      </c>
      <c r="BX127" s="163">
        <v>14</v>
      </c>
      <c r="BY127" s="166">
        <v>100.14306151645206</v>
      </c>
      <c r="BZ127" s="168">
        <v>0</v>
      </c>
      <c r="CA127" s="166">
        <v>0</v>
      </c>
      <c r="CB127" s="168">
        <v>0</v>
      </c>
      <c r="CC127" s="166">
        <v>0</v>
      </c>
      <c r="CD127" s="165">
        <v>0</v>
      </c>
      <c r="CE127" s="166">
        <v>0</v>
      </c>
      <c r="CF127" s="163">
        <v>12</v>
      </c>
      <c r="CG127" s="166">
        <v>85.836909871244629</v>
      </c>
      <c r="CH127" s="163">
        <v>2</v>
      </c>
      <c r="CI127" s="164">
        <v>14.306151645207441</v>
      </c>
      <c r="CJ127" s="165">
        <v>0</v>
      </c>
      <c r="CK127" s="164">
        <v>0</v>
      </c>
      <c r="CL127" s="165">
        <v>0</v>
      </c>
      <c r="CM127" s="164">
        <v>0</v>
      </c>
      <c r="CN127" s="165">
        <v>0</v>
      </c>
      <c r="CO127" s="164">
        <v>0</v>
      </c>
      <c r="CP127" s="165">
        <v>2</v>
      </c>
      <c r="CQ127" s="164">
        <v>14.306151645207441</v>
      </c>
      <c r="CR127" s="165">
        <v>30</v>
      </c>
      <c r="CS127" s="164">
        <v>214.59227467811158</v>
      </c>
      <c r="CT127" s="165">
        <v>40</v>
      </c>
      <c r="CU127" s="164">
        <v>286.12303290414877</v>
      </c>
      <c r="CV127" s="165">
        <v>0</v>
      </c>
      <c r="CW127" s="164">
        <v>0</v>
      </c>
      <c r="CX127" s="165">
        <v>0</v>
      </c>
      <c r="CY127" s="164">
        <v>0</v>
      </c>
      <c r="CZ127" s="165">
        <v>5</v>
      </c>
      <c r="DA127" s="164">
        <v>35.765379113018597</v>
      </c>
      <c r="DB127" s="165">
        <v>72</v>
      </c>
      <c r="DC127" s="171">
        <v>515.02145922746786</v>
      </c>
    </row>
    <row r="128" spans="1:107">
      <c r="A128" s="170" t="s">
        <v>134</v>
      </c>
      <c r="B128" s="163">
        <v>0</v>
      </c>
      <c r="C128" s="164">
        <v>0</v>
      </c>
      <c r="D128" s="163">
        <v>0</v>
      </c>
      <c r="E128" s="164">
        <v>0</v>
      </c>
      <c r="F128" s="163">
        <v>0</v>
      </c>
      <c r="G128" s="164">
        <v>0</v>
      </c>
      <c r="H128" s="163">
        <v>0</v>
      </c>
      <c r="I128" s="164">
        <v>0</v>
      </c>
      <c r="J128" s="163">
        <v>1</v>
      </c>
      <c r="K128" s="164">
        <v>2.3663038334122102</v>
      </c>
      <c r="L128" s="163">
        <v>0</v>
      </c>
      <c r="M128" s="164">
        <v>0</v>
      </c>
      <c r="N128" s="163">
        <v>0</v>
      </c>
      <c r="O128" s="164">
        <v>0</v>
      </c>
      <c r="P128" s="163">
        <v>0</v>
      </c>
      <c r="Q128" s="164">
        <v>0</v>
      </c>
      <c r="R128" s="163">
        <v>0</v>
      </c>
      <c r="S128" s="164">
        <v>0</v>
      </c>
      <c r="T128" s="163">
        <v>0</v>
      </c>
      <c r="U128" s="164">
        <v>0</v>
      </c>
      <c r="V128" s="163">
        <v>0</v>
      </c>
      <c r="W128" s="164">
        <v>0</v>
      </c>
      <c r="X128" s="163">
        <v>0</v>
      </c>
      <c r="Y128" s="164">
        <v>0</v>
      </c>
      <c r="Z128" s="163">
        <v>2</v>
      </c>
      <c r="AA128" s="164">
        <v>4.7326076668244204</v>
      </c>
      <c r="AB128" s="163">
        <v>0</v>
      </c>
      <c r="AC128" s="164">
        <v>0</v>
      </c>
      <c r="AD128" s="163">
        <v>3</v>
      </c>
      <c r="AE128" s="164">
        <v>7.098911500236631</v>
      </c>
      <c r="AF128" s="163">
        <v>1</v>
      </c>
      <c r="AG128" s="164">
        <v>2.4038461538461542</v>
      </c>
      <c r="AH128" s="163">
        <v>2</v>
      </c>
      <c r="AI128" s="164">
        <v>4.6728971962616823</v>
      </c>
      <c r="AJ128" s="163">
        <v>15</v>
      </c>
      <c r="AK128" s="164">
        <v>35.494557501183152</v>
      </c>
      <c r="AL128" s="163">
        <v>0</v>
      </c>
      <c r="AM128" s="164">
        <v>0</v>
      </c>
      <c r="AN128" s="167">
        <v>4</v>
      </c>
      <c r="AO128" s="164">
        <v>9.4652153336488407</v>
      </c>
      <c r="AP128" s="167">
        <v>0</v>
      </c>
      <c r="AQ128" s="164">
        <v>0</v>
      </c>
      <c r="AR128" s="167">
        <v>1</v>
      </c>
      <c r="AS128" s="164">
        <v>2.3663038334122102</v>
      </c>
      <c r="AT128" s="167">
        <v>5</v>
      </c>
      <c r="AU128" s="164">
        <v>11.83151916706105</v>
      </c>
      <c r="AV128" s="163">
        <v>2</v>
      </c>
      <c r="AW128" s="164">
        <v>4.7326076668244204</v>
      </c>
      <c r="AX128" s="163">
        <v>0</v>
      </c>
      <c r="AY128" s="164">
        <v>0</v>
      </c>
      <c r="AZ128" s="163">
        <v>90</v>
      </c>
      <c r="BA128" s="164">
        <v>212.96734500709891</v>
      </c>
      <c r="BB128" s="163">
        <v>7</v>
      </c>
      <c r="BC128" s="164">
        <v>16.564126833885471</v>
      </c>
      <c r="BD128" s="163">
        <v>0</v>
      </c>
      <c r="BE128" s="164">
        <v>0</v>
      </c>
      <c r="BF128" s="163">
        <v>97</v>
      </c>
      <c r="BG128" s="164">
        <v>229.53147184098438</v>
      </c>
      <c r="BH128" s="163">
        <v>18</v>
      </c>
      <c r="BI128" s="164">
        <v>69.756626879553551</v>
      </c>
      <c r="BJ128" s="163">
        <v>0</v>
      </c>
      <c r="BK128" s="164">
        <v>0</v>
      </c>
      <c r="BL128" s="163">
        <v>18</v>
      </c>
      <c r="BM128" s="164">
        <v>69.756626879553551</v>
      </c>
      <c r="BN128" s="163">
        <v>0</v>
      </c>
      <c r="BO128" s="164">
        <v>0</v>
      </c>
      <c r="BP128" s="165">
        <v>0</v>
      </c>
      <c r="BQ128" s="164">
        <v>0</v>
      </c>
      <c r="BR128" s="165">
        <v>0</v>
      </c>
      <c r="BS128" s="164">
        <v>0</v>
      </c>
      <c r="BT128" s="165">
        <v>0</v>
      </c>
      <c r="BU128" s="164">
        <v>0</v>
      </c>
      <c r="BV128" s="165">
        <v>0</v>
      </c>
      <c r="BW128" s="166">
        <v>0</v>
      </c>
      <c r="BX128" s="163">
        <v>24</v>
      </c>
      <c r="BY128" s="166">
        <v>56.791292001893048</v>
      </c>
      <c r="BZ128" s="168">
        <v>0</v>
      </c>
      <c r="CA128" s="166">
        <v>0</v>
      </c>
      <c r="CB128" s="168">
        <v>1</v>
      </c>
      <c r="CC128" s="166">
        <v>7.4250074250074247</v>
      </c>
      <c r="CD128" s="163">
        <v>0</v>
      </c>
      <c r="CE128" s="166">
        <v>0</v>
      </c>
      <c r="CF128" s="163">
        <v>51</v>
      </c>
      <c r="CG128" s="166">
        <v>120.68149550402271</v>
      </c>
      <c r="CH128" s="163">
        <v>3</v>
      </c>
      <c r="CI128" s="164">
        <v>7.098911500236631</v>
      </c>
      <c r="CJ128" s="165">
        <v>0</v>
      </c>
      <c r="CK128" s="164">
        <v>0</v>
      </c>
      <c r="CL128" s="165">
        <v>0</v>
      </c>
      <c r="CM128" s="164">
        <v>0</v>
      </c>
      <c r="CN128" s="165">
        <v>4</v>
      </c>
      <c r="CO128" s="164">
        <v>29.700029700029699</v>
      </c>
      <c r="CP128" s="165">
        <v>0</v>
      </c>
      <c r="CQ128" s="164">
        <v>0</v>
      </c>
      <c r="CR128" s="165">
        <v>2</v>
      </c>
      <c r="CS128" s="164">
        <v>4.7326076668244204</v>
      </c>
      <c r="CT128" s="165">
        <v>1</v>
      </c>
      <c r="CU128" s="164">
        <v>2.3663038334122102</v>
      </c>
      <c r="CV128" s="165">
        <v>0</v>
      </c>
      <c r="CW128" s="164">
        <v>0</v>
      </c>
      <c r="CX128" s="165">
        <v>0</v>
      </c>
      <c r="CY128" s="164">
        <v>0</v>
      </c>
      <c r="CZ128" s="165">
        <v>31</v>
      </c>
      <c r="DA128" s="164">
        <v>73.355418835778522</v>
      </c>
      <c r="DB128" s="165">
        <v>7</v>
      </c>
      <c r="DC128" s="171">
        <v>16.564126833885471</v>
      </c>
    </row>
    <row r="129" spans="1:107">
      <c r="A129" s="170" t="s">
        <v>135</v>
      </c>
      <c r="B129" s="163">
        <v>0</v>
      </c>
      <c r="C129" s="164">
        <v>0</v>
      </c>
      <c r="D129" s="163">
        <v>0</v>
      </c>
      <c r="E129" s="164">
        <v>0</v>
      </c>
      <c r="F129" s="163">
        <v>0</v>
      </c>
      <c r="G129" s="164">
        <v>0</v>
      </c>
      <c r="H129" s="163">
        <v>2</v>
      </c>
      <c r="I129" s="164">
        <v>32.020493115593979</v>
      </c>
      <c r="J129" s="163">
        <v>0</v>
      </c>
      <c r="K129" s="164">
        <v>0</v>
      </c>
      <c r="L129" s="163">
        <v>0</v>
      </c>
      <c r="M129" s="164">
        <v>0</v>
      </c>
      <c r="N129" s="163">
        <v>0</v>
      </c>
      <c r="O129" s="164">
        <v>0</v>
      </c>
      <c r="P129" s="163">
        <v>0</v>
      </c>
      <c r="Q129" s="164">
        <v>0</v>
      </c>
      <c r="R129" s="163">
        <v>0</v>
      </c>
      <c r="S129" s="164">
        <v>0</v>
      </c>
      <c r="T129" s="163">
        <v>0</v>
      </c>
      <c r="U129" s="164">
        <v>0</v>
      </c>
      <c r="V129" s="163">
        <v>0</v>
      </c>
      <c r="W129" s="164">
        <v>0</v>
      </c>
      <c r="X129" s="163">
        <v>0</v>
      </c>
      <c r="Y129" s="164">
        <v>0</v>
      </c>
      <c r="Z129" s="163">
        <v>1</v>
      </c>
      <c r="AA129" s="164">
        <v>16.010246557796989</v>
      </c>
      <c r="AB129" s="163">
        <v>1</v>
      </c>
      <c r="AC129" s="164">
        <v>0</v>
      </c>
      <c r="AD129" s="163">
        <v>0</v>
      </c>
      <c r="AE129" s="164">
        <v>0</v>
      </c>
      <c r="AF129" s="163">
        <v>1</v>
      </c>
      <c r="AG129" s="164">
        <v>17.543859649122805</v>
      </c>
      <c r="AH129" s="163">
        <v>2</v>
      </c>
      <c r="AI129" s="164">
        <v>32.786885245901644</v>
      </c>
      <c r="AJ129" s="163">
        <v>1</v>
      </c>
      <c r="AK129" s="164">
        <v>16.010246557796989</v>
      </c>
      <c r="AL129" s="163">
        <v>0</v>
      </c>
      <c r="AM129" s="164">
        <v>0</v>
      </c>
      <c r="AN129" s="167">
        <v>0</v>
      </c>
      <c r="AO129" s="164">
        <v>0</v>
      </c>
      <c r="AP129" s="167">
        <v>0</v>
      </c>
      <c r="AQ129" s="164">
        <v>0</v>
      </c>
      <c r="AR129" s="167">
        <v>0</v>
      </c>
      <c r="AS129" s="164">
        <v>0</v>
      </c>
      <c r="AT129" s="167">
        <v>0</v>
      </c>
      <c r="AU129" s="164">
        <v>0</v>
      </c>
      <c r="AV129" s="163">
        <v>1</v>
      </c>
      <c r="AW129" s="164">
        <v>16.010246557796989</v>
      </c>
      <c r="AX129" s="163">
        <v>0</v>
      </c>
      <c r="AY129" s="164">
        <v>0</v>
      </c>
      <c r="AZ129" s="163">
        <v>0</v>
      </c>
      <c r="BA129" s="164">
        <v>0</v>
      </c>
      <c r="BB129" s="163">
        <v>0</v>
      </c>
      <c r="BC129" s="164">
        <v>0</v>
      </c>
      <c r="BD129" s="163">
        <v>0</v>
      </c>
      <c r="BE129" s="164">
        <v>0</v>
      </c>
      <c r="BF129" s="163">
        <v>0</v>
      </c>
      <c r="BG129" s="164">
        <v>0</v>
      </c>
      <c r="BH129" s="165">
        <v>0</v>
      </c>
      <c r="BI129" s="166">
        <v>0</v>
      </c>
      <c r="BJ129" s="165">
        <v>0</v>
      </c>
      <c r="BK129" s="166">
        <v>0</v>
      </c>
      <c r="BL129" s="165">
        <v>0</v>
      </c>
      <c r="BM129" s="166">
        <v>0</v>
      </c>
      <c r="BN129" s="163">
        <v>0</v>
      </c>
      <c r="BO129" s="164">
        <v>0</v>
      </c>
      <c r="BP129" s="165">
        <v>0</v>
      </c>
      <c r="BQ129" s="164">
        <v>0</v>
      </c>
      <c r="BR129" s="165">
        <v>25</v>
      </c>
      <c r="BS129" s="164">
        <v>400.25616394492477</v>
      </c>
      <c r="BT129" s="165">
        <v>0</v>
      </c>
      <c r="BU129" s="164">
        <v>0</v>
      </c>
      <c r="BV129" s="165">
        <v>0</v>
      </c>
      <c r="BW129" s="166">
        <v>0</v>
      </c>
      <c r="BX129" s="163">
        <v>28</v>
      </c>
      <c r="BY129" s="166">
        <v>448.28690361831576</v>
      </c>
      <c r="BZ129" s="168">
        <v>0</v>
      </c>
      <c r="CA129" s="166">
        <v>0</v>
      </c>
      <c r="CB129" s="168">
        <v>0</v>
      </c>
      <c r="CC129" s="166">
        <v>0</v>
      </c>
      <c r="CD129" s="165">
        <v>0</v>
      </c>
      <c r="CE129" s="166">
        <v>0</v>
      </c>
      <c r="CF129" s="163">
        <v>22</v>
      </c>
      <c r="CG129" s="166">
        <v>352.22542427153377</v>
      </c>
      <c r="CH129" s="165">
        <v>0</v>
      </c>
      <c r="CI129" s="166">
        <v>0</v>
      </c>
      <c r="CJ129" s="165">
        <v>0</v>
      </c>
      <c r="CK129" s="166">
        <v>0</v>
      </c>
      <c r="CL129" s="165">
        <v>0</v>
      </c>
      <c r="CM129" s="166">
        <v>0</v>
      </c>
      <c r="CN129" s="165">
        <v>7</v>
      </c>
      <c r="CO129" s="166">
        <v>382.09606986899564</v>
      </c>
      <c r="CP129" s="165">
        <v>0</v>
      </c>
      <c r="CQ129" s="166">
        <v>0</v>
      </c>
      <c r="CR129" s="165">
        <v>26</v>
      </c>
      <c r="CS129" s="166">
        <v>416.26641050272178</v>
      </c>
      <c r="CT129" s="165">
        <v>37</v>
      </c>
      <c r="CU129" s="166">
        <v>592.37912263848864</v>
      </c>
      <c r="CV129" s="165">
        <v>0</v>
      </c>
      <c r="CW129" s="166">
        <v>0</v>
      </c>
      <c r="CX129" s="165">
        <v>0</v>
      </c>
      <c r="CY129" s="166">
        <v>0</v>
      </c>
      <c r="CZ129" s="165">
        <v>2</v>
      </c>
      <c r="DA129" s="166">
        <v>32.020493115593979</v>
      </c>
      <c r="DB129" s="165">
        <v>70</v>
      </c>
      <c r="DC129" s="169">
        <v>1120.7172590457892</v>
      </c>
    </row>
    <row r="130" spans="1:107" ht="13.5" thickBot="1">
      <c r="A130" s="172" t="s">
        <v>136</v>
      </c>
      <c r="B130" s="163">
        <v>0</v>
      </c>
      <c r="C130" s="164">
        <v>0</v>
      </c>
      <c r="D130" s="163">
        <v>0</v>
      </c>
      <c r="E130" s="164">
        <v>0</v>
      </c>
      <c r="F130" s="163">
        <v>0</v>
      </c>
      <c r="G130" s="164">
        <v>0</v>
      </c>
      <c r="H130" s="163">
        <v>5</v>
      </c>
      <c r="I130" s="164">
        <v>37.503750375037498</v>
      </c>
      <c r="J130" s="163">
        <v>0</v>
      </c>
      <c r="K130" s="164">
        <v>0</v>
      </c>
      <c r="L130" s="173">
        <v>0</v>
      </c>
      <c r="M130" s="174">
        <v>0</v>
      </c>
      <c r="N130" s="173">
        <v>0</v>
      </c>
      <c r="O130" s="174">
        <v>0</v>
      </c>
      <c r="P130" s="173">
        <v>0</v>
      </c>
      <c r="Q130" s="174">
        <v>0</v>
      </c>
      <c r="R130" s="173">
        <v>0</v>
      </c>
      <c r="S130" s="174">
        <v>0</v>
      </c>
      <c r="T130" s="163">
        <v>0</v>
      </c>
      <c r="U130" s="174">
        <v>0</v>
      </c>
      <c r="V130" s="163">
        <v>0</v>
      </c>
      <c r="W130" s="164">
        <v>0</v>
      </c>
      <c r="X130" s="173">
        <v>0</v>
      </c>
      <c r="Y130" s="164">
        <v>0</v>
      </c>
      <c r="Z130" s="173">
        <v>3</v>
      </c>
      <c r="AA130" s="164">
        <v>22.5022502250225</v>
      </c>
      <c r="AB130" s="173">
        <v>0</v>
      </c>
      <c r="AC130" s="174">
        <v>0</v>
      </c>
      <c r="AD130" s="173">
        <v>2</v>
      </c>
      <c r="AE130" s="174">
        <v>15.001500150015003</v>
      </c>
      <c r="AF130" s="173">
        <v>1</v>
      </c>
      <c r="AG130" s="174">
        <v>8.7719298245614024</v>
      </c>
      <c r="AH130" s="173">
        <v>2</v>
      </c>
      <c r="AI130" s="174">
        <v>16.949152542372882</v>
      </c>
      <c r="AJ130" s="173">
        <v>1</v>
      </c>
      <c r="AK130" s="174">
        <v>7.5007500750075016</v>
      </c>
      <c r="AL130" s="173">
        <v>1</v>
      </c>
      <c r="AM130" s="174">
        <v>0</v>
      </c>
      <c r="AN130" s="175">
        <v>3</v>
      </c>
      <c r="AO130" s="174">
        <v>22.5022502250225</v>
      </c>
      <c r="AP130" s="175">
        <v>0</v>
      </c>
      <c r="AQ130" s="174">
        <v>0</v>
      </c>
      <c r="AR130" s="175">
        <v>2</v>
      </c>
      <c r="AS130" s="174">
        <v>15.001500150015003</v>
      </c>
      <c r="AT130" s="175">
        <v>0</v>
      </c>
      <c r="AU130" s="174">
        <v>0</v>
      </c>
      <c r="AV130" s="173">
        <v>2</v>
      </c>
      <c r="AW130" s="174">
        <v>15.001500150015003</v>
      </c>
      <c r="AX130" s="173">
        <v>0</v>
      </c>
      <c r="AY130" s="174">
        <v>0</v>
      </c>
      <c r="AZ130" s="173">
        <v>0</v>
      </c>
      <c r="BA130" s="174">
        <v>0</v>
      </c>
      <c r="BB130" s="173">
        <v>0</v>
      </c>
      <c r="BC130" s="174">
        <v>0</v>
      </c>
      <c r="BD130" s="173">
        <v>0</v>
      </c>
      <c r="BE130" s="174">
        <v>0</v>
      </c>
      <c r="BF130" s="173">
        <v>0</v>
      </c>
      <c r="BG130" s="174">
        <v>0</v>
      </c>
      <c r="BH130" s="165">
        <v>0</v>
      </c>
      <c r="BI130" s="166">
        <v>0</v>
      </c>
      <c r="BJ130" s="165">
        <v>0</v>
      </c>
      <c r="BK130" s="166">
        <v>0</v>
      </c>
      <c r="BL130" s="165">
        <v>0</v>
      </c>
      <c r="BM130" s="166">
        <v>0</v>
      </c>
      <c r="BN130" s="173">
        <v>0</v>
      </c>
      <c r="BO130" s="174">
        <v>0</v>
      </c>
      <c r="BP130" s="165">
        <v>0</v>
      </c>
      <c r="BQ130" s="174">
        <v>0</v>
      </c>
      <c r="BR130" s="165">
        <v>9</v>
      </c>
      <c r="BS130" s="174">
        <v>67.506750675067508</v>
      </c>
      <c r="BT130" s="165">
        <v>0</v>
      </c>
      <c r="BU130" s="174">
        <v>0</v>
      </c>
      <c r="BV130" s="165">
        <v>0</v>
      </c>
      <c r="BW130" s="166">
        <v>0</v>
      </c>
      <c r="BX130" s="173">
        <v>31</v>
      </c>
      <c r="BY130" s="166">
        <v>232.52325232523251</v>
      </c>
      <c r="BZ130" s="168">
        <v>1</v>
      </c>
      <c r="CA130" s="174">
        <v>7.5007500750075016</v>
      </c>
      <c r="CB130" s="168">
        <v>0</v>
      </c>
      <c r="CC130" s="174">
        <v>0</v>
      </c>
      <c r="CD130" s="165">
        <v>0</v>
      </c>
      <c r="CE130" s="174">
        <v>0</v>
      </c>
      <c r="CF130" s="173">
        <v>56</v>
      </c>
      <c r="CG130" s="174">
        <v>420.04200420042002</v>
      </c>
      <c r="CH130" s="173">
        <v>3</v>
      </c>
      <c r="CI130" s="174">
        <v>22.5022502250225</v>
      </c>
      <c r="CJ130" s="173">
        <v>1</v>
      </c>
      <c r="CK130" s="174">
        <v>7.5007500750075016</v>
      </c>
      <c r="CL130" s="173">
        <v>0</v>
      </c>
      <c r="CM130" s="174">
        <v>0</v>
      </c>
      <c r="CN130" s="173">
        <v>7</v>
      </c>
      <c r="CO130" s="174">
        <v>209.26756352765324</v>
      </c>
      <c r="CP130" s="173">
        <v>0</v>
      </c>
      <c r="CQ130" s="174">
        <v>0</v>
      </c>
      <c r="CR130" s="173">
        <v>29</v>
      </c>
      <c r="CS130" s="174">
        <v>217.5217521752175</v>
      </c>
      <c r="CT130" s="173">
        <v>1</v>
      </c>
      <c r="CU130" s="174">
        <v>7.5007500750075016</v>
      </c>
      <c r="CV130" s="173">
        <v>1</v>
      </c>
      <c r="CW130" s="174">
        <v>10.013016921998599</v>
      </c>
      <c r="CX130" s="173">
        <v>0</v>
      </c>
      <c r="CY130" s="174">
        <v>0</v>
      </c>
      <c r="CZ130" s="173">
        <v>15</v>
      </c>
      <c r="DA130" s="174">
        <v>112.51125112511251</v>
      </c>
      <c r="DB130" s="173">
        <v>38</v>
      </c>
      <c r="DC130" s="176">
        <v>285.02850285028507</v>
      </c>
    </row>
    <row r="131" spans="1:107" ht="13.5" thickBot="1">
      <c r="A131" s="157" t="s">
        <v>137</v>
      </c>
      <c r="B131" s="158">
        <v>0</v>
      </c>
      <c r="C131" s="159">
        <v>0</v>
      </c>
      <c r="D131" s="158">
        <v>229</v>
      </c>
      <c r="E131" s="159">
        <v>6.3753440667401087</v>
      </c>
      <c r="F131" s="158">
        <v>1</v>
      </c>
      <c r="G131" s="159">
        <v>0</v>
      </c>
      <c r="H131" s="158">
        <v>722</v>
      </c>
      <c r="I131" s="159">
        <v>20.100429765005931</v>
      </c>
      <c r="J131" s="158">
        <v>192</v>
      </c>
      <c r="K131" s="159">
        <v>5.3452666411096112</v>
      </c>
      <c r="L131" s="158">
        <v>0</v>
      </c>
      <c r="M131" s="159">
        <v>0</v>
      </c>
      <c r="N131" s="158">
        <v>0</v>
      </c>
      <c r="O131" s="159">
        <v>0</v>
      </c>
      <c r="P131" s="158">
        <v>0</v>
      </c>
      <c r="Q131" s="159">
        <v>0</v>
      </c>
      <c r="R131" s="158">
        <v>0</v>
      </c>
      <c r="S131" s="159">
        <v>0</v>
      </c>
      <c r="T131" s="158">
        <v>6</v>
      </c>
      <c r="U131" s="159">
        <v>0.16703958253467535</v>
      </c>
      <c r="V131" s="158">
        <v>2</v>
      </c>
      <c r="W131" s="159">
        <v>5.5679860844891779E-2</v>
      </c>
      <c r="X131" s="158">
        <v>15</v>
      </c>
      <c r="Y131" s="159">
        <v>0.41759895633668831</v>
      </c>
      <c r="Z131" s="158">
        <v>1573</v>
      </c>
      <c r="AA131" s="159">
        <v>43.792210554507378</v>
      </c>
      <c r="AB131" s="158">
        <v>516</v>
      </c>
      <c r="AC131" s="159">
        <v>13.251806881084242</v>
      </c>
      <c r="AD131" s="158">
        <v>837</v>
      </c>
      <c r="AE131" s="159">
        <v>23.302021763587209</v>
      </c>
      <c r="AF131" s="158">
        <v>77</v>
      </c>
      <c r="AG131" s="159">
        <v>1.9687052566987111</v>
      </c>
      <c r="AH131" s="158">
        <v>360</v>
      </c>
      <c r="AI131" s="159">
        <v>8.4236141984697106</v>
      </c>
      <c r="AJ131" s="158">
        <v>412</v>
      </c>
      <c r="AK131" s="159">
        <v>11.470051334047705</v>
      </c>
      <c r="AL131" s="158">
        <v>0</v>
      </c>
      <c r="AM131" s="159">
        <v>0</v>
      </c>
      <c r="AN131" s="160">
        <v>1182</v>
      </c>
      <c r="AO131" s="159">
        <v>32.906797759331042</v>
      </c>
      <c r="AP131" s="160">
        <v>36</v>
      </c>
      <c r="AQ131" s="159">
        <v>1.0022374952080519</v>
      </c>
      <c r="AR131" s="160">
        <v>367</v>
      </c>
      <c r="AS131" s="159">
        <v>10.217254465037641</v>
      </c>
      <c r="AT131" s="160">
        <v>381</v>
      </c>
      <c r="AU131" s="159">
        <v>10.607013490951884</v>
      </c>
      <c r="AV131" s="158">
        <v>1184</v>
      </c>
      <c r="AW131" s="159">
        <v>32.962477620175932</v>
      </c>
      <c r="AX131" s="158">
        <v>29</v>
      </c>
      <c r="AY131" s="159">
        <v>0.80735798225093081</v>
      </c>
      <c r="AZ131" s="158">
        <v>0</v>
      </c>
      <c r="BA131" s="159">
        <v>0</v>
      </c>
      <c r="BB131" s="158">
        <v>0</v>
      </c>
      <c r="BC131" s="159">
        <v>0</v>
      </c>
      <c r="BD131" s="158">
        <v>0</v>
      </c>
      <c r="BE131" s="159">
        <v>0</v>
      </c>
      <c r="BF131" s="158">
        <v>0</v>
      </c>
      <c r="BG131" s="159">
        <v>0</v>
      </c>
      <c r="BH131" s="158">
        <v>0</v>
      </c>
      <c r="BI131" s="159">
        <v>0</v>
      </c>
      <c r="BJ131" s="158">
        <v>0</v>
      </c>
      <c r="BK131" s="159">
        <v>0</v>
      </c>
      <c r="BL131" s="158">
        <v>0</v>
      </c>
      <c r="BM131" s="159">
        <v>0</v>
      </c>
      <c r="BN131" s="158">
        <v>0</v>
      </c>
      <c r="BO131" s="159">
        <v>0</v>
      </c>
      <c r="BP131" s="158">
        <v>308</v>
      </c>
      <c r="BQ131" s="159">
        <v>8.574698570113334</v>
      </c>
      <c r="BR131" s="158">
        <v>1033</v>
      </c>
      <c r="BS131" s="159">
        <v>28.758648126386603</v>
      </c>
      <c r="BT131" s="158">
        <v>2</v>
      </c>
      <c r="BU131" s="159">
        <v>5.5679860844891779E-2</v>
      </c>
      <c r="BV131" s="158">
        <v>1</v>
      </c>
      <c r="BW131" s="159">
        <v>2.783993042244589E-2</v>
      </c>
      <c r="BX131" s="158">
        <v>10086</v>
      </c>
      <c r="BY131" s="159">
        <v>280.79353824078925</v>
      </c>
      <c r="BZ131" s="160">
        <v>157</v>
      </c>
      <c r="CA131" s="159">
        <v>4.3708690763240048</v>
      </c>
      <c r="CB131" s="160">
        <v>26</v>
      </c>
      <c r="CC131" s="159">
        <v>3.3887038859310139</v>
      </c>
      <c r="CD131" s="158">
        <v>6</v>
      </c>
      <c r="CE131" s="159">
        <v>0.78200858906100312</v>
      </c>
      <c r="CF131" s="158">
        <v>2906</v>
      </c>
      <c r="CG131" s="159">
        <v>80.902837807627748</v>
      </c>
      <c r="CH131" s="158">
        <v>15</v>
      </c>
      <c r="CI131" s="159">
        <v>0.41759895633668831</v>
      </c>
      <c r="CJ131" s="158">
        <v>60</v>
      </c>
      <c r="CK131" s="159">
        <v>1.6703958253467532</v>
      </c>
      <c r="CL131" s="158">
        <v>20</v>
      </c>
      <c r="CM131" s="159">
        <v>0.55679860844891771</v>
      </c>
      <c r="CN131" s="158">
        <v>745</v>
      </c>
      <c r="CO131" s="159">
        <v>97.099399808407895</v>
      </c>
      <c r="CP131" s="158">
        <v>99</v>
      </c>
      <c r="CQ131" s="159">
        <v>2.756153111822143</v>
      </c>
      <c r="CR131" s="158">
        <v>1468</v>
      </c>
      <c r="CS131" s="159">
        <v>40.869017860150564</v>
      </c>
      <c r="CT131" s="158">
        <v>435</v>
      </c>
      <c r="CU131" s="159">
        <v>12.110369733763962</v>
      </c>
      <c r="CV131" s="158">
        <v>383</v>
      </c>
      <c r="CW131" s="159">
        <v>13.558923612635358</v>
      </c>
      <c r="CX131" s="158">
        <v>1</v>
      </c>
      <c r="CY131" s="159">
        <v>2.783993042244589E-2</v>
      </c>
      <c r="CZ131" s="158">
        <v>2438</v>
      </c>
      <c r="DA131" s="159">
        <v>67.873750369923073</v>
      </c>
      <c r="DB131" s="158">
        <v>3150</v>
      </c>
      <c r="DC131" s="161">
        <v>87.69578083070455</v>
      </c>
    </row>
    <row r="132" spans="1:107">
      <c r="A132" s="162" t="s">
        <v>138</v>
      </c>
      <c r="B132" s="163">
        <v>0</v>
      </c>
      <c r="C132" s="164">
        <v>0</v>
      </c>
      <c r="D132" s="163">
        <v>190</v>
      </c>
      <c r="E132" s="164">
        <v>8.0226932434566489</v>
      </c>
      <c r="F132" s="163">
        <v>1</v>
      </c>
      <c r="G132" s="164">
        <v>0</v>
      </c>
      <c r="H132" s="163">
        <v>492</v>
      </c>
      <c r="I132" s="164">
        <v>20.774553030424588</v>
      </c>
      <c r="J132" s="165">
        <v>149</v>
      </c>
      <c r="K132" s="166">
        <v>6.2914804909212672</v>
      </c>
      <c r="L132" s="165">
        <v>0</v>
      </c>
      <c r="M132" s="166">
        <v>0</v>
      </c>
      <c r="N132" s="165">
        <v>0</v>
      </c>
      <c r="O132" s="166">
        <v>0</v>
      </c>
      <c r="P132" s="165">
        <v>0</v>
      </c>
      <c r="Q132" s="166">
        <v>0</v>
      </c>
      <c r="R132" s="165">
        <v>0</v>
      </c>
      <c r="S132" s="166">
        <v>0</v>
      </c>
      <c r="T132" s="165">
        <v>4</v>
      </c>
      <c r="U132" s="166">
        <v>0.16889880512540315</v>
      </c>
      <c r="V132" s="165">
        <v>2</v>
      </c>
      <c r="W132" s="166">
        <v>8.4449402562701573E-2</v>
      </c>
      <c r="X132" s="165">
        <v>10</v>
      </c>
      <c r="Y132" s="166">
        <v>0.42224701281350785</v>
      </c>
      <c r="Z132" s="165">
        <v>1316</v>
      </c>
      <c r="AA132" s="166">
        <v>55.567706886257632</v>
      </c>
      <c r="AB132" s="165">
        <v>416</v>
      </c>
      <c r="AC132" s="166">
        <v>16.045386486913298</v>
      </c>
      <c r="AD132" s="165">
        <v>635</v>
      </c>
      <c r="AE132" s="166">
        <v>26.812685313657749</v>
      </c>
      <c r="AF132" s="165">
        <v>60</v>
      </c>
      <c r="AG132" s="166">
        <v>2.1864295605276585</v>
      </c>
      <c r="AH132" s="165">
        <v>294</v>
      </c>
      <c r="AI132" s="166">
        <v>9.6516857621220584</v>
      </c>
      <c r="AJ132" s="165">
        <v>311</v>
      </c>
      <c r="AK132" s="166">
        <v>13.131882098500094</v>
      </c>
      <c r="AL132" s="165">
        <v>0</v>
      </c>
      <c r="AM132" s="166">
        <v>0</v>
      </c>
      <c r="AN132" s="168">
        <v>809</v>
      </c>
      <c r="AO132" s="166">
        <v>34.159783336612783</v>
      </c>
      <c r="AP132" s="168">
        <v>22</v>
      </c>
      <c r="AQ132" s="166">
        <v>0.9289434281897172</v>
      </c>
      <c r="AR132" s="168">
        <v>252</v>
      </c>
      <c r="AS132" s="166">
        <v>10.640624722900398</v>
      </c>
      <c r="AT132" s="168">
        <v>262</v>
      </c>
      <c r="AU132" s="166">
        <v>11.062871735713907</v>
      </c>
      <c r="AV132" s="165">
        <v>828</v>
      </c>
      <c r="AW132" s="166">
        <v>34.962052660958449</v>
      </c>
      <c r="AX132" s="165">
        <v>19</v>
      </c>
      <c r="AY132" s="166">
        <v>0.80226932434566489</v>
      </c>
      <c r="AZ132" s="165">
        <v>0</v>
      </c>
      <c r="BA132" s="166">
        <v>0</v>
      </c>
      <c r="BB132" s="165">
        <v>0</v>
      </c>
      <c r="BC132" s="166">
        <v>0</v>
      </c>
      <c r="BD132" s="165">
        <v>0</v>
      </c>
      <c r="BE132" s="166">
        <v>0</v>
      </c>
      <c r="BF132" s="165">
        <v>0</v>
      </c>
      <c r="BG132" s="166">
        <v>0</v>
      </c>
      <c r="BH132" s="165">
        <v>0</v>
      </c>
      <c r="BI132" s="166">
        <v>0</v>
      </c>
      <c r="BJ132" s="165">
        <v>0</v>
      </c>
      <c r="BK132" s="166">
        <v>0</v>
      </c>
      <c r="BL132" s="165">
        <v>0</v>
      </c>
      <c r="BM132" s="166">
        <v>0</v>
      </c>
      <c r="BN132" s="165">
        <v>0</v>
      </c>
      <c r="BO132" s="166">
        <v>0</v>
      </c>
      <c r="BP132" s="165">
        <v>249</v>
      </c>
      <c r="BQ132" s="166">
        <v>10.513950619056347</v>
      </c>
      <c r="BR132" s="165">
        <v>738</v>
      </c>
      <c r="BS132" s="166">
        <v>31.161829545636877</v>
      </c>
      <c r="BT132" s="165">
        <v>2</v>
      </c>
      <c r="BU132" s="166">
        <v>8.4449402562701573E-2</v>
      </c>
      <c r="BV132" s="165">
        <v>1</v>
      </c>
      <c r="BW132" s="166">
        <v>4.2224701281350786E-2</v>
      </c>
      <c r="BX132" s="165">
        <v>7160</v>
      </c>
      <c r="BY132" s="166">
        <v>302.32886117447163</v>
      </c>
      <c r="BZ132" s="168">
        <v>90</v>
      </c>
      <c r="CA132" s="166">
        <v>3.8002231153215709</v>
      </c>
      <c r="CB132" s="168">
        <v>19</v>
      </c>
      <c r="CC132" s="166">
        <v>4.1201701847137349</v>
      </c>
      <c r="CD132" s="165">
        <v>6</v>
      </c>
      <c r="CE132" s="166">
        <v>1.3011063741201268</v>
      </c>
      <c r="CF132" s="165">
        <v>1789</v>
      </c>
      <c r="CG132" s="166">
        <v>75.539990592336551</v>
      </c>
      <c r="CH132" s="165">
        <v>5</v>
      </c>
      <c r="CI132" s="166">
        <v>0.21112350640675392</v>
      </c>
      <c r="CJ132" s="165">
        <v>47</v>
      </c>
      <c r="CK132" s="166">
        <v>1.9845609602234868</v>
      </c>
      <c r="CL132" s="165">
        <v>16</v>
      </c>
      <c r="CM132" s="166">
        <v>0.67559522050161258</v>
      </c>
      <c r="CN132" s="165">
        <v>633</v>
      </c>
      <c r="CO132" s="166">
        <v>137.26672246967337</v>
      </c>
      <c r="CP132" s="165">
        <v>79</v>
      </c>
      <c r="CQ132" s="166">
        <v>3.3357514012267124</v>
      </c>
      <c r="CR132" s="165">
        <v>605</v>
      </c>
      <c r="CS132" s="166">
        <v>25.545944275217224</v>
      </c>
      <c r="CT132" s="165">
        <v>39</v>
      </c>
      <c r="CU132" s="166">
        <v>1.6467633499726808</v>
      </c>
      <c r="CV132" s="165">
        <v>311</v>
      </c>
      <c r="CW132" s="166">
        <v>16.307174737407294</v>
      </c>
      <c r="CX132" s="165">
        <v>1</v>
      </c>
      <c r="CY132" s="166">
        <v>4.2224701281350786E-2</v>
      </c>
      <c r="CZ132" s="165">
        <v>1631</v>
      </c>
      <c r="DA132" s="166">
        <v>68.868487789883133</v>
      </c>
      <c r="DB132" s="165">
        <v>1683</v>
      </c>
      <c r="DC132" s="169">
        <v>71.064172256513373</v>
      </c>
    </row>
    <row r="133" spans="1:107">
      <c r="A133" s="170" t="s">
        <v>139</v>
      </c>
      <c r="B133" s="163">
        <v>0</v>
      </c>
      <c r="C133" s="164">
        <v>0</v>
      </c>
      <c r="D133" s="163">
        <v>0</v>
      </c>
      <c r="E133" s="164">
        <v>0</v>
      </c>
      <c r="F133" s="163">
        <v>0</v>
      </c>
      <c r="G133" s="164">
        <v>0</v>
      </c>
      <c r="H133" s="163">
        <v>11</v>
      </c>
      <c r="I133" s="164">
        <v>23.428680965261655</v>
      </c>
      <c r="J133" s="163">
        <v>2</v>
      </c>
      <c r="K133" s="164">
        <v>4.2597601755021195</v>
      </c>
      <c r="L133" s="163">
        <v>0</v>
      </c>
      <c r="M133" s="164">
        <v>0</v>
      </c>
      <c r="N133" s="163">
        <v>0</v>
      </c>
      <c r="O133" s="164">
        <v>0</v>
      </c>
      <c r="P133" s="163">
        <v>0</v>
      </c>
      <c r="Q133" s="164">
        <v>0</v>
      </c>
      <c r="R133" s="163">
        <v>0</v>
      </c>
      <c r="S133" s="164">
        <v>0</v>
      </c>
      <c r="T133" s="163">
        <v>0</v>
      </c>
      <c r="U133" s="164">
        <v>0</v>
      </c>
      <c r="V133" s="163">
        <v>0</v>
      </c>
      <c r="W133" s="164">
        <v>0</v>
      </c>
      <c r="X133" s="163">
        <v>0</v>
      </c>
      <c r="Y133" s="164">
        <v>0</v>
      </c>
      <c r="Z133" s="163">
        <v>7</v>
      </c>
      <c r="AA133" s="164">
        <v>14.909160614257416</v>
      </c>
      <c r="AB133" s="163">
        <v>1</v>
      </c>
      <c r="AC133" s="164">
        <v>4.2597601755021195</v>
      </c>
      <c r="AD133" s="163">
        <v>3</v>
      </c>
      <c r="AE133" s="164">
        <v>6.3896402632531792</v>
      </c>
      <c r="AF133" s="163">
        <v>1</v>
      </c>
      <c r="AG133" s="164">
        <v>2.2573363431151239</v>
      </c>
      <c r="AH133" s="163">
        <v>3</v>
      </c>
      <c r="AI133" s="164">
        <v>6.4935064935064943</v>
      </c>
      <c r="AJ133" s="163">
        <v>14</v>
      </c>
      <c r="AK133" s="164">
        <v>29.818321228514833</v>
      </c>
      <c r="AL133" s="163">
        <v>0</v>
      </c>
      <c r="AM133" s="164">
        <v>0</v>
      </c>
      <c r="AN133" s="167">
        <v>9</v>
      </c>
      <c r="AO133" s="164">
        <v>19.168920789759536</v>
      </c>
      <c r="AP133" s="167">
        <v>0</v>
      </c>
      <c r="AQ133" s="164">
        <v>0</v>
      </c>
      <c r="AR133" s="167">
        <v>6</v>
      </c>
      <c r="AS133" s="164">
        <v>12.779280526506358</v>
      </c>
      <c r="AT133" s="167">
        <v>1</v>
      </c>
      <c r="AU133" s="164">
        <v>2.1298800877510597</v>
      </c>
      <c r="AV133" s="163">
        <v>20</v>
      </c>
      <c r="AW133" s="164">
        <v>42.597601755021195</v>
      </c>
      <c r="AX133" s="163">
        <v>0</v>
      </c>
      <c r="AY133" s="164">
        <v>0</v>
      </c>
      <c r="AZ133" s="163">
        <v>0</v>
      </c>
      <c r="BA133" s="164">
        <v>0</v>
      </c>
      <c r="BB133" s="163">
        <v>0</v>
      </c>
      <c r="BC133" s="164">
        <v>0</v>
      </c>
      <c r="BD133" s="163">
        <v>0</v>
      </c>
      <c r="BE133" s="164">
        <v>0</v>
      </c>
      <c r="BF133" s="163">
        <v>0</v>
      </c>
      <c r="BG133" s="164">
        <v>0</v>
      </c>
      <c r="BH133" s="165">
        <v>0</v>
      </c>
      <c r="BI133" s="166">
        <v>0</v>
      </c>
      <c r="BJ133" s="165">
        <v>0</v>
      </c>
      <c r="BK133" s="166">
        <v>0</v>
      </c>
      <c r="BL133" s="165">
        <v>0</v>
      </c>
      <c r="BM133" s="166">
        <v>0</v>
      </c>
      <c r="BN133" s="163">
        <v>0</v>
      </c>
      <c r="BO133" s="164">
        <v>0</v>
      </c>
      <c r="BP133" s="163">
        <v>2</v>
      </c>
      <c r="BQ133" s="164">
        <v>4.2597601755021195</v>
      </c>
      <c r="BR133" s="163">
        <v>1</v>
      </c>
      <c r="BS133" s="164">
        <v>2.1298800877510597</v>
      </c>
      <c r="BT133" s="165">
        <v>0</v>
      </c>
      <c r="BU133" s="164">
        <v>0</v>
      </c>
      <c r="BV133" s="165">
        <v>0</v>
      </c>
      <c r="BW133" s="166">
        <v>0</v>
      </c>
      <c r="BX133" s="163">
        <v>155</v>
      </c>
      <c r="BY133" s="166">
        <v>330.13141360141424</v>
      </c>
      <c r="BZ133" s="168">
        <v>2</v>
      </c>
      <c r="CA133" s="164">
        <v>4.2597601755021195</v>
      </c>
      <c r="CB133" s="168">
        <v>0</v>
      </c>
      <c r="CC133" s="164">
        <v>0</v>
      </c>
      <c r="CD133" s="165">
        <v>0</v>
      </c>
      <c r="CE133" s="164">
        <v>0</v>
      </c>
      <c r="CF133" s="163">
        <v>54</v>
      </c>
      <c r="CG133" s="164">
        <v>115.01352473855721</v>
      </c>
      <c r="CH133" s="163">
        <v>2</v>
      </c>
      <c r="CI133" s="164">
        <v>4.2597601755021195</v>
      </c>
      <c r="CJ133" s="163">
        <v>1</v>
      </c>
      <c r="CK133" s="164">
        <v>2.1298800877510597</v>
      </c>
      <c r="CL133" s="163">
        <v>0</v>
      </c>
      <c r="CM133" s="164">
        <v>0</v>
      </c>
      <c r="CN133" s="163">
        <v>0</v>
      </c>
      <c r="CO133" s="164">
        <v>0</v>
      </c>
      <c r="CP133" s="163">
        <v>1</v>
      </c>
      <c r="CQ133" s="164">
        <v>2.1298800877510597</v>
      </c>
      <c r="CR133" s="163">
        <v>43</v>
      </c>
      <c r="CS133" s="164">
        <v>91.58484377329556</v>
      </c>
      <c r="CT133" s="163">
        <v>52</v>
      </c>
      <c r="CU133" s="164">
        <v>110.7537645630551</v>
      </c>
      <c r="CV133" s="163">
        <v>1</v>
      </c>
      <c r="CW133" s="164">
        <v>2.9997600191984639</v>
      </c>
      <c r="CX133" s="163">
        <v>0</v>
      </c>
      <c r="CY133" s="164">
        <v>0</v>
      </c>
      <c r="CZ133" s="163">
        <v>32</v>
      </c>
      <c r="DA133" s="164">
        <v>68.156162808033912</v>
      </c>
      <c r="DB133" s="163">
        <v>97</v>
      </c>
      <c r="DC133" s="171">
        <v>206.59836851185278</v>
      </c>
    </row>
    <row r="134" spans="1:107">
      <c r="A134" s="170" t="s">
        <v>140</v>
      </c>
      <c r="B134" s="163">
        <v>0</v>
      </c>
      <c r="C134" s="164">
        <v>0</v>
      </c>
      <c r="D134" s="163">
        <v>10</v>
      </c>
      <c r="E134" s="164">
        <v>2.3723554167991234</v>
      </c>
      <c r="F134" s="163">
        <v>0</v>
      </c>
      <c r="G134" s="164">
        <v>0</v>
      </c>
      <c r="H134" s="163">
        <v>102</v>
      </c>
      <c r="I134" s="164">
        <v>24.198025251351059</v>
      </c>
      <c r="J134" s="163">
        <v>14</v>
      </c>
      <c r="K134" s="164">
        <v>3.3212975835187728</v>
      </c>
      <c r="L134" s="163">
        <v>0</v>
      </c>
      <c r="M134" s="164">
        <v>0</v>
      </c>
      <c r="N134" s="163">
        <v>0</v>
      </c>
      <c r="O134" s="164">
        <v>0</v>
      </c>
      <c r="P134" s="163">
        <v>0</v>
      </c>
      <c r="Q134" s="164">
        <v>0</v>
      </c>
      <c r="R134" s="163">
        <v>0</v>
      </c>
      <c r="S134" s="164">
        <v>0</v>
      </c>
      <c r="T134" s="163">
        <v>1</v>
      </c>
      <c r="U134" s="164">
        <v>0.23723554167991232</v>
      </c>
      <c r="V134" s="163">
        <v>0</v>
      </c>
      <c r="W134" s="164">
        <v>0</v>
      </c>
      <c r="X134" s="163">
        <v>3</v>
      </c>
      <c r="Y134" s="164">
        <v>0.71170662503973692</v>
      </c>
      <c r="Z134" s="163">
        <v>122</v>
      </c>
      <c r="AA134" s="164">
        <v>28.942736084949299</v>
      </c>
      <c r="AB134" s="163">
        <v>44</v>
      </c>
      <c r="AC134" s="164">
        <v>10.201128292236229</v>
      </c>
      <c r="AD134" s="163">
        <v>75</v>
      </c>
      <c r="AE134" s="164">
        <v>17.792665625993425</v>
      </c>
      <c r="AF134" s="163">
        <v>8</v>
      </c>
      <c r="AG134" s="164">
        <v>1.7813404586951682</v>
      </c>
      <c r="AH134" s="163">
        <v>32</v>
      </c>
      <c r="AI134" s="164">
        <v>6.9054812257229177</v>
      </c>
      <c r="AJ134" s="163">
        <v>21</v>
      </c>
      <c r="AK134" s="164">
        <v>4.9819463752781585</v>
      </c>
      <c r="AL134" s="163">
        <v>0</v>
      </c>
      <c r="AM134" s="164">
        <v>0</v>
      </c>
      <c r="AN134" s="167">
        <v>44</v>
      </c>
      <c r="AO134" s="164">
        <v>10.438363833916142</v>
      </c>
      <c r="AP134" s="167">
        <v>0</v>
      </c>
      <c r="AQ134" s="164">
        <v>0</v>
      </c>
      <c r="AR134" s="167">
        <v>16</v>
      </c>
      <c r="AS134" s="164">
        <v>3.795768666878597</v>
      </c>
      <c r="AT134" s="167">
        <v>16</v>
      </c>
      <c r="AU134" s="164">
        <v>3.795768666878597</v>
      </c>
      <c r="AV134" s="163">
        <v>145</v>
      </c>
      <c r="AW134" s="164">
        <v>34.399153543587289</v>
      </c>
      <c r="AX134" s="163">
        <v>6</v>
      </c>
      <c r="AY134" s="164">
        <v>1.4234132500794738</v>
      </c>
      <c r="AZ134" s="163">
        <v>0</v>
      </c>
      <c r="BA134" s="164">
        <v>0</v>
      </c>
      <c r="BB134" s="163">
        <v>0</v>
      </c>
      <c r="BC134" s="164">
        <v>0</v>
      </c>
      <c r="BD134" s="163">
        <v>0</v>
      </c>
      <c r="BE134" s="164">
        <v>0</v>
      </c>
      <c r="BF134" s="163">
        <v>0</v>
      </c>
      <c r="BG134" s="164">
        <v>0</v>
      </c>
      <c r="BH134" s="165">
        <v>0</v>
      </c>
      <c r="BI134" s="166">
        <v>0</v>
      </c>
      <c r="BJ134" s="165">
        <v>0</v>
      </c>
      <c r="BK134" s="166">
        <v>0</v>
      </c>
      <c r="BL134" s="165">
        <v>0</v>
      </c>
      <c r="BM134" s="166">
        <v>0</v>
      </c>
      <c r="BN134" s="163">
        <v>0</v>
      </c>
      <c r="BO134" s="164">
        <v>0</v>
      </c>
      <c r="BP134" s="163">
        <v>12</v>
      </c>
      <c r="BQ134" s="164">
        <v>2.8468265001589477</v>
      </c>
      <c r="BR134" s="163">
        <v>126</v>
      </c>
      <c r="BS134" s="164">
        <v>29.891678251668949</v>
      </c>
      <c r="BT134" s="165">
        <v>0</v>
      </c>
      <c r="BU134" s="164">
        <v>0</v>
      </c>
      <c r="BV134" s="165">
        <v>0</v>
      </c>
      <c r="BW134" s="166">
        <v>0</v>
      </c>
      <c r="BX134" s="163">
        <v>756</v>
      </c>
      <c r="BY134" s="166">
        <v>179.35006951001372</v>
      </c>
      <c r="BZ134" s="168">
        <v>13</v>
      </c>
      <c r="CA134" s="164">
        <v>3.0840620418388602</v>
      </c>
      <c r="CB134" s="168">
        <v>2</v>
      </c>
      <c r="CC134" s="164">
        <v>1.79700977573318</v>
      </c>
      <c r="CD134" s="163">
        <v>0</v>
      </c>
      <c r="CE134" s="164">
        <v>0</v>
      </c>
      <c r="CF134" s="163">
        <v>329</v>
      </c>
      <c r="CG134" s="164">
        <v>78.050493212691151</v>
      </c>
      <c r="CH134" s="163">
        <v>2</v>
      </c>
      <c r="CI134" s="164">
        <v>0.47447108335982463</v>
      </c>
      <c r="CJ134" s="163">
        <v>3</v>
      </c>
      <c r="CK134" s="164">
        <v>0.71170662503973692</v>
      </c>
      <c r="CL134" s="163">
        <v>0</v>
      </c>
      <c r="CM134" s="164">
        <v>0</v>
      </c>
      <c r="CN134" s="163">
        <v>52</v>
      </c>
      <c r="CO134" s="164">
        <v>46.72225416906268</v>
      </c>
      <c r="CP134" s="163">
        <v>11</v>
      </c>
      <c r="CQ134" s="164">
        <v>2.6095909584790355</v>
      </c>
      <c r="CR134" s="163">
        <v>61</v>
      </c>
      <c r="CS134" s="164">
        <v>14.47136804247465</v>
      </c>
      <c r="CT134" s="163">
        <v>7</v>
      </c>
      <c r="CU134" s="164">
        <v>1.6606487917593864</v>
      </c>
      <c r="CV134" s="163">
        <v>24</v>
      </c>
      <c r="CW134" s="164">
        <v>7.736295474911838</v>
      </c>
      <c r="CX134" s="163">
        <v>0</v>
      </c>
      <c r="CY134" s="164">
        <v>0</v>
      </c>
      <c r="CZ134" s="163">
        <v>218</v>
      </c>
      <c r="DA134" s="164">
        <v>51.717348086220888</v>
      </c>
      <c r="DB134" s="163">
        <v>155</v>
      </c>
      <c r="DC134" s="171">
        <v>36.771508960386413</v>
      </c>
    </row>
    <row r="135" spans="1:107">
      <c r="A135" s="170" t="s">
        <v>141</v>
      </c>
      <c r="B135" s="163">
        <v>0</v>
      </c>
      <c r="C135" s="164">
        <v>0</v>
      </c>
      <c r="D135" s="163">
        <v>3</v>
      </c>
      <c r="E135" s="164">
        <v>4.0501134031752892</v>
      </c>
      <c r="F135" s="163">
        <v>0</v>
      </c>
      <c r="G135" s="164">
        <v>0</v>
      </c>
      <c r="H135" s="163">
        <v>10</v>
      </c>
      <c r="I135" s="164">
        <v>13.500378010584296</v>
      </c>
      <c r="J135" s="163">
        <v>2</v>
      </c>
      <c r="K135" s="164">
        <v>2.7000756021168595</v>
      </c>
      <c r="L135" s="163">
        <v>0</v>
      </c>
      <c r="M135" s="164">
        <v>0</v>
      </c>
      <c r="N135" s="163">
        <v>0</v>
      </c>
      <c r="O135" s="164">
        <v>0</v>
      </c>
      <c r="P135" s="163">
        <v>0</v>
      </c>
      <c r="Q135" s="164">
        <v>0</v>
      </c>
      <c r="R135" s="163">
        <v>0</v>
      </c>
      <c r="S135" s="164">
        <v>0</v>
      </c>
      <c r="T135" s="163">
        <v>0</v>
      </c>
      <c r="U135" s="164">
        <v>0</v>
      </c>
      <c r="V135" s="163">
        <v>0</v>
      </c>
      <c r="W135" s="164">
        <v>0</v>
      </c>
      <c r="X135" s="163">
        <v>0</v>
      </c>
      <c r="Y135" s="164">
        <v>0</v>
      </c>
      <c r="Z135" s="163">
        <v>19</v>
      </c>
      <c r="AA135" s="164">
        <v>25.650718220110164</v>
      </c>
      <c r="AB135" s="163">
        <v>5</v>
      </c>
      <c r="AC135" s="164">
        <v>6.7501890052921478</v>
      </c>
      <c r="AD135" s="163">
        <v>18</v>
      </c>
      <c r="AE135" s="164">
        <v>24.300680419051734</v>
      </c>
      <c r="AF135" s="163">
        <v>1</v>
      </c>
      <c r="AG135" s="164">
        <v>1.3458950201884252</v>
      </c>
      <c r="AH135" s="163">
        <v>6</v>
      </c>
      <c r="AI135" s="164">
        <v>7.3439412484700126</v>
      </c>
      <c r="AJ135" s="163">
        <v>8</v>
      </c>
      <c r="AK135" s="164">
        <v>10.800302408467438</v>
      </c>
      <c r="AL135" s="163">
        <v>0</v>
      </c>
      <c r="AM135" s="164">
        <v>0</v>
      </c>
      <c r="AN135" s="167">
        <v>35</v>
      </c>
      <c r="AO135" s="164">
        <v>47.25132303704504</v>
      </c>
      <c r="AP135" s="167">
        <v>0</v>
      </c>
      <c r="AQ135" s="164">
        <v>0</v>
      </c>
      <c r="AR135" s="167">
        <v>19</v>
      </c>
      <c r="AS135" s="164">
        <v>25.650718220110164</v>
      </c>
      <c r="AT135" s="167">
        <v>9</v>
      </c>
      <c r="AU135" s="164">
        <v>12.150340209525867</v>
      </c>
      <c r="AV135" s="163">
        <v>8</v>
      </c>
      <c r="AW135" s="164">
        <v>10.800302408467438</v>
      </c>
      <c r="AX135" s="163">
        <v>0</v>
      </c>
      <c r="AY135" s="164">
        <v>0</v>
      </c>
      <c r="AZ135" s="163">
        <v>0</v>
      </c>
      <c r="BA135" s="164">
        <v>0</v>
      </c>
      <c r="BB135" s="163">
        <v>0</v>
      </c>
      <c r="BC135" s="164">
        <v>0</v>
      </c>
      <c r="BD135" s="163">
        <v>0</v>
      </c>
      <c r="BE135" s="164">
        <v>0</v>
      </c>
      <c r="BF135" s="163">
        <v>0</v>
      </c>
      <c r="BG135" s="164">
        <v>0</v>
      </c>
      <c r="BH135" s="165">
        <v>0</v>
      </c>
      <c r="BI135" s="166">
        <v>0</v>
      </c>
      <c r="BJ135" s="165">
        <v>0</v>
      </c>
      <c r="BK135" s="166">
        <v>0</v>
      </c>
      <c r="BL135" s="165">
        <v>0</v>
      </c>
      <c r="BM135" s="166">
        <v>0</v>
      </c>
      <c r="BN135" s="163">
        <v>0</v>
      </c>
      <c r="BO135" s="164">
        <v>0</v>
      </c>
      <c r="BP135" s="163">
        <v>3</v>
      </c>
      <c r="BQ135" s="164">
        <v>4.0501134031752892</v>
      </c>
      <c r="BR135" s="163">
        <v>4</v>
      </c>
      <c r="BS135" s="164">
        <v>5.400151204233719</v>
      </c>
      <c r="BT135" s="165">
        <v>0</v>
      </c>
      <c r="BU135" s="164">
        <v>0</v>
      </c>
      <c r="BV135" s="165">
        <v>0</v>
      </c>
      <c r="BW135" s="166">
        <v>0</v>
      </c>
      <c r="BX135" s="163">
        <v>52</v>
      </c>
      <c r="BY135" s="166">
        <v>70.201965655038336</v>
      </c>
      <c r="BZ135" s="168">
        <v>8</v>
      </c>
      <c r="CA135" s="164">
        <v>10.800302408467438</v>
      </c>
      <c r="CB135" s="168">
        <v>0</v>
      </c>
      <c r="CC135" s="164">
        <v>0</v>
      </c>
      <c r="CD135" s="165">
        <v>0</v>
      </c>
      <c r="CE135" s="164">
        <v>0</v>
      </c>
      <c r="CF135" s="163">
        <v>112</v>
      </c>
      <c r="CG135" s="164">
        <v>151.20423371854412</v>
      </c>
      <c r="CH135" s="165">
        <v>0</v>
      </c>
      <c r="CI135" s="166">
        <v>0</v>
      </c>
      <c r="CJ135" s="163">
        <v>1</v>
      </c>
      <c r="CK135" s="166">
        <v>1.3500378010584297</v>
      </c>
      <c r="CL135" s="163">
        <v>0</v>
      </c>
      <c r="CM135" s="166">
        <v>0</v>
      </c>
      <c r="CN135" s="163">
        <v>5</v>
      </c>
      <c r="CO135" s="166">
        <v>28.428473959517856</v>
      </c>
      <c r="CP135" s="163">
        <v>1</v>
      </c>
      <c r="CQ135" s="166">
        <v>1.3500378010584297</v>
      </c>
      <c r="CR135" s="163">
        <v>31</v>
      </c>
      <c r="CS135" s="166">
        <v>41.851171832811318</v>
      </c>
      <c r="CT135" s="163">
        <v>0</v>
      </c>
      <c r="CU135" s="166">
        <v>0</v>
      </c>
      <c r="CV135" s="163">
        <v>3</v>
      </c>
      <c r="CW135" s="166">
        <v>5.3112385808370508</v>
      </c>
      <c r="CX135" s="163">
        <v>0</v>
      </c>
      <c r="CY135" s="166">
        <v>0</v>
      </c>
      <c r="CZ135" s="163">
        <v>66</v>
      </c>
      <c r="DA135" s="166">
        <v>89.102494869856358</v>
      </c>
      <c r="DB135" s="163">
        <v>40</v>
      </c>
      <c r="DC135" s="169">
        <v>54.001512042337183</v>
      </c>
    </row>
    <row r="136" spans="1:107">
      <c r="A136" s="170" t="s">
        <v>142</v>
      </c>
      <c r="B136" s="163">
        <v>0</v>
      </c>
      <c r="C136" s="164">
        <v>0</v>
      </c>
      <c r="D136" s="163">
        <v>9</v>
      </c>
      <c r="E136" s="164">
        <v>13.50033750843771</v>
      </c>
      <c r="F136" s="163">
        <v>0</v>
      </c>
      <c r="G136" s="164">
        <v>0</v>
      </c>
      <c r="H136" s="163">
        <v>3</v>
      </c>
      <c r="I136" s="164">
        <v>4.5001125028125699</v>
      </c>
      <c r="J136" s="163">
        <v>3</v>
      </c>
      <c r="K136" s="164">
        <v>4.5001125028125699</v>
      </c>
      <c r="L136" s="163">
        <v>0</v>
      </c>
      <c r="M136" s="164">
        <v>0</v>
      </c>
      <c r="N136" s="163">
        <v>0</v>
      </c>
      <c r="O136" s="164">
        <v>0</v>
      </c>
      <c r="P136" s="163">
        <v>0</v>
      </c>
      <c r="Q136" s="164">
        <v>0</v>
      </c>
      <c r="R136" s="163">
        <v>0</v>
      </c>
      <c r="S136" s="164">
        <v>0</v>
      </c>
      <c r="T136" s="163">
        <v>1</v>
      </c>
      <c r="U136" s="164">
        <v>1.5000375009375235</v>
      </c>
      <c r="V136" s="163">
        <v>0</v>
      </c>
      <c r="W136" s="164">
        <v>0</v>
      </c>
      <c r="X136" s="163">
        <v>0</v>
      </c>
      <c r="Y136" s="164">
        <v>0</v>
      </c>
      <c r="Z136" s="163">
        <v>12</v>
      </c>
      <c r="AA136" s="164">
        <v>18.00045001125028</v>
      </c>
      <c r="AB136" s="163">
        <v>3</v>
      </c>
      <c r="AC136" s="164">
        <v>4.5001125028125699</v>
      </c>
      <c r="AD136" s="163">
        <v>6</v>
      </c>
      <c r="AE136" s="164">
        <v>9.0002250056251398</v>
      </c>
      <c r="AF136" s="163">
        <v>0</v>
      </c>
      <c r="AG136" s="164">
        <v>0</v>
      </c>
      <c r="AH136" s="163">
        <v>6</v>
      </c>
      <c r="AI136" s="164">
        <v>8.7082728592162546</v>
      </c>
      <c r="AJ136" s="163">
        <v>8</v>
      </c>
      <c r="AK136" s="164">
        <v>12.000300007500188</v>
      </c>
      <c r="AL136" s="163">
        <v>0</v>
      </c>
      <c r="AM136" s="164">
        <v>0</v>
      </c>
      <c r="AN136" s="167">
        <v>41</v>
      </c>
      <c r="AO136" s="164">
        <v>61.501537538438463</v>
      </c>
      <c r="AP136" s="167">
        <v>4</v>
      </c>
      <c r="AQ136" s="164">
        <v>6.0001500037500941</v>
      </c>
      <c r="AR136" s="167">
        <v>7</v>
      </c>
      <c r="AS136" s="164">
        <v>10.500262506562665</v>
      </c>
      <c r="AT136" s="167">
        <v>1</v>
      </c>
      <c r="AU136" s="164">
        <v>1.5000375009375235</v>
      </c>
      <c r="AV136" s="163">
        <v>7</v>
      </c>
      <c r="AW136" s="164">
        <v>10.500262506562665</v>
      </c>
      <c r="AX136" s="163">
        <v>0</v>
      </c>
      <c r="AY136" s="164">
        <v>0</v>
      </c>
      <c r="AZ136" s="163">
        <v>0</v>
      </c>
      <c r="BA136" s="164">
        <v>0</v>
      </c>
      <c r="BB136" s="163">
        <v>0</v>
      </c>
      <c r="BC136" s="164">
        <v>0</v>
      </c>
      <c r="BD136" s="163">
        <v>0</v>
      </c>
      <c r="BE136" s="164">
        <v>0</v>
      </c>
      <c r="BF136" s="163">
        <v>0</v>
      </c>
      <c r="BG136" s="164">
        <v>0</v>
      </c>
      <c r="BH136" s="165">
        <v>0</v>
      </c>
      <c r="BI136" s="166">
        <v>0</v>
      </c>
      <c r="BJ136" s="165">
        <v>0</v>
      </c>
      <c r="BK136" s="166">
        <v>0</v>
      </c>
      <c r="BL136" s="165">
        <v>0</v>
      </c>
      <c r="BM136" s="166">
        <v>0</v>
      </c>
      <c r="BN136" s="163">
        <v>0</v>
      </c>
      <c r="BO136" s="164">
        <v>0</v>
      </c>
      <c r="BP136" s="163">
        <v>17</v>
      </c>
      <c r="BQ136" s="164">
        <v>25.5006375159379</v>
      </c>
      <c r="BR136" s="163">
        <v>9</v>
      </c>
      <c r="BS136" s="164">
        <v>13.50033750843771</v>
      </c>
      <c r="BT136" s="165">
        <v>0</v>
      </c>
      <c r="BU136" s="164">
        <v>0</v>
      </c>
      <c r="BV136" s="165">
        <v>0</v>
      </c>
      <c r="BW136" s="166">
        <v>0</v>
      </c>
      <c r="BX136" s="163">
        <v>134</v>
      </c>
      <c r="BY136" s="166">
        <v>201.00502512562815</v>
      </c>
      <c r="BZ136" s="168">
        <v>6</v>
      </c>
      <c r="CA136" s="164">
        <v>9.0002250056251398</v>
      </c>
      <c r="CB136" s="168">
        <v>2</v>
      </c>
      <c r="CC136" s="164">
        <v>12.985326580963511</v>
      </c>
      <c r="CD136" s="163">
        <v>0</v>
      </c>
      <c r="CE136" s="164">
        <v>0</v>
      </c>
      <c r="CF136" s="163">
        <v>9</v>
      </c>
      <c r="CG136" s="164">
        <v>13.50033750843771</v>
      </c>
      <c r="CH136" s="165">
        <v>0</v>
      </c>
      <c r="CI136" s="166">
        <v>0</v>
      </c>
      <c r="CJ136" s="163">
        <v>1</v>
      </c>
      <c r="CK136" s="166">
        <v>1.5000375009375235</v>
      </c>
      <c r="CL136" s="163">
        <v>3</v>
      </c>
      <c r="CM136" s="166">
        <v>4.5001125028125699</v>
      </c>
      <c r="CN136" s="163">
        <v>10</v>
      </c>
      <c r="CO136" s="166">
        <v>64.926632904817552</v>
      </c>
      <c r="CP136" s="163">
        <v>5</v>
      </c>
      <c r="CQ136" s="166">
        <v>7.5001875046876165</v>
      </c>
      <c r="CR136" s="163">
        <v>142</v>
      </c>
      <c r="CS136" s="166">
        <v>213.00532513312834</v>
      </c>
      <c r="CT136" s="163">
        <v>134</v>
      </c>
      <c r="CU136" s="166">
        <v>201.00502512562815</v>
      </c>
      <c r="CV136" s="163">
        <v>12</v>
      </c>
      <c r="CW136" s="166">
        <v>23.408696330686851</v>
      </c>
      <c r="CX136" s="163">
        <v>0</v>
      </c>
      <c r="CY136" s="166">
        <v>0</v>
      </c>
      <c r="CZ136" s="163">
        <v>62</v>
      </c>
      <c r="DA136" s="166">
        <v>93.002325058126445</v>
      </c>
      <c r="DB136" s="163">
        <v>306</v>
      </c>
      <c r="DC136" s="169">
        <v>459.01147528688222</v>
      </c>
    </row>
    <row r="137" spans="1:107">
      <c r="A137" s="170" t="s">
        <v>143</v>
      </c>
      <c r="B137" s="163">
        <v>0</v>
      </c>
      <c r="C137" s="164">
        <v>0</v>
      </c>
      <c r="D137" s="163">
        <v>2</v>
      </c>
      <c r="E137" s="164">
        <v>0.98858187929415253</v>
      </c>
      <c r="F137" s="163">
        <v>0</v>
      </c>
      <c r="G137" s="164">
        <v>0</v>
      </c>
      <c r="H137" s="163">
        <v>14</v>
      </c>
      <c r="I137" s="164">
        <v>6.9200731550590682</v>
      </c>
      <c r="J137" s="163">
        <v>3</v>
      </c>
      <c r="K137" s="164">
        <v>1.4828728189412288</v>
      </c>
      <c r="L137" s="163">
        <v>0</v>
      </c>
      <c r="M137" s="164">
        <v>0</v>
      </c>
      <c r="N137" s="163">
        <v>0</v>
      </c>
      <c r="O137" s="164">
        <v>0</v>
      </c>
      <c r="P137" s="163">
        <v>0</v>
      </c>
      <c r="Q137" s="164">
        <v>0</v>
      </c>
      <c r="R137" s="163">
        <v>0</v>
      </c>
      <c r="S137" s="164">
        <v>0</v>
      </c>
      <c r="T137" s="163">
        <v>0</v>
      </c>
      <c r="U137" s="164">
        <v>0</v>
      </c>
      <c r="V137" s="163">
        <v>0</v>
      </c>
      <c r="W137" s="164">
        <v>0</v>
      </c>
      <c r="X137" s="163">
        <v>0</v>
      </c>
      <c r="Y137" s="164">
        <v>0</v>
      </c>
      <c r="Z137" s="163">
        <v>19</v>
      </c>
      <c r="AA137" s="164">
        <v>9.3915278532944502</v>
      </c>
      <c r="AB137" s="163">
        <v>18</v>
      </c>
      <c r="AC137" s="164">
        <v>8.8972369136473723</v>
      </c>
      <c r="AD137" s="163">
        <v>23</v>
      </c>
      <c r="AE137" s="164">
        <v>11.368691611882754</v>
      </c>
      <c r="AF137" s="163">
        <v>2</v>
      </c>
      <c r="AG137" s="164">
        <v>1.2995451591942819</v>
      </c>
      <c r="AH137" s="163">
        <v>4</v>
      </c>
      <c r="AI137" s="164">
        <v>2.495321272613849</v>
      </c>
      <c r="AJ137" s="163">
        <v>11</v>
      </c>
      <c r="AK137" s="164">
        <v>5.4372003361178392</v>
      </c>
      <c r="AL137" s="163">
        <v>0</v>
      </c>
      <c r="AM137" s="164">
        <v>0</v>
      </c>
      <c r="AN137" s="167">
        <v>77</v>
      </c>
      <c r="AO137" s="164">
        <v>38.060402352824873</v>
      </c>
      <c r="AP137" s="167">
        <v>1</v>
      </c>
      <c r="AQ137" s="164">
        <v>0.49429093964707627</v>
      </c>
      <c r="AR137" s="167">
        <v>14</v>
      </c>
      <c r="AS137" s="164">
        <v>6.9200731550590682</v>
      </c>
      <c r="AT137" s="167">
        <v>12</v>
      </c>
      <c r="AU137" s="164">
        <v>5.9314912757649152</v>
      </c>
      <c r="AV137" s="163">
        <v>30</v>
      </c>
      <c r="AW137" s="164">
        <v>14.828728189412288</v>
      </c>
      <c r="AX137" s="163">
        <v>0</v>
      </c>
      <c r="AY137" s="164">
        <v>0</v>
      </c>
      <c r="AZ137" s="163">
        <v>0</v>
      </c>
      <c r="BA137" s="164">
        <v>0</v>
      </c>
      <c r="BB137" s="163">
        <v>0</v>
      </c>
      <c r="BC137" s="164">
        <v>0</v>
      </c>
      <c r="BD137" s="163">
        <v>0</v>
      </c>
      <c r="BE137" s="164">
        <v>0</v>
      </c>
      <c r="BF137" s="163">
        <v>0</v>
      </c>
      <c r="BG137" s="164">
        <v>0</v>
      </c>
      <c r="BH137" s="165">
        <v>0</v>
      </c>
      <c r="BI137" s="166">
        <v>0</v>
      </c>
      <c r="BJ137" s="165">
        <v>0</v>
      </c>
      <c r="BK137" s="166">
        <v>0</v>
      </c>
      <c r="BL137" s="165">
        <v>0</v>
      </c>
      <c r="BM137" s="166">
        <v>0</v>
      </c>
      <c r="BN137" s="163">
        <v>0</v>
      </c>
      <c r="BO137" s="164">
        <v>0</v>
      </c>
      <c r="BP137" s="163">
        <v>10</v>
      </c>
      <c r="BQ137" s="164">
        <v>4.9429093964707631</v>
      </c>
      <c r="BR137" s="163">
        <v>85</v>
      </c>
      <c r="BS137" s="164">
        <v>42.014729870001482</v>
      </c>
      <c r="BT137" s="165">
        <v>0</v>
      </c>
      <c r="BU137" s="164">
        <v>0</v>
      </c>
      <c r="BV137" s="165">
        <v>0</v>
      </c>
      <c r="BW137" s="166">
        <v>0</v>
      </c>
      <c r="BX137" s="163">
        <v>468</v>
      </c>
      <c r="BY137" s="166">
        <v>231.32815975483169</v>
      </c>
      <c r="BZ137" s="168">
        <v>12</v>
      </c>
      <c r="CA137" s="164">
        <v>5.9314912757649152</v>
      </c>
      <c r="CB137" s="168">
        <v>0</v>
      </c>
      <c r="CC137" s="164">
        <v>0</v>
      </c>
      <c r="CD137" s="165">
        <v>0</v>
      </c>
      <c r="CE137" s="164">
        <v>0</v>
      </c>
      <c r="CF137" s="163">
        <v>187</v>
      </c>
      <c r="CG137" s="164">
        <v>92.432405714003266</v>
      </c>
      <c r="CH137" s="163">
        <v>3</v>
      </c>
      <c r="CI137" s="164">
        <v>1.4828728189412288</v>
      </c>
      <c r="CJ137" s="165">
        <v>0</v>
      </c>
      <c r="CK137" s="164">
        <v>0</v>
      </c>
      <c r="CL137" s="165">
        <v>0</v>
      </c>
      <c r="CM137" s="164">
        <v>0</v>
      </c>
      <c r="CN137" s="165">
        <v>12</v>
      </c>
      <c r="CO137" s="164">
        <v>25.705288863183601</v>
      </c>
      <c r="CP137" s="165">
        <v>0</v>
      </c>
      <c r="CQ137" s="164">
        <v>0</v>
      </c>
      <c r="CR137" s="165">
        <v>208</v>
      </c>
      <c r="CS137" s="164">
        <v>102.81251544659187</v>
      </c>
      <c r="CT137" s="165">
        <v>154</v>
      </c>
      <c r="CU137" s="164">
        <v>76.120804705649746</v>
      </c>
      <c r="CV137" s="165">
        <v>5</v>
      </c>
      <c r="CW137" s="164">
        <v>3.2128101164964948</v>
      </c>
      <c r="CX137" s="165">
        <v>0</v>
      </c>
      <c r="CY137" s="164">
        <v>0</v>
      </c>
      <c r="CZ137" s="165">
        <v>128</v>
      </c>
      <c r="DA137" s="164">
        <v>63.269240274825762</v>
      </c>
      <c r="DB137" s="165">
        <v>379</v>
      </c>
      <c r="DC137" s="171">
        <v>187.33626612624192</v>
      </c>
    </row>
    <row r="138" spans="1:107">
      <c r="A138" s="170" t="s">
        <v>144</v>
      </c>
      <c r="B138" s="163">
        <v>0</v>
      </c>
      <c r="C138" s="164">
        <v>0</v>
      </c>
      <c r="D138" s="163">
        <v>0</v>
      </c>
      <c r="E138" s="164">
        <v>0</v>
      </c>
      <c r="F138" s="163">
        <v>0</v>
      </c>
      <c r="G138" s="164">
        <v>0</v>
      </c>
      <c r="H138" s="163">
        <v>4</v>
      </c>
      <c r="I138" s="164">
        <v>8.1002814847815969</v>
      </c>
      <c r="J138" s="163">
        <v>1</v>
      </c>
      <c r="K138" s="164">
        <v>2.0250703711953992</v>
      </c>
      <c r="L138" s="163">
        <v>0</v>
      </c>
      <c r="M138" s="164">
        <v>0</v>
      </c>
      <c r="N138" s="163">
        <v>0</v>
      </c>
      <c r="O138" s="164">
        <v>0</v>
      </c>
      <c r="P138" s="163">
        <v>0</v>
      </c>
      <c r="Q138" s="164">
        <v>0</v>
      </c>
      <c r="R138" s="163">
        <v>0</v>
      </c>
      <c r="S138" s="164">
        <v>0</v>
      </c>
      <c r="T138" s="163">
        <v>0</v>
      </c>
      <c r="U138" s="164">
        <v>0</v>
      </c>
      <c r="V138" s="163">
        <v>0</v>
      </c>
      <c r="W138" s="164">
        <v>0</v>
      </c>
      <c r="X138" s="163">
        <v>0</v>
      </c>
      <c r="Y138" s="164">
        <v>0</v>
      </c>
      <c r="Z138" s="163">
        <v>6</v>
      </c>
      <c r="AA138" s="164">
        <v>12.150422227172394</v>
      </c>
      <c r="AB138" s="163">
        <v>2</v>
      </c>
      <c r="AC138" s="164">
        <v>4.0501407423907985</v>
      </c>
      <c r="AD138" s="163">
        <v>4</v>
      </c>
      <c r="AE138" s="164">
        <v>8.1002814847815969</v>
      </c>
      <c r="AF138" s="163">
        <v>0</v>
      </c>
      <c r="AG138" s="164">
        <v>0</v>
      </c>
      <c r="AH138" s="163">
        <v>0</v>
      </c>
      <c r="AI138" s="164">
        <v>0</v>
      </c>
      <c r="AJ138" s="163">
        <v>5</v>
      </c>
      <c r="AK138" s="164">
        <v>10.125351855976996</v>
      </c>
      <c r="AL138" s="163">
        <v>0</v>
      </c>
      <c r="AM138" s="164">
        <v>0</v>
      </c>
      <c r="AN138" s="167">
        <v>27</v>
      </c>
      <c r="AO138" s="164">
        <v>54.676900022275767</v>
      </c>
      <c r="AP138" s="167">
        <v>0</v>
      </c>
      <c r="AQ138" s="164">
        <v>0</v>
      </c>
      <c r="AR138" s="167">
        <v>2</v>
      </c>
      <c r="AS138" s="164">
        <v>4.0501407423907985</v>
      </c>
      <c r="AT138" s="167">
        <v>0</v>
      </c>
      <c r="AU138" s="164">
        <v>0</v>
      </c>
      <c r="AV138" s="163">
        <v>20</v>
      </c>
      <c r="AW138" s="164">
        <v>40.501407423907985</v>
      </c>
      <c r="AX138" s="163">
        <v>0</v>
      </c>
      <c r="AY138" s="164">
        <v>0</v>
      </c>
      <c r="AZ138" s="163">
        <v>0</v>
      </c>
      <c r="BA138" s="164">
        <v>0</v>
      </c>
      <c r="BB138" s="163">
        <v>0</v>
      </c>
      <c r="BC138" s="164">
        <v>0</v>
      </c>
      <c r="BD138" s="163">
        <v>0</v>
      </c>
      <c r="BE138" s="164">
        <v>0</v>
      </c>
      <c r="BF138" s="163">
        <v>0</v>
      </c>
      <c r="BG138" s="164">
        <v>0</v>
      </c>
      <c r="BH138" s="165">
        <v>0</v>
      </c>
      <c r="BI138" s="166">
        <v>0</v>
      </c>
      <c r="BJ138" s="165">
        <v>0</v>
      </c>
      <c r="BK138" s="166">
        <v>0</v>
      </c>
      <c r="BL138" s="165">
        <v>0</v>
      </c>
      <c r="BM138" s="166">
        <v>0</v>
      </c>
      <c r="BN138" s="163">
        <v>0</v>
      </c>
      <c r="BO138" s="164">
        <v>0</v>
      </c>
      <c r="BP138" s="163">
        <v>1</v>
      </c>
      <c r="BQ138" s="164">
        <v>2.0250703711953992</v>
      </c>
      <c r="BR138" s="163">
        <v>4</v>
      </c>
      <c r="BS138" s="164">
        <v>8.1002814847815969</v>
      </c>
      <c r="BT138" s="165">
        <v>0</v>
      </c>
      <c r="BU138" s="164">
        <v>0</v>
      </c>
      <c r="BV138" s="165">
        <v>0</v>
      </c>
      <c r="BW138" s="166">
        <v>0</v>
      </c>
      <c r="BX138" s="163">
        <v>103</v>
      </c>
      <c r="BY138" s="166">
        <v>208.58224823312611</v>
      </c>
      <c r="BZ138" s="168">
        <v>9</v>
      </c>
      <c r="CA138" s="164">
        <v>18.225633340758591</v>
      </c>
      <c r="CB138" s="168">
        <v>1</v>
      </c>
      <c r="CC138" s="164">
        <v>7.4145473418847772</v>
      </c>
      <c r="CD138" s="163">
        <v>0</v>
      </c>
      <c r="CE138" s="164">
        <v>0</v>
      </c>
      <c r="CF138" s="163">
        <v>139</v>
      </c>
      <c r="CG138" s="164">
        <v>281.48478159616047</v>
      </c>
      <c r="CH138" s="163">
        <v>1</v>
      </c>
      <c r="CI138" s="164">
        <v>2.0250703711953992</v>
      </c>
      <c r="CJ138" s="165">
        <v>0</v>
      </c>
      <c r="CK138" s="164">
        <v>0</v>
      </c>
      <c r="CL138" s="165">
        <v>0</v>
      </c>
      <c r="CM138" s="164">
        <v>0</v>
      </c>
      <c r="CN138" s="165">
        <v>4</v>
      </c>
      <c r="CO138" s="164">
        <v>29.658189367539109</v>
      </c>
      <c r="CP138" s="165">
        <v>1</v>
      </c>
      <c r="CQ138" s="164">
        <v>2.0250703711953992</v>
      </c>
      <c r="CR138" s="165">
        <v>4</v>
      </c>
      <c r="CS138" s="164">
        <v>8.1002814847815969</v>
      </c>
      <c r="CT138" s="165">
        <v>0</v>
      </c>
      <c r="CU138" s="164">
        <v>0</v>
      </c>
      <c r="CV138" s="165">
        <v>3</v>
      </c>
      <c r="CW138" s="164">
        <v>8.357942831671032</v>
      </c>
      <c r="CX138" s="165">
        <v>0</v>
      </c>
      <c r="CY138" s="164">
        <v>0</v>
      </c>
      <c r="CZ138" s="165">
        <v>41</v>
      </c>
      <c r="DA138" s="164">
        <v>83.027885219011353</v>
      </c>
      <c r="DB138" s="165">
        <v>12</v>
      </c>
      <c r="DC138" s="171">
        <v>24.300844454344787</v>
      </c>
    </row>
    <row r="139" spans="1:107">
      <c r="A139" s="170" t="s">
        <v>145</v>
      </c>
      <c r="B139" s="163">
        <v>0</v>
      </c>
      <c r="C139" s="164">
        <v>0</v>
      </c>
      <c r="D139" s="163">
        <v>13</v>
      </c>
      <c r="E139" s="164">
        <v>5.0906727128194884</v>
      </c>
      <c r="F139" s="163">
        <v>0</v>
      </c>
      <c r="G139" s="164">
        <v>0</v>
      </c>
      <c r="H139" s="163">
        <v>73</v>
      </c>
      <c r="I139" s="164">
        <v>28.58608523352482</v>
      </c>
      <c r="J139" s="163">
        <v>17</v>
      </c>
      <c r="K139" s="164">
        <v>6.6570335475331781</v>
      </c>
      <c r="L139" s="163">
        <v>0</v>
      </c>
      <c r="M139" s="164">
        <v>0</v>
      </c>
      <c r="N139" s="163">
        <v>0</v>
      </c>
      <c r="O139" s="164">
        <v>0</v>
      </c>
      <c r="P139" s="163">
        <v>0</v>
      </c>
      <c r="Q139" s="164">
        <v>0</v>
      </c>
      <c r="R139" s="163">
        <v>0</v>
      </c>
      <c r="S139" s="164">
        <v>0</v>
      </c>
      <c r="T139" s="163">
        <v>0</v>
      </c>
      <c r="U139" s="164">
        <v>0</v>
      </c>
      <c r="V139" s="163">
        <v>0</v>
      </c>
      <c r="W139" s="164">
        <v>0</v>
      </c>
      <c r="X139" s="163">
        <v>1</v>
      </c>
      <c r="Y139" s="164">
        <v>0.3915902086784222</v>
      </c>
      <c r="Z139" s="163">
        <v>58</v>
      </c>
      <c r="AA139" s="164">
        <v>22.712232103348487</v>
      </c>
      <c r="AB139" s="163">
        <v>19</v>
      </c>
      <c r="AC139" s="164">
        <v>6.2654433388547552</v>
      </c>
      <c r="AD139" s="163">
        <v>61</v>
      </c>
      <c r="AE139" s="164">
        <v>23.887002729383752</v>
      </c>
      <c r="AF139" s="163">
        <v>3</v>
      </c>
      <c r="AG139" s="164">
        <v>1.2406947890818858</v>
      </c>
      <c r="AH139" s="163">
        <v>13</v>
      </c>
      <c r="AI139" s="164">
        <v>4.9637266132111497</v>
      </c>
      <c r="AJ139" s="163">
        <v>21</v>
      </c>
      <c r="AK139" s="164">
        <v>8.223394382246866</v>
      </c>
      <c r="AL139" s="163">
        <v>0</v>
      </c>
      <c r="AM139" s="164">
        <v>0</v>
      </c>
      <c r="AN139" s="167">
        <v>109</v>
      </c>
      <c r="AO139" s="164">
        <v>42.683332745948022</v>
      </c>
      <c r="AP139" s="167">
        <v>5</v>
      </c>
      <c r="AQ139" s="164">
        <v>1.957951043392111</v>
      </c>
      <c r="AR139" s="167">
        <v>44</v>
      </c>
      <c r="AS139" s="164">
        <v>17.229969181850578</v>
      </c>
      <c r="AT139" s="167">
        <v>70</v>
      </c>
      <c r="AU139" s="164">
        <v>27.411314607489555</v>
      </c>
      <c r="AV139" s="163">
        <v>108</v>
      </c>
      <c r="AW139" s="164">
        <v>42.291742537269599</v>
      </c>
      <c r="AX139" s="163">
        <v>3</v>
      </c>
      <c r="AY139" s="164">
        <v>1.1747706260352666</v>
      </c>
      <c r="AZ139" s="163">
        <v>0</v>
      </c>
      <c r="BA139" s="164">
        <v>0</v>
      </c>
      <c r="BB139" s="163">
        <v>0</v>
      </c>
      <c r="BC139" s="164">
        <v>0</v>
      </c>
      <c r="BD139" s="163">
        <v>0</v>
      </c>
      <c r="BE139" s="164">
        <v>0</v>
      </c>
      <c r="BF139" s="163">
        <v>0</v>
      </c>
      <c r="BG139" s="164">
        <v>0</v>
      </c>
      <c r="BH139" s="165">
        <v>0</v>
      </c>
      <c r="BI139" s="166">
        <v>0</v>
      </c>
      <c r="BJ139" s="165">
        <v>0</v>
      </c>
      <c r="BK139" s="166">
        <v>0</v>
      </c>
      <c r="BL139" s="165">
        <v>0</v>
      </c>
      <c r="BM139" s="166">
        <v>0</v>
      </c>
      <c r="BN139" s="163">
        <v>0</v>
      </c>
      <c r="BO139" s="164">
        <v>0</v>
      </c>
      <c r="BP139" s="163">
        <v>8</v>
      </c>
      <c r="BQ139" s="164">
        <v>3.1327216694273776</v>
      </c>
      <c r="BR139" s="163">
        <v>46</v>
      </c>
      <c r="BS139" s="164">
        <v>18.013149599207424</v>
      </c>
      <c r="BT139" s="165">
        <v>0</v>
      </c>
      <c r="BU139" s="164">
        <v>0</v>
      </c>
      <c r="BV139" s="165">
        <v>0</v>
      </c>
      <c r="BW139" s="166">
        <v>0</v>
      </c>
      <c r="BX139" s="163">
        <v>1050</v>
      </c>
      <c r="BY139" s="166">
        <v>411.16971911234333</v>
      </c>
      <c r="BZ139" s="168">
        <v>13</v>
      </c>
      <c r="CA139" s="164">
        <v>5.0906727128194884</v>
      </c>
      <c r="CB139" s="168">
        <v>1</v>
      </c>
      <c r="CC139" s="164">
        <v>1.5748527512677564</v>
      </c>
      <c r="CD139" s="165">
        <v>0</v>
      </c>
      <c r="CE139" s="164">
        <v>0</v>
      </c>
      <c r="CF139" s="163">
        <v>221</v>
      </c>
      <c r="CG139" s="164">
        <v>86.541436117931298</v>
      </c>
      <c r="CH139" s="163">
        <v>1</v>
      </c>
      <c r="CI139" s="164">
        <v>0.3915902086784222</v>
      </c>
      <c r="CJ139" s="163">
        <v>3</v>
      </c>
      <c r="CK139" s="164">
        <v>1.1747706260352666</v>
      </c>
      <c r="CL139" s="163">
        <v>0</v>
      </c>
      <c r="CM139" s="164">
        <v>0</v>
      </c>
      <c r="CN139" s="163">
        <v>19</v>
      </c>
      <c r="CO139" s="164">
        <v>29.922202274087372</v>
      </c>
      <c r="CP139" s="163">
        <v>1</v>
      </c>
      <c r="CQ139" s="164">
        <v>0.3915902086784222</v>
      </c>
      <c r="CR139" s="163">
        <v>302</v>
      </c>
      <c r="CS139" s="164">
        <v>118.26024302088349</v>
      </c>
      <c r="CT139" s="163">
        <v>35</v>
      </c>
      <c r="CU139" s="164">
        <v>13.705657303744777</v>
      </c>
      <c r="CV139" s="163">
        <v>19</v>
      </c>
      <c r="CW139" s="164">
        <v>9.9024865664951971</v>
      </c>
      <c r="CX139" s="163">
        <v>0</v>
      </c>
      <c r="CY139" s="164">
        <v>0</v>
      </c>
      <c r="CZ139" s="163">
        <v>193</v>
      </c>
      <c r="DA139" s="164">
        <v>75.576910274935486</v>
      </c>
      <c r="DB139" s="163">
        <v>376</v>
      </c>
      <c r="DC139" s="171">
        <v>147.23791846308674</v>
      </c>
    </row>
    <row r="140" spans="1:107">
      <c r="A140" s="170" t="s">
        <v>146</v>
      </c>
      <c r="B140" s="163">
        <v>0</v>
      </c>
      <c r="C140" s="164">
        <v>0</v>
      </c>
      <c r="D140" s="163">
        <v>1</v>
      </c>
      <c r="E140" s="164">
        <v>1.711918375731845</v>
      </c>
      <c r="F140" s="163">
        <v>0</v>
      </c>
      <c r="G140" s="164">
        <v>0</v>
      </c>
      <c r="H140" s="163">
        <v>9</v>
      </c>
      <c r="I140" s="164">
        <v>15.407265381586605</v>
      </c>
      <c r="J140" s="163">
        <v>1</v>
      </c>
      <c r="K140" s="164">
        <v>1.711918375731845</v>
      </c>
      <c r="L140" s="163">
        <v>0</v>
      </c>
      <c r="M140" s="164">
        <v>0</v>
      </c>
      <c r="N140" s="163">
        <v>0</v>
      </c>
      <c r="O140" s="164">
        <v>0</v>
      </c>
      <c r="P140" s="163">
        <v>0</v>
      </c>
      <c r="Q140" s="164">
        <v>0</v>
      </c>
      <c r="R140" s="163">
        <v>0</v>
      </c>
      <c r="S140" s="164">
        <v>0</v>
      </c>
      <c r="T140" s="163">
        <v>0</v>
      </c>
      <c r="U140" s="164">
        <v>0</v>
      </c>
      <c r="V140" s="163">
        <v>0</v>
      </c>
      <c r="W140" s="164">
        <v>0</v>
      </c>
      <c r="X140" s="163">
        <v>0</v>
      </c>
      <c r="Y140" s="164">
        <v>0</v>
      </c>
      <c r="Z140" s="163">
        <v>8</v>
      </c>
      <c r="AA140" s="164">
        <v>13.69534700585476</v>
      </c>
      <c r="AB140" s="163">
        <v>4</v>
      </c>
      <c r="AC140" s="164">
        <v>5.1357551271955355</v>
      </c>
      <c r="AD140" s="163">
        <v>2</v>
      </c>
      <c r="AE140" s="164">
        <v>3.42383675146369</v>
      </c>
      <c r="AF140" s="163">
        <v>2</v>
      </c>
      <c r="AG140" s="164">
        <v>3.6900369003690034</v>
      </c>
      <c r="AH140" s="163">
        <v>2</v>
      </c>
      <c r="AI140" s="164">
        <v>3.4129692832764507</v>
      </c>
      <c r="AJ140" s="163">
        <v>9</v>
      </c>
      <c r="AK140" s="164">
        <v>15.407265381586605</v>
      </c>
      <c r="AL140" s="163">
        <v>0</v>
      </c>
      <c r="AM140" s="164">
        <v>0</v>
      </c>
      <c r="AN140" s="167">
        <v>12</v>
      </c>
      <c r="AO140" s="164">
        <v>20.543020508782142</v>
      </c>
      <c r="AP140" s="167">
        <v>0</v>
      </c>
      <c r="AQ140" s="164">
        <v>0</v>
      </c>
      <c r="AR140" s="167">
        <v>4</v>
      </c>
      <c r="AS140" s="164">
        <v>6.8476735029273801</v>
      </c>
      <c r="AT140" s="167">
        <v>5</v>
      </c>
      <c r="AU140" s="164">
        <v>8.5595918786592247</v>
      </c>
      <c r="AV140" s="163">
        <v>8</v>
      </c>
      <c r="AW140" s="164">
        <v>13.69534700585476</v>
      </c>
      <c r="AX140" s="163">
        <v>0</v>
      </c>
      <c r="AY140" s="164">
        <v>0</v>
      </c>
      <c r="AZ140" s="163">
        <v>0</v>
      </c>
      <c r="BA140" s="164">
        <v>0</v>
      </c>
      <c r="BB140" s="163">
        <v>0</v>
      </c>
      <c r="BC140" s="164">
        <v>0</v>
      </c>
      <c r="BD140" s="163">
        <v>0</v>
      </c>
      <c r="BE140" s="164">
        <v>0</v>
      </c>
      <c r="BF140" s="163">
        <v>0</v>
      </c>
      <c r="BG140" s="164">
        <v>0</v>
      </c>
      <c r="BH140" s="165">
        <v>0</v>
      </c>
      <c r="BI140" s="166">
        <v>0</v>
      </c>
      <c r="BJ140" s="165">
        <v>0</v>
      </c>
      <c r="BK140" s="166">
        <v>0</v>
      </c>
      <c r="BL140" s="165">
        <v>0</v>
      </c>
      <c r="BM140" s="166">
        <v>0</v>
      </c>
      <c r="BN140" s="163">
        <v>0</v>
      </c>
      <c r="BO140" s="164">
        <v>0</v>
      </c>
      <c r="BP140" s="163">
        <v>5</v>
      </c>
      <c r="BQ140" s="164">
        <v>8.5595918786592247</v>
      </c>
      <c r="BR140" s="163">
        <v>14</v>
      </c>
      <c r="BS140" s="164">
        <v>23.966857260245831</v>
      </c>
      <c r="BT140" s="165">
        <v>0</v>
      </c>
      <c r="BU140" s="164">
        <v>0</v>
      </c>
      <c r="BV140" s="165">
        <v>0</v>
      </c>
      <c r="BW140" s="166">
        <v>0</v>
      </c>
      <c r="BX140" s="163">
        <v>135</v>
      </c>
      <c r="BY140" s="166">
        <v>231.10898072379911</v>
      </c>
      <c r="BZ140" s="168">
        <v>3</v>
      </c>
      <c r="CA140" s="164">
        <v>5.1357551271955355</v>
      </c>
      <c r="CB140" s="168">
        <v>0</v>
      </c>
      <c r="CC140" s="164">
        <v>0</v>
      </c>
      <c r="CD140" s="165">
        <v>0</v>
      </c>
      <c r="CE140" s="164">
        <v>0</v>
      </c>
      <c r="CF140" s="163">
        <v>33</v>
      </c>
      <c r="CG140" s="164">
        <v>56.493306399150889</v>
      </c>
      <c r="CH140" s="163">
        <v>1</v>
      </c>
      <c r="CI140" s="164">
        <v>1.711918375731845</v>
      </c>
      <c r="CJ140" s="163">
        <v>3</v>
      </c>
      <c r="CK140" s="164">
        <v>5.1357551271955355</v>
      </c>
      <c r="CL140" s="163">
        <v>0</v>
      </c>
      <c r="CM140" s="164">
        <v>0</v>
      </c>
      <c r="CN140" s="163">
        <v>3</v>
      </c>
      <c r="CO140" s="164">
        <v>19.664394336654432</v>
      </c>
      <c r="CP140" s="163">
        <v>0</v>
      </c>
      <c r="CQ140" s="164">
        <v>0</v>
      </c>
      <c r="CR140" s="163">
        <v>37</v>
      </c>
      <c r="CS140" s="164">
        <v>63.340979902078274</v>
      </c>
      <c r="CT140" s="163">
        <v>4</v>
      </c>
      <c r="CU140" s="164">
        <v>6.8476735029273801</v>
      </c>
      <c r="CV140" s="163">
        <v>2</v>
      </c>
      <c r="CW140" s="164">
        <v>4.6341350386950282</v>
      </c>
      <c r="CX140" s="163">
        <v>0</v>
      </c>
      <c r="CY140" s="164">
        <v>0</v>
      </c>
      <c r="CZ140" s="163">
        <v>23</v>
      </c>
      <c r="DA140" s="164">
        <v>39.374122641832436</v>
      </c>
      <c r="DB140" s="163">
        <v>46</v>
      </c>
      <c r="DC140" s="171">
        <v>78.748245283664872</v>
      </c>
    </row>
    <row r="141" spans="1:107" ht="13.5" thickBot="1">
      <c r="A141" s="172" t="s">
        <v>147</v>
      </c>
      <c r="B141" s="163">
        <v>0</v>
      </c>
      <c r="C141" s="164">
        <v>0</v>
      </c>
      <c r="D141" s="163">
        <v>1</v>
      </c>
      <c r="E141" s="164">
        <v>2.0409412821193134</v>
      </c>
      <c r="F141" s="163">
        <v>0</v>
      </c>
      <c r="G141" s="164">
        <v>0</v>
      </c>
      <c r="H141" s="163">
        <v>4</v>
      </c>
      <c r="I141" s="164">
        <v>8.1637651284772534</v>
      </c>
      <c r="J141" s="163">
        <v>0</v>
      </c>
      <c r="K141" s="164">
        <v>0</v>
      </c>
      <c r="L141" s="173">
        <v>0</v>
      </c>
      <c r="M141" s="174">
        <v>0</v>
      </c>
      <c r="N141" s="173">
        <v>0</v>
      </c>
      <c r="O141" s="174">
        <v>0</v>
      </c>
      <c r="P141" s="173">
        <v>0</v>
      </c>
      <c r="Q141" s="174">
        <v>0</v>
      </c>
      <c r="R141" s="173">
        <v>0</v>
      </c>
      <c r="S141" s="174">
        <v>0</v>
      </c>
      <c r="T141" s="163">
        <v>0</v>
      </c>
      <c r="U141" s="174">
        <v>0</v>
      </c>
      <c r="V141" s="163">
        <v>0</v>
      </c>
      <c r="W141" s="164">
        <v>0</v>
      </c>
      <c r="X141" s="173">
        <v>1</v>
      </c>
      <c r="Y141" s="164">
        <v>2.0409412821193134</v>
      </c>
      <c r="Z141" s="173">
        <v>6</v>
      </c>
      <c r="AA141" s="164">
        <v>12.245647692715879</v>
      </c>
      <c r="AB141" s="173">
        <v>4</v>
      </c>
      <c r="AC141" s="174">
        <v>8.1637651284772534</v>
      </c>
      <c r="AD141" s="173">
        <v>10</v>
      </c>
      <c r="AE141" s="174">
        <v>20.409412821193136</v>
      </c>
      <c r="AF141" s="173">
        <v>0</v>
      </c>
      <c r="AG141" s="174">
        <v>0</v>
      </c>
      <c r="AH141" s="173">
        <v>0</v>
      </c>
      <c r="AI141" s="174">
        <v>0</v>
      </c>
      <c r="AJ141" s="173">
        <v>4</v>
      </c>
      <c r="AK141" s="164">
        <v>8.1637651284772534</v>
      </c>
      <c r="AL141" s="173">
        <v>0</v>
      </c>
      <c r="AM141" s="164">
        <v>0</v>
      </c>
      <c r="AN141" s="167">
        <v>19</v>
      </c>
      <c r="AO141" s="164">
        <v>38.77788436026696</v>
      </c>
      <c r="AP141" s="167">
        <v>4</v>
      </c>
      <c r="AQ141" s="164">
        <v>8.1637651284772534</v>
      </c>
      <c r="AR141" s="167">
        <v>3</v>
      </c>
      <c r="AS141" s="164">
        <v>6.1228238463579396</v>
      </c>
      <c r="AT141" s="167">
        <v>5</v>
      </c>
      <c r="AU141" s="164">
        <v>10.204706410596568</v>
      </c>
      <c r="AV141" s="173">
        <v>10</v>
      </c>
      <c r="AW141" s="174">
        <v>20.409412821193136</v>
      </c>
      <c r="AX141" s="173">
        <v>1</v>
      </c>
      <c r="AY141" s="174">
        <v>2.0409412821193134</v>
      </c>
      <c r="AZ141" s="173">
        <v>0</v>
      </c>
      <c r="BA141" s="174">
        <v>0</v>
      </c>
      <c r="BB141" s="173">
        <v>0</v>
      </c>
      <c r="BC141" s="174">
        <v>0</v>
      </c>
      <c r="BD141" s="173">
        <v>0</v>
      </c>
      <c r="BE141" s="174">
        <v>0</v>
      </c>
      <c r="BF141" s="173">
        <v>0</v>
      </c>
      <c r="BG141" s="174">
        <v>0</v>
      </c>
      <c r="BH141" s="165">
        <v>0</v>
      </c>
      <c r="BI141" s="166">
        <v>0</v>
      </c>
      <c r="BJ141" s="165">
        <v>0</v>
      </c>
      <c r="BK141" s="166">
        <v>0</v>
      </c>
      <c r="BL141" s="165">
        <v>0</v>
      </c>
      <c r="BM141" s="166">
        <v>0</v>
      </c>
      <c r="BN141" s="173">
        <v>0</v>
      </c>
      <c r="BO141" s="174">
        <v>0</v>
      </c>
      <c r="BP141" s="173">
        <v>1</v>
      </c>
      <c r="BQ141" s="174">
        <v>2.0409412821193134</v>
      </c>
      <c r="BR141" s="173">
        <v>6</v>
      </c>
      <c r="BS141" s="174">
        <v>12.245647692715879</v>
      </c>
      <c r="BT141" s="165">
        <v>0</v>
      </c>
      <c r="BU141" s="174">
        <v>0</v>
      </c>
      <c r="BV141" s="165">
        <v>0</v>
      </c>
      <c r="BW141" s="166">
        <v>0</v>
      </c>
      <c r="BX141" s="173">
        <v>73</v>
      </c>
      <c r="BY141" s="166">
        <v>148.98871359470988</v>
      </c>
      <c r="BZ141" s="168">
        <v>1</v>
      </c>
      <c r="CA141" s="174">
        <v>2.0409412821193134</v>
      </c>
      <c r="CB141" s="168">
        <v>1</v>
      </c>
      <c r="CC141" s="174">
        <v>10.771219302024988</v>
      </c>
      <c r="CD141" s="173">
        <v>0</v>
      </c>
      <c r="CE141" s="174">
        <v>0</v>
      </c>
      <c r="CF141" s="173">
        <v>33</v>
      </c>
      <c r="CG141" s="174">
        <v>67.351062309937348</v>
      </c>
      <c r="CH141" s="165">
        <v>0</v>
      </c>
      <c r="CI141" s="166">
        <v>0</v>
      </c>
      <c r="CJ141" s="173">
        <v>1</v>
      </c>
      <c r="CK141" s="166">
        <v>2.0409412821193134</v>
      </c>
      <c r="CL141" s="173">
        <v>1</v>
      </c>
      <c r="CM141" s="166">
        <v>2.0409412821193134</v>
      </c>
      <c r="CN141" s="173">
        <v>7</v>
      </c>
      <c r="CO141" s="166">
        <v>75.398535114174919</v>
      </c>
      <c r="CP141" s="173">
        <v>0</v>
      </c>
      <c r="CQ141" s="166">
        <v>0</v>
      </c>
      <c r="CR141" s="173">
        <v>35</v>
      </c>
      <c r="CS141" s="166">
        <v>71.432944874175973</v>
      </c>
      <c r="CT141" s="173">
        <v>10</v>
      </c>
      <c r="CU141" s="166">
        <v>20.409412821193136</v>
      </c>
      <c r="CV141" s="173">
        <v>3</v>
      </c>
      <c r="CW141" s="166">
        <v>7.5542013950091915</v>
      </c>
      <c r="CX141" s="173">
        <v>0</v>
      </c>
      <c r="CY141" s="166">
        <v>0</v>
      </c>
      <c r="CZ141" s="173">
        <v>44</v>
      </c>
      <c r="DA141" s="166">
        <v>89.801416413249783</v>
      </c>
      <c r="DB141" s="173">
        <v>56</v>
      </c>
      <c r="DC141" s="169">
        <v>114.29271179868157</v>
      </c>
    </row>
    <row r="142" spans="1:107" ht="13.5" thickBot="1">
      <c r="A142" s="185" t="s">
        <v>149</v>
      </c>
      <c r="B142" s="158">
        <v>0</v>
      </c>
      <c r="C142" s="159"/>
      <c r="D142" s="160">
        <v>3</v>
      </c>
      <c r="E142" s="159"/>
      <c r="F142" s="160">
        <v>0</v>
      </c>
      <c r="G142" s="159"/>
      <c r="H142" s="160">
        <v>2</v>
      </c>
      <c r="I142" s="159"/>
      <c r="J142" s="158">
        <v>2</v>
      </c>
      <c r="K142" s="159"/>
      <c r="L142" s="158">
        <v>0</v>
      </c>
      <c r="M142" s="159"/>
      <c r="N142" s="158">
        <v>0</v>
      </c>
      <c r="O142" s="159"/>
      <c r="P142" s="158">
        <v>0</v>
      </c>
      <c r="Q142" s="159"/>
      <c r="R142" s="158">
        <v>0</v>
      </c>
      <c r="S142" s="159"/>
      <c r="T142" s="158">
        <v>0</v>
      </c>
      <c r="U142" s="159"/>
      <c r="V142" s="158">
        <v>0</v>
      </c>
      <c r="W142" s="159"/>
      <c r="X142" s="158">
        <v>0</v>
      </c>
      <c r="Y142" s="159"/>
      <c r="Z142" s="158">
        <v>7</v>
      </c>
      <c r="AA142" s="159"/>
      <c r="AB142" s="158">
        <v>1</v>
      </c>
      <c r="AC142" s="159"/>
      <c r="AD142" s="158">
        <v>0</v>
      </c>
      <c r="AE142" s="159"/>
      <c r="AF142" s="158">
        <v>0</v>
      </c>
      <c r="AG142" s="159"/>
      <c r="AH142" s="158">
        <v>2</v>
      </c>
      <c r="AI142" s="159"/>
      <c r="AJ142" s="158">
        <v>0</v>
      </c>
      <c r="AK142" s="159"/>
      <c r="AL142" s="158">
        <v>6</v>
      </c>
      <c r="AM142" s="160"/>
      <c r="AN142" s="158">
        <v>0</v>
      </c>
      <c r="AO142" s="159"/>
      <c r="AP142" s="160">
        <v>0</v>
      </c>
      <c r="AQ142" s="159"/>
      <c r="AR142" s="160">
        <v>0</v>
      </c>
      <c r="AS142" s="159"/>
      <c r="AT142" s="160">
        <v>0</v>
      </c>
      <c r="AU142" s="160">
        <v>0</v>
      </c>
      <c r="AV142" s="158">
        <v>10</v>
      </c>
      <c r="AW142" s="159"/>
      <c r="AX142" s="158">
        <v>0</v>
      </c>
      <c r="AY142" s="159"/>
      <c r="AZ142" s="158">
        <v>283</v>
      </c>
      <c r="BA142" s="159"/>
      <c r="BB142" s="158">
        <v>28</v>
      </c>
      <c r="BC142" s="159"/>
      <c r="BD142" s="158">
        <v>9</v>
      </c>
      <c r="BE142" s="159"/>
      <c r="BF142" s="158">
        <v>320</v>
      </c>
      <c r="BG142" s="159"/>
      <c r="BH142" s="158">
        <v>34</v>
      </c>
      <c r="BI142" s="159"/>
      <c r="BJ142" s="158">
        <v>4</v>
      </c>
      <c r="BK142" s="159"/>
      <c r="BL142" s="158">
        <v>38</v>
      </c>
      <c r="BM142" s="159"/>
      <c r="BN142" s="158">
        <v>0</v>
      </c>
      <c r="BO142" s="159"/>
      <c r="BP142" s="158">
        <v>0</v>
      </c>
      <c r="BQ142" s="159"/>
      <c r="BR142" s="158">
        <v>6</v>
      </c>
      <c r="BS142" s="159"/>
      <c r="BT142" s="158">
        <v>0</v>
      </c>
      <c r="BU142" s="159"/>
      <c r="BV142" s="158">
        <v>0</v>
      </c>
      <c r="BW142" s="159"/>
      <c r="BX142" s="158">
        <v>67</v>
      </c>
      <c r="BY142" s="159"/>
      <c r="BZ142" s="160">
        <v>0</v>
      </c>
      <c r="CA142" s="159"/>
      <c r="CB142" s="160">
        <v>0</v>
      </c>
      <c r="CC142" s="159"/>
      <c r="CD142" s="158">
        <v>0</v>
      </c>
      <c r="CE142" s="159"/>
      <c r="CF142" s="158">
        <v>3</v>
      </c>
      <c r="CG142" s="159"/>
      <c r="CH142" s="158">
        <v>0</v>
      </c>
      <c r="CI142" s="159"/>
      <c r="CJ142" s="158">
        <v>1</v>
      </c>
      <c r="CK142" s="159"/>
      <c r="CL142" s="158">
        <v>0</v>
      </c>
      <c r="CM142" s="159"/>
      <c r="CN142" s="158">
        <v>1</v>
      </c>
      <c r="CO142" s="159"/>
      <c r="CP142" s="158">
        <v>2</v>
      </c>
      <c r="CQ142" s="159"/>
      <c r="CR142" s="158">
        <v>3</v>
      </c>
      <c r="CS142" s="159"/>
      <c r="CT142" s="158">
        <v>1</v>
      </c>
      <c r="CU142" s="159"/>
      <c r="CV142" s="158">
        <v>3</v>
      </c>
      <c r="CW142" s="159"/>
      <c r="CX142" s="158">
        <v>47</v>
      </c>
      <c r="CY142" s="159"/>
      <c r="CZ142" s="158">
        <v>6</v>
      </c>
      <c r="DA142" s="159"/>
      <c r="DB142" s="158">
        <v>10</v>
      </c>
      <c r="DC142" s="161"/>
    </row>
    <row r="143" spans="1:107" ht="13.5" thickBot="1">
      <c r="A143" s="186"/>
      <c r="B143" s="187"/>
      <c r="C143" s="187"/>
      <c r="D143" s="188"/>
      <c r="E143" s="187"/>
      <c r="F143" s="187"/>
      <c r="G143" s="187"/>
      <c r="H143" s="187"/>
      <c r="I143" s="187"/>
      <c r="J143" s="187"/>
      <c r="K143" s="187"/>
      <c r="L143" s="187"/>
      <c r="M143" s="187"/>
      <c r="N143" s="187"/>
      <c r="O143" s="187"/>
      <c r="P143" s="187"/>
      <c r="Q143" s="187"/>
      <c r="R143" s="187"/>
      <c r="S143" s="187"/>
      <c r="T143" s="187"/>
      <c r="U143" s="187"/>
      <c r="V143" s="187"/>
      <c r="W143" s="187"/>
      <c r="X143" s="187"/>
      <c r="Y143" s="187"/>
      <c r="Z143" s="187"/>
      <c r="AA143" s="187"/>
      <c r="AB143" s="187"/>
      <c r="AC143" s="187"/>
      <c r="AD143" s="187"/>
      <c r="AE143" s="189"/>
      <c r="AF143" s="187"/>
      <c r="AG143" s="187"/>
      <c r="AH143" s="190"/>
      <c r="AI143" s="187"/>
      <c r="AJ143" s="187"/>
      <c r="AK143" s="187"/>
      <c r="AL143" s="187"/>
      <c r="AM143" s="187"/>
      <c r="AN143" s="187"/>
      <c r="AO143" s="187"/>
      <c r="AP143" s="187"/>
      <c r="AQ143" s="187"/>
      <c r="AR143" s="187"/>
      <c r="AS143" s="191"/>
      <c r="AT143" s="191"/>
      <c r="AU143" s="191"/>
      <c r="AV143" s="187"/>
      <c r="AW143" s="187"/>
      <c r="AX143" s="187"/>
      <c r="AY143" s="192"/>
      <c r="AZ143" s="187"/>
      <c r="BA143" s="187"/>
      <c r="BB143" s="187"/>
      <c r="BC143" s="187"/>
      <c r="BD143" s="187"/>
      <c r="BE143" s="187"/>
      <c r="BF143" s="187"/>
      <c r="BG143" s="191"/>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93"/>
      <c r="CS143" s="193"/>
      <c r="CT143" s="194"/>
      <c r="CU143" s="195"/>
      <c r="CV143" s="187"/>
      <c r="CW143" s="187"/>
      <c r="CX143" s="187"/>
      <c r="CY143" s="187"/>
      <c r="CZ143" s="187"/>
      <c r="DA143" s="187"/>
      <c r="DB143" s="187"/>
      <c r="DC143" s="187"/>
    </row>
    <row r="144" spans="1:107">
      <c r="A144" s="196" t="s">
        <v>1915</v>
      </c>
      <c r="B144" s="187"/>
      <c r="C144" s="187"/>
      <c r="D144" s="188"/>
      <c r="E144" s="187"/>
      <c r="F144" s="187"/>
      <c r="G144" s="187"/>
      <c r="H144" s="187"/>
      <c r="I144" s="187"/>
      <c r="J144" s="187"/>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90"/>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93"/>
      <c r="CS144" s="193"/>
      <c r="CT144" s="194"/>
      <c r="CU144" s="195"/>
      <c r="CV144" s="187"/>
      <c r="CW144" s="187"/>
      <c r="CX144" s="187"/>
      <c r="CY144" s="187"/>
      <c r="CZ144" s="187"/>
      <c r="DA144" s="187"/>
      <c r="DB144" s="187"/>
      <c r="DC144" s="187"/>
    </row>
    <row r="145" spans="1:107">
      <c r="A145" s="688" t="s">
        <v>262</v>
      </c>
      <c r="B145" s="187"/>
      <c r="C145" s="187"/>
      <c r="D145" s="188"/>
      <c r="E145" s="187"/>
      <c r="F145" s="187"/>
      <c r="G145" s="187"/>
      <c r="H145" s="187"/>
      <c r="I145" s="187"/>
      <c r="J145" s="187"/>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90"/>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93"/>
      <c r="CS145" s="193"/>
      <c r="CT145" s="194"/>
      <c r="CU145" s="195"/>
      <c r="CV145" s="187"/>
      <c r="CW145" s="187"/>
      <c r="CX145" s="187"/>
      <c r="CY145" s="187"/>
      <c r="CZ145" s="187"/>
      <c r="DA145" s="187"/>
      <c r="DB145" s="187"/>
      <c r="DC145" s="187"/>
    </row>
    <row r="146" spans="1:107">
      <c r="A146" s="197"/>
      <c r="B146" s="187"/>
      <c r="C146" s="187"/>
      <c r="D146" s="188"/>
      <c r="E146" s="187"/>
      <c r="F146" s="187"/>
      <c r="G146" s="187"/>
      <c r="H146" s="187"/>
      <c r="I146" s="187"/>
      <c r="J146" s="187"/>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90"/>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93"/>
      <c r="CS146" s="193"/>
      <c r="CT146" s="194"/>
      <c r="CU146" s="195"/>
      <c r="CV146" s="187"/>
      <c r="CW146" s="187"/>
      <c r="CX146" s="187"/>
      <c r="CY146" s="187"/>
      <c r="CZ146" s="187"/>
      <c r="DA146" s="187"/>
      <c r="DB146" s="187"/>
      <c r="DC146" s="187"/>
    </row>
  </sheetData>
  <mergeCells count="67">
    <mergeCell ref="A1:DC1"/>
    <mergeCell ref="A2:A6"/>
    <mergeCell ref="B2:AC2"/>
    <mergeCell ref="AD2:AI2"/>
    <mergeCell ref="AJ2:AU2"/>
    <mergeCell ref="AV2:BO2"/>
    <mergeCell ref="BP2:BY2"/>
    <mergeCell ref="BZ2:CE2"/>
    <mergeCell ref="CF2:CK2"/>
    <mergeCell ref="CL2:DC2"/>
    <mergeCell ref="X3:Y5"/>
    <mergeCell ref="B3:C5"/>
    <mergeCell ref="D3:E5"/>
    <mergeCell ref="F3:G5"/>
    <mergeCell ref="H3:I5"/>
    <mergeCell ref="J3:K5"/>
    <mergeCell ref="L3:M5"/>
    <mergeCell ref="N3:O5"/>
    <mergeCell ref="P3:Q5"/>
    <mergeCell ref="R3:S5"/>
    <mergeCell ref="T3:U5"/>
    <mergeCell ref="V3:W5"/>
    <mergeCell ref="AZ3:BG4"/>
    <mergeCell ref="BD5:BE5"/>
    <mergeCell ref="BF5:BG5"/>
    <mergeCell ref="Z3:AC4"/>
    <mergeCell ref="AD3:AE5"/>
    <mergeCell ref="AF3:AG5"/>
    <mergeCell ref="AH3:AI5"/>
    <mergeCell ref="AJ3:AK5"/>
    <mergeCell ref="AL3:AM5"/>
    <mergeCell ref="AN3:AO5"/>
    <mergeCell ref="AP3:AQ5"/>
    <mergeCell ref="AR3:AS5"/>
    <mergeCell ref="AT3:AU5"/>
    <mergeCell ref="AV3:AY4"/>
    <mergeCell ref="CH3:CI5"/>
    <mergeCell ref="BH3:BM4"/>
    <mergeCell ref="BN3:BO5"/>
    <mergeCell ref="BP3:BQ5"/>
    <mergeCell ref="BR3:BS5"/>
    <mergeCell ref="BT3:BU5"/>
    <mergeCell ref="BV3:BW5"/>
    <mergeCell ref="BH5:BI5"/>
    <mergeCell ref="BJ5:BK5"/>
    <mergeCell ref="BL5:BM5"/>
    <mergeCell ref="BX3:BY5"/>
    <mergeCell ref="BZ3:CA5"/>
    <mergeCell ref="CB3:CC5"/>
    <mergeCell ref="CD3:CE5"/>
    <mergeCell ref="CF3:CG5"/>
    <mergeCell ref="CV3:CW5"/>
    <mergeCell ref="CX3:CY5"/>
    <mergeCell ref="CZ3:DA5"/>
    <mergeCell ref="DB3:DC5"/>
    <mergeCell ref="Z5:AA5"/>
    <mergeCell ref="AB5:AC5"/>
    <mergeCell ref="AV5:AW5"/>
    <mergeCell ref="AX5:AY5"/>
    <mergeCell ref="AZ5:BA5"/>
    <mergeCell ref="BB5:BC5"/>
    <mergeCell ref="CJ3:CK5"/>
    <mergeCell ref="CL3:CM5"/>
    <mergeCell ref="CN3:CO5"/>
    <mergeCell ref="CP3:CQ5"/>
    <mergeCell ref="CR3:CS5"/>
    <mergeCell ref="CT3:CU5"/>
  </mergeCells>
  <pageMargins left="0.7" right="0.7" top="0.75" bottom="0.75" header="0.3" footer="0.3"/>
  <pageSetup orientation="portrait" r:id="rId1"/>
  <pictur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showGridLines="0" workbookViewId="0">
      <selection sqref="A1:W1"/>
    </sheetView>
  </sheetViews>
  <sheetFormatPr baseColWidth="10" defaultRowHeight="12.75"/>
  <cols>
    <col min="1" max="1" width="26.5703125" customWidth="1"/>
    <col min="2" max="2" width="10" customWidth="1"/>
    <col min="3" max="16" width="7.140625" customWidth="1"/>
    <col min="17" max="17" width="10" customWidth="1"/>
    <col min="18" max="23" width="7.140625" customWidth="1"/>
  </cols>
  <sheetData>
    <row r="1" spans="1:23" ht="49.5" customHeight="1" thickBot="1">
      <c r="A1" s="947" t="s">
        <v>409</v>
      </c>
      <c r="B1" s="947"/>
      <c r="C1" s="947"/>
      <c r="D1" s="947"/>
      <c r="E1" s="947"/>
      <c r="F1" s="947"/>
      <c r="G1" s="947"/>
      <c r="H1" s="947"/>
      <c r="I1" s="947"/>
      <c r="J1" s="947"/>
      <c r="K1" s="947"/>
      <c r="L1" s="947"/>
      <c r="M1" s="947"/>
      <c r="N1" s="947"/>
      <c r="O1" s="947"/>
      <c r="P1" s="947"/>
      <c r="Q1" s="947"/>
      <c r="R1" s="947"/>
      <c r="S1" s="947"/>
      <c r="T1" s="929"/>
      <c r="U1" s="929"/>
      <c r="V1" s="929"/>
      <c r="W1" s="929"/>
    </row>
    <row r="2" spans="1:23" ht="22.5" customHeight="1">
      <c r="A2" s="949" t="s">
        <v>263</v>
      </c>
      <c r="B2" s="944" t="s">
        <v>264</v>
      </c>
      <c r="C2" s="944" t="s">
        <v>265</v>
      </c>
      <c r="D2" s="944"/>
      <c r="E2" s="944" t="s">
        <v>266</v>
      </c>
      <c r="F2" s="944"/>
      <c r="G2" s="944" t="s">
        <v>267</v>
      </c>
      <c r="H2" s="944"/>
      <c r="I2" s="944" t="s">
        <v>268</v>
      </c>
      <c r="J2" s="944"/>
      <c r="K2" s="944" t="s">
        <v>269</v>
      </c>
      <c r="L2" s="944"/>
      <c r="M2" s="944" t="s">
        <v>270</v>
      </c>
      <c r="N2" s="944"/>
      <c r="O2" s="944" t="s">
        <v>271</v>
      </c>
      <c r="P2" s="944"/>
      <c r="Q2" s="944" t="s">
        <v>272</v>
      </c>
      <c r="R2" s="944" t="s">
        <v>273</v>
      </c>
      <c r="S2" s="944"/>
      <c r="T2" s="944" t="s">
        <v>207</v>
      </c>
      <c r="U2" s="944"/>
      <c r="V2" s="944" t="s">
        <v>274</v>
      </c>
      <c r="W2" s="944"/>
    </row>
    <row r="3" spans="1:23" ht="40.5" customHeight="1" thickBot="1">
      <c r="A3" s="950"/>
      <c r="B3" s="948"/>
      <c r="C3" s="756" t="s">
        <v>275</v>
      </c>
      <c r="D3" s="757" t="s">
        <v>12</v>
      </c>
      <c r="E3" s="756" t="s">
        <v>275</v>
      </c>
      <c r="F3" s="757" t="s">
        <v>12</v>
      </c>
      <c r="G3" s="756" t="s">
        <v>276</v>
      </c>
      <c r="H3" s="757" t="s">
        <v>12</v>
      </c>
      <c r="I3" s="756" t="s">
        <v>275</v>
      </c>
      <c r="J3" s="757" t="s">
        <v>12</v>
      </c>
      <c r="K3" s="756" t="s">
        <v>275</v>
      </c>
      <c r="L3" s="757" t="s">
        <v>12</v>
      </c>
      <c r="M3" s="756" t="s">
        <v>275</v>
      </c>
      <c r="N3" s="757" t="s">
        <v>12</v>
      </c>
      <c r="O3" s="756" t="s">
        <v>277</v>
      </c>
      <c r="P3" s="757" t="s">
        <v>12</v>
      </c>
      <c r="Q3" s="948"/>
      <c r="R3" s="756" t="s">
        <v>276</v>
      </c>
      <c r="S3" s="757" t="s">
        <v>12</v>
      </c>
      <c r="T3" s="756" t="s">
        <v>276</v>
      </c>
      <c r="U3" s="757" t="s">
        <v>12</v>
      </c>
      <c r="V3" s="756" t="s">
        <v>275</v>
      </c>
      <c r="W3" s="757" t="s">
        <v>12</v>
      </c>
    </row>
    <row r="4" spans="1:23" ht="13.5" thickBot="1">
      <c r="A4" s="758" t="s">
        <v>13</v>
      </c>
      <c r="B4" s="759">
        <v>104461</v>
      </c>
      <c r="C4" s="759">
        <v>75416</v>
      </c>
      <c r="D4" s="760">
        <v>0.72195364777285298</v>
      </c>
      <c r="E4" s="759">
        <v>75462</v>
      </c>
      <c r="F4" s="760">
        <v>0.72239400350369998</v>
      </c>
      <c r="G4" s="759">
        <v>79067</v>
      </c>
      <c r="H4" s="760">
        <v>0.75690449067115961</v>
      </c>
      <c r="I4" s="759">
        <v>74724</v>
      </c>
      <c r="J4" s="760">
        <v>0.71532916590880802</v>
      </c>
      <c r="K4" s="759">
        <v>75450</v>
      </c>
      <c r="L4" s="760">
        <v>0.72227912809565298</v>
      </c>
      <c r="M4" s="759">
        <v>73262</v>
      </c>
      <c r="N4" s="760">
        <v>0.70133351202841254</v>
      </c>
      <c r="O4" s="759">
        <v>34346</v>
      </c>
      <c r="P4" s="760">
        <v>0.32879256373191906</v>
      </c>
      <c r="Q4" s="759">
        <v>103931</v>
      </c>
      <c r="R4" s="759">
        <v>84795</v>
      </c>
      <c r="S4" s="760">
        <v>0.81587784202980829</v>
      </c>
      <c r="T4" s="759">
        <v>91604</v>
      </c>
      <c r="U4" s="760">
        <v>0.88139246230672275</v>
      </c>
      <c r="V4" s="759">
        <v>10121</v>
      </c>
      <c r="W4" s="760">
        <v>9.7381916848678446E-2</v>
      </c>
    </row>
    <row r="5" spans="1:23" ht="13.5" thickBot="1">
      <c r="A5" s="758" t="s">
        <v>14</v>
      </c>
      <c r="B5" s="759">
        <v>2188</v>
      </c>
      <c r="C5" s="759">
        <v>1644</v>
      </c>
      <c r="D5" s="760">
        <v>0.75137111517367461</v>
      </c>
      <c r="E5" s="759">
        <v>1645</v>
      </c>
      <c r="F5" s="760">
        <v>0.7518281535648994</v>
      </c>
      <c r="G5" s="759">
        <v>1417</v>
      </c>
      <c r="H5" s="760">
        <v>0.64762340036563071</v>
      </c>
      <c r="I5" s="759">
        <v>1638</v>
      </c>
      <c r="J5" s="760">
        <v>0.74862888482632539</v>
      </c>
      <c r="K5" s="759">
        <v>1654</v>
      </c>
      <c r="L5" s="760">
        <v>0.75594149908592323</v>
      </c>
      <c r="M5" s="759">
        <v>1523</v>
      </c>
      <c r="N5" s="760">
        <v>0.69606946983546614</v>
      </c>
      <c r="O5" s="759">
        <v>816</v>
      </c>
      <c r="P5" s="760">
        <v>0.37294332723948814</v>
      </c>
      <c r="Q5" s="759">
        <v>2158</v>
      </c>
      <c r="R5" s="759">
        <v>1668</v>
      </c>
      <c r="S5" s="760">
        <v>0.77293790546802599</v>
      </c>
      <c r="T5" s="759">
        <v>1808</v>
      </c>
      <c r="U5" s="760">
        <v>0.83781278962001848</v>
      </c>
      <c r="V5" s="759">
        <v>230</v>
      </c>
      <c r="W5" s="760">
        <v>0.10658016682113068</v>
      </c>
    </row>
    <row r="6" spans="1:23">
      <c r="A6" s="199" t="s">
        <v>278</v>
      </c>
      <c r="B6" s="200">
        <v>96</v>
      </c>
      <c r="C6" s="201">
        <v>73</v>
      </c>
      <c r="D6" s="202">
        <v>0.76041666666666663</v>
      </c>
      <c r="E6" s="201">
        <v>73</v>
      </c>
      <c r="F6" s="203">
        <v>0.76041666666666663</v>
      </c>
      <c r="G6" s="204">
        <v>43</v>
      </c>
      <c r="H6" s="202">
        <v>0.44791666666666669</v>
      </c>
      <c r="I6" s="201">
        <v>73</v>
      </c>
      <c r="J6" s="202">
        <v>0.76041666666666663</v>
      </c>
      <c r="K6" s="201">
        <v>73</v>
      </c>
      <c r="L6" s="202">
        <v>0.76041666666666663</v>
      </c>
      <c r="M6" s="201">
        <v>69</v>
      </c>
      <c r="N6" s="202">
        <v>0.71875</v>
      </c>
      <c r="O6" s="201">
        <v>61</v>
      </c>
      <c r="P6" s="202">
        <v>0.63541666666666663</v>
      </c>
      <c r="Q6" s="200">
        <v>94</v>
      </c>
      <c r="R6" s="201">
        <v>82</v>
      </c>
      <c r="S6" s="202">
        <v>0.87234042553191493</v>
      </c>
      <c r="T6" s="201">
        <v>83</v>
      </c>
      <c r="U6" s="202">
        <v>0.88297872340425532</v>
      </c>
      <c r="V6" s="201">
        <v>16</v>
      </c>
      <c r="W6" s="202">
        <v>0.1702127659574468</v>
      </c>
    </row>
    <row r="7" spans="1:23">
      <c r="A7" s="205" t="s">
        <v>279</v>
      </c>
      <c r="B7" s="206">
        <v>132</v>
      </c>
      <c r="C7" s="207">
        <v>132</v>
      </c>
      <c r="D7" s="208">
        <v>1</v>
      </c>
      <c r="E7" s="207">
        <v>132</v>
      </c>
      <c r="F7" s="209">
        <v>1</v>
      </c>
      <c r="G7" s="210">
        <v>104</v>
      </c>
      <c r="H7" s="208">
        <v>0.78787878787878785</v>
      </c>
      <c r="I7" s="207">
        <v>131</v>
      </c>
      <c r="J7" s="208">
        <v>0.99242424242424243</v>
      </c>
      <c r="K7" s="207">
        <v>132</v>
      </c>
      <c r="L7" s="208">
        <v>1</v>
      </c>
      <c r="M7" s="207">
        <v>129</v>
      </c>
      <c r="N7" s="208">
        <v>0.97727272727272729</v>
      </c>
      <c r="O7" s="207">
        <v>59</v>
      </c>
      <c r="P7" s="208">
        <v>0.44696969696969696</v>
      </c>
      <c r="Q7" s="206">
        <v>130</v>
      </c>
      <c r="R7" s="207">
        <v>125</v>
      </c>
      <c r="S7" s="208">
        <v>0.96153846153846156</v>
      </c>
      <c r="T7" s="207">
        <v>147</v>
      </c>
      <c r="U7" s="208">
        <v>1.1307692307692307</v>
      </c>
      <c r="V7" s="207">
        <v>12</v>
      </c>
      <c r="W7" s="208">
        <v>9.2307692307692313E-2</v>
      </c>
    </row>
    <row r="8" spans="1:23">
      <c r="A8" s="199" t="s">
        <v>280</v>
      </c>
      <c r="B8" s="200">
        <v>798</v>
      </c>
      <c r="C8" s="201">
        <v>639</v>
      </c>
      <c r="D8" s="202">
        <v>0.8007518796992481</v>
      </c>
      <c r="E8" s="201">
        <v>639</v>
      </c>
      <c r="F8" s="203">
        <v>0.8007518796992481</v>
      </c>
      <c r="G8" s="204">
        <v>746</v>
      </c>
      <c r="H8" s="202">
        <v>0.93483709273182958</v>
      </c>
      <c r="I8" s="201">
        <v>637</v>
      </c>
      <c r="J8" s="202">
        <v>0.79824561403508776</v>
      </c>
      <c r="K8" s="201">
        <v>651</v>
      </c>
      <c r="L8" s="202">
        <v>0.81578947368421051</v>
      </c>
      <c r="M8" s="201">
        <v>630</v>
      </c>
      <c r="N8" s="202">
        <v>0.78947368421052633</v>
      </c>
      <c r="O8" s="201">
        <v>398</v>
      </c>
      <c r="P8" s="202">
        <v>0.49874686716791977</v>
      </c>
      <c r="Q8" s="200">
        <v>801</v>
      </c>
      <c r="R8" s="201">
        <v>660</v>
      </c>
      <c r="S8" s="202">
        <v>0.82397003745318353</v>
      </c>
      <c r="T8" s="201">
        <v>706</v>
      </c>
      <c r="U8" s="202">
        <v>0.88139825218476908</v>
      </c>
      <c r="V8" s="201">
        <v>58</v>
      </c>
      <c r="W8" s="202">
        <v>7.2409488139825215E-2</v>
      </c>
    </row>
    <row r="9" spans="1:23">
      <c r="A9" s="205" t="s">
        <v>281</v>
      </c>
      <c r="B9" s="206">
        <v>386</v>
      </c>
      <c r="C9" s="207">
        <v>184</v>
      </c>
      <c r="D9" s="208">
        <v>0.47668393782383417</v>
      </c>
      <c r="E9" s="207">
        <v>185</v>
      </c>
      <c r="F9" s="209">
        <v>0.47927461139896371</v>
      </c>
      <c r="G9" s="210">
        <v>125</v>
      </c>
      <c r="H9" s="208">
        <v>0.32383419689119169</v>
      </c>
      <c r="I9" s="207">
        <v>185</v>
      </c>
      <c r="J9" s="208">
        <v>0.47927461139896371</v>
      </c>
      <c r="K9" s="207">
        <v>185</v>
      </c>
      <c r="L9" s="208">
        <v>0.47927461139896371</v>
      </c>
      <c r="M9" s="207">
        <v>192</v>
      </c>
      <c r="N9" s="208">
        <v>0.49740932642487046</v>
      </c>
      <c r="O9" s="207">
        <v>91</v>
      </c>
      <c r="P9" s="208">
        <v>0.23575129533678757</v>
      </c>
      <c r="Q9" s="206">
        <v>375</v>
      </c>
      <c r="R9" s="207">
        <v>200</v>
      </c>
      <c r="S9" s="208">
        <v>0.53333333333333333</v>
      </c>
      <c r="T9" s="207">
        <v>229</v>
      </c>
      <c r="U9" s="208">
        <v>0.61066666666666669</v>
      </c>
      <c r="V9" s="207">
        <v>10</v>
      </c>
      <c r="W9" s="208">
        <v>2.6666666666666668E-2</v>
      </c>
    </row>
    <row r="10" spans="1:23">
      <c r="A10" s="199" t="s">
        <v>282</v>
      </c>
      <c r="B10" s="200">
        <v>410</v>
      </c>
      <c r="C10" s="201">
        <v>301</v>
      </c>
      <c r="D10" s="202">
        <v>0.73414634146341462</v>
      </c>
      <c r="E10" s="201">
        <v>302</v>
      </c>
      <c r="F10" s="761">
        <v>0.73658536585365852</v>
      </c>
      <c r="G10" s="204">
        <v>201</v>
      </c>
      <c r="H10" s="202">
        <v>0.49024390243902438</v>
      </c>
      <c r="I10" s="201">
        <v>298</v>
      </c>
      <c r="J10" s="202">
        <v>0.72682926829268291</v>
      </c>
      <c r="K10" s="201">
        <v>300</v>
      </c>
      <c r="L10" s="202">
        <v>0.73170731707317072</v>
      </c>
      <c r="M10" s="201">
        <v>258</v>
      </c>
      <c r="N10" s="202">
        <v>0.62926829268292683</v>
      </c>
      <c r="O10" s="201">
        <v>125</v>
      </c>
      <c r="P10" s="202">
        <v>0.3048780487804878</v>
      </c>
      <c r="Q10" s="200">
        <v>399</v>
      </c>
      <c r="R10" s="201">
        <v>295</v>
      </c>
      <c r="S10" s="202">
        <v>0.73934837092731831</v>
      </c>
      <c r="T10" s="201">
        <v>346</v>
      </c>
      <c r="U10" s="202">
        <v>0.8671679197994987</v>
      </c>
      <c r="V10" s="201">
        <v>22</v>
      </c>
      <c r="W10" s="202">
        <v>5.5137844611528819E-2</v>
      </c>
    </row>
    <row r="11" spans="1:23" ht="13.5" thickBot="1">
      <c r="A11" s="211" t="s">
        <v>283</v>
      </c>
      <c r="B11" s="216">
        <v>366</v>
      </c>
      <c r="C11" s="212">
        <v>315</v>
      </c>
      <c r="D11" s="213">
        <v>0.86065573770491799</v>
      </c>
      <c r="E11" s="212">
        <v>314</v>
      </c>
      <c r="F11" s="214">
        <v>0.85792349726775952</v>
      </c>
      <c r="G11" s="215">
        <v>198</v>
      </c>
      <c r="H11" s="213">
        <v>0.54098360655737709</v>
      </c>
      <c r="I11" s="212">
        <v>314</v>
      </c>
      <c r="J11" s="213">
        <v>0.85792349726775952</v>
      </c>
      <c r="K11" s="212">
        <v>313</v>
      </c>
      <c r="L11" s="213">
        <v>0.85519125683060104</v>
      </c>
      <c r="M11" s="212">
        <v>245</v>
      </c>
      <c r="N11" s="213">
        <v>0.6693989071038251</v>
      </c>
      <c r="O11" s="212">
        <v>82</v>
      </c>
      <c r="P11" s="213">
        <v>0.22404371584699453</v>
      </c>
      <c r="Q11" s="216">
        <v>359</v>
      </c>
      <c r="R11" s="212">
        <v>306</v>
      </c>
      <c r="S11" s="213">
        <v>0.85236768802228413</v>
      </c>
      <c r="T11" s="212">
        <v>297</v>
      </c>
      <c r="U11" s="213">
        <v>0.82729805013927582</v>
      </c>
      <c r="V11" s="212">
        <v>112</v>
      </c>
      <c r="W11" s="213">
        <v>0.31197771587743733</v>
      </c>
    </row>
    <row r="12" spans="1:23" ht="13.5" thickBot="1">
      <c r="A12" s="758" t="s">
        <v>21</v>
      </c>
      <c r="B12" s="759">
        <v>6721</v>
      </c>
      <c r="C12" s="759">
        <v>4970</v>
      </c>
      <c r="D12" s="760">
        <v>0.73947329266478201</v>
      </c>
      <c r="E12" s="759">
        <v>4960</v>
      </c>
      <c r="F12" s="760">
        <v>0.73798541883648272</v>
      </c>
      <c r="G12" s="759">
        <v>5356</v>
      </c>
      <c r="H12" s="760">
        <v>0.79690522243713735</v>
      </c>
      <c r="I12" s="759">
        <v>4869</v>
      </c>
      <c r="J12" s="760">
        <v>0.72444576699895846</v>
      </c>
      <c r="K12" s="759">
        <v>4983</v>
      </c>
      <c r="L12" s="760">
        <v>0.74140752864157122</v>
      </c>
      <c r="M12" s="759">
        <v>4629</v>
      </c>
      <c r="N12" s="760">
        <v>0.68873679511977381</v>
      </c>
      <c r="O12" s="759">
        <v>2503</v>
      </c>
      <c r="P12" s="760">
        <v>0.37241481922332986</v>
      </c>
      <c r="Q12" s="759">
        <v>6671</v>
      </c>
      <c r="R12" s="759">
        <v>5667</v>
      </c>
      <c r="S12" s="760">
        <v>0.84949782641283167</v>
      </c>
      <c r="T12" s="759">
        <v>5964</v>
      </c>
      <c r="U12" s="760">
        <v>0.8940188877229801</v>
      </c>
      <c r="V12" s="759">
        <v>195</v>
      </c>
      <c r="W12" s="760">
        <v>2.9230999850097437E-2</v>
      </c>
    </row>
    <row r="13" spans="1:23">
      <c r="A13" s="199" t="s">
        <v>284</v>
      </c>
      <c r="B13" s="200">
        <v>936</v>
      </c>
      <c r="C13" s="201">
        <v>731</v>
      </c>
      <c r="D13" s="202">
        <v>0.78098290598290598</v>
      </c>
      <c r="E13" s="201">
        <v>731</v>
      </c>
      <c r="F13" s="203">
        <v>0.78098290598290598</v>
      </c>
      <c r="G13" s="204">
        <v>429</v>
      </c>
      <c r="H13" s="202">
        <v>0.45833333333333331</v>
      </c>
      <c r="I13" s="201">
        <v>731</v>
      </c>
      <c r="J13" s="202">
        <v>0.78098290598290598</v>
      </c>
      <c r="K13" s="201">
        <v>731</v>
      </c>
      <c r="L13" s="202">
        <v>0.78098290598290598</v>
      </c>
      <c r="M13" s="201">
        <v>503</v>
      </c>
      <c r="N13" s="202">
        <v>0.53739316239316237</v>
      </c>
      <c r="O13" s="201">
        <v>312</v>
      </c>
      <c r="P13" s="202">
        <v>0.33333333333333331</v>
      </c>
      <c r="Q13" s="200">
        <v>936</v>
      </c>
      <c r="R13" s="201">
        <v>736</v>
      </c>
      <c r="S13" s="202">
        <v>0.78632478632478631</v>
      </c>
      <c r="T13" s="201">
        <v>730</v>
      </c>
      <c r="U13" s="202">
        <v>0.77991452991452992</v>
      </c>
      <c r="V13" s="201">
        <v>6</v>
      </c>
      <c r="W13" s="202">
        <v>6.41025641025641E-3</v>
      </c>
    </row>
    <row r="14" spans="1:23">
      <c r="A14" s="205" t="s">
        <v>285</v>
      </c>
      <c r="B14" s="206">
        <v>2356</v>
      </c>
      <c r="C14" s="207">
        <v>1585</v>
      </c>
      <c r="D14" s="208">
        <v>0.67275042444821731</v>
      </c>
      <c r="E14" s="207">
        <v>1583</v>
      </c>
      <c r="F14" s="209">
        <v>0.67190152801358238</v>
      </c>
      <c r="G14" s="210">
        <v>2490</v>
      </c>
      <c r="H14" s="208">
        <v>1.0568760611205432</v>
      </c>
      <c r="I14" s="207">
        <v>1505</v>
      </c>
      <c r="J14" s="208">
        <v>0.63879456706281834</v>
      </c>
      <c r="K14" s="207">
        <v>1583</v>
      </c>
      <c r="L14" s="208">
        <v>0.67190152801358238</v>
      </c>
      <c r="M14" s="207">
        <v>1605</v>
      </c>
      <c r="N14" s="208">
        <v>0.68123938879456702</v>
      </c>
      <c r="O14" s="207">
        <v>707</v>
      </c>
      <c r="P14" s="208">
        <v>0.30008488964346347</v>
      </c>
      <c r="Q14" s="206">
        <v>2306</v>
      </c>
      <c r="R14" s="207">
        <v>1839</v>
      </c>
      <c r="S14" s="208">
        <v>0.79748482220294881</v>
      </c>
      <c r="T14" s="207">
        <v>1901</v>
      </c>
      <c r="U14" s="208">
        <v>0.82437120555073717</v>
      </c>
      <c r="V14" s="207">
        <v>11</v>
      </c>
      <c r="W14" s="208">
        <v>4.7701647875108416E-3</v>
      </c>
    </row>
    <row r="15" spans="1:23">
      <c r="A15" s="199" t="s">
        <v>286</v>
      </c>
      <c r="B15" s="200">
        <v>1133</v>
      </c>
      <c r="C15" s="201">
        <v>1004</v>
      </c>
      <c r="D15" s="202">
        <v>0.88614298323036189</v>
      </c>
      <c r="E15" s="201">
        <v>1004</v>
      </c>
      <c r="F15" s="203">
        <v>0.88614298323036189</v>
      </c>
      <c r="G15" s="204">
        <v>1030</v>
      </c>
      <c r="H15" s="202">
        <v>0.90909090909090906</v>
      </c>
      <c r="I15" s="201">
        <v>994</v>
      </c>
      <c r="J15" s="202">
        <v>0.87731685789938219</v>
      </c>
      <c r="K15" s="201">
        <v>995</v>
      </c>
      <c r="L15" s="202">
        <v>0.87819947043248014</v>
      </c>
      <c r="M15" s="201">
        <v>935</v>
      </c>
      <c r="N15" s="202">
        <v>0.82524271844660191</v>
      </c>
      <c r="O15" s="201">
        <v>378</v>
      </c>
      <c r="P15" s="202">
        <v>0.33362753751103263</v>
      </c>
      <c r="Q15" s="200">
        <v>1140</v>
      </c>
      <c r="R15" s="201">
        <v>1177</v>
      </c>
      <c r="S15" s="202">
        <v>1.0324561403508772</v>
      </c>
      <c r="T15" s="201">
        <v>1339</v>
      </c>
      <c r="U15" s="202">
        <v>1.1745614035087719</v>
      </c>
      <c r="V15" s="201">
        <v>60</v>
      </c>
      <c r="W15" s="202">
        <v>5.2631578947368418E-2</v>
      </c>
    </row>
    <row r="16" spans="1:23">
      <c r="A16" s="205" t="s">
        <v>287</v>
      </c>
      <c r="B16" s="206">
        <v>557</v>
      </c>
      <c r="C16" s="207">
        <v>561</v>
      </c>
      <c r="D16" s="208">
        <v>1.0071813285457809</v>
      </c>
      <c r="E16" s="207">
        <v>560</v>
      </c>
      <c r="F16" s="209">
        <v>1.0053859964093357</v>
      </c>
      <c r="G16" s="210">
        <v>486</v>
      </c>
      <c r="H16" s="208">
        <v>0.87253141831238779</v>
      </c>
      <c r="I16" s="207">
        <v>561</v>
      </c>
      <c r="J16" s="208">
        <v>1.0071813285457809</v>
      </c>
      <c r="K16" s="207">
        <v>561</v>
      </c>
      <c r="L16" s="208">
        <v>1.0071813285457809</v>
      </c>
      <c r="M16" s="207">
        <v>556</v>
      </c>
      <c r="N16" s="208">
        <v>0.99820466786355477</v>
      </c>
      <c r="O16" s="207">
        <v>441</v>
      </c>
      <c r="P16" s="208">
        <v>0.79174147217235191</v>
      </c>
      <c r="Q16" s="206">
        <v>545</v>
      </c>
      <c r="R16" s="207">
        <v>651</v>
      </c>
      <c r="S16" s="208">
        <v>1.1944954128440366</v>
      </c>
      <c r="T16" s="207">
        <v>651</v>
      </c>
      <c r="U16" s="208">
        <v>1.1944954128440366</v>
      </c>
      <c r="V16" s="207">
        <v>84</v>
      </c>
      <c r="W16" s="208">
        <v>0.15412844036697249</v>
      </c>
    </row>
    <row r="17" spans="1:23">
      <c r="A17" s="199" t="s">
        <v>288</v>
      </c>
      <c r="B17" s="200">
        <v>1052</v>
      </c>
      <c r="C17" s="201">
        <v>578</v>
      </c>
      <c r="D17" s="202">
        <v>0.54942965779467678</v>
      </c>
      <c r="E17" s="201">
        <v>564</v>
      </c>
      <c r="F17" s="203">
        <v>0.53612167300380231</v>
      </c>
      <c r="G17" s="204">
        <v>511</v>
      </c>
      <c r="H17" s="202">
        <v>0.48574144486692017</v>
      </c>
      <c r="I17" s="201">
        <v>563</v>
      </c>
      <c r="J17" s="202">
        <v>0.53517110266159695</v>
      </c>
      <c r="K17" s="201">
        <v>595</v>
      </c>
      <c r="L17" s="202">
        <v>0.56558935361216733</v>
      </c>
      <c r="M17" s="201">
        <v>572</v>
      </c>
      <c r="N17" s="202">
        <v>0.54372623574144485</v>
      </c>
      <c r="O17" s="201">
        <v>334</v>
      </c>
      <c r="P17" s="202">
        <v>0.31749049429657794</v>
      </c>
      <c r="Q17" s="200">
        <v>1053</v>
      </c>
      <c r="R17" s="201">
        <v>663</v>
      </c>
      <c r="S17" s="202">
        <v>0.62962962962962965</v>
      </c>
      <c r="T17" s="201">
        <v>681</v>
      </c>
      <c r="U17" s="202">
        <v>0.64672364672364668</v>
      </c>
      <c r="V17" s="201">
        <v>22</v>
      </c>
      <c r="W17" s="202">
        <v>2.0892687559354226E-2</v>
      </c>
    </row>
    <row r="18" spans="1:23" ht="13.5" thickBot="1">
      <c r="A18" s="211" t="s">
        <v>289</v>
      </c>
      <c r="B18" s="216">
        <v>687</v>
      </c>
      <c r="C18" s="212">
        <v>511</v>
      </c>
      <c r="D18" s="213">
        <v>0.74381368267831149</v>
      </c>
      <c r="E18" s="212">
        <v>518</v>
      </c>
      <c r="F18" s="214">
        <v>0.75400291120815133</v>
      </c>
      <c r="G18" s="215">
        <v>410</v>
      </c>
      <c r="H18" s="213">
        <v>0.59679767103347892</v>
      </c>
      <c r="I18" s="212">
        <v>515</v>
      </c>
      <c r="J18" s="213">
        <v>0.74963609898107719</v>
      </c>
      <c r="K18" s="212">
        <v>518</v>
      </c>
      <c r="L18" s="213">
        <v>0.75400291120815133</v>
      </c>
      <c r="M18" s="212">
        <v>458</v>
      </c>
      <c r="N18" s="213">
        <v>0.66666666666666663</v>
      </c>
      <c r="O18" s="212">
        <v>331</v>
      </c>
      <c r="P18" s="213">
        <v>0.48180494905385735</v>
      </c>
      <c r="Q18" s="216">
        <v>691</v>
      </c>
      <c r="R18" s="212">
        <v>601</v>
      </c>
      <c r="S18" s="213">
        <v>0.86975397973950797</v>
      </c>
      <c r="T18" s="212">
        <v>662</v>
      </c>
      <c r="U18" s="213">
        <v>0.95803183791606372</v>
      </c>
      <c r="V18" s="212">
        <v>12</v>
      </c>
      <c r="W18" s="213">
        <v>1.7366136034732273E-2</v>
      </c>
    </row>
    <row r="19" spans="1:23" ht="13.5" thickBot="1">
      <c r="A19" s="758" t="s">
        <v>28</v>
      </c>
      <c r="B19" s="759">
        <v>15276</v>
      </c>
      <c r="C19" s="759">
        <v>10478</v>
      </c>
      <c r="D19" s="760">
        <v>0.6859125425504059</v>
      </c>
      <c r="E19" s="759">
        <v>10517</v>
      </c>
      <c r="F19" s="760">
        <v>0.68846556690233041</v>
      </c>
      <c r="G19" s="759">
        <v>11027</v>
      </c>
      <c r="H19" s="760">
        <v>0.72185126996595972</v>
      </c>
      <c r="I19" s="759">
        <v>10439</v>
      </c>
      <c r="J19" s="760">
        <v>0.68335951819848129</v>
      </c>
      <c r="K19" s="759">
        <v>10491</v>
      </c>
      <c r="L19" s="760">
        <v>0.68676355066771411</v>
      </c>
      <c r="M19" s="759">
        <v>10016</v>
      </c>
      <c r="N19" s="760">
        <v>0.65566902330453003</v>
      </c>
      <c r="O19" s="759">
        <v>6179</v>
      </c>
      <c r="P19" s="760">
        <v>0.40449070437287249</v>
      </c>
      <c r="Q19" s="759">
        <v>15022</v>
      </c>
      <c r="R19" s="759">
        <v>11872</v>
      </c>
      <c r="S19" s="760">
        <v>0.79030754892823862</v>
      </c>
      <c r="T19" s="759">
        <v>12945</v>
      </c>
      <c r="U19" s="760">
        <v>0.86173612035681002</v>
      </c>
      <c r="V19" s="759">
        <v>928</v>
      </c>
      <c r="W19" s="760">
        <v>6.1776061776061778E-2</v>
      </c>
    </row>
    <row r="20" spans="1:23">
      <c r="A20" s="199" t="s">
        <v>290</v>
      </c>
      <c r="B20" s="200">
        <v>4085</v>
      </c>
      <c r="C20" s="201">
        <v>2099</v>
      </c>
      <c r="D20" s="202">
        <v>0.51383108935128519</v>
      </c>
      <c r="E20" s="201">
        <v>2108</v>
      </c>
      <c r="F20" s="203">
        <v>0.51603427172582617</v>
      </c>
      <c r="G20" s="204">
        <v>2702</v>
      </c>
      <c r="H20" s="202">
        <v>0.66144430844553248</v>
      </c>
      <c r="I20" s="201">
        <v>2082</v>
      </c>
      <c r="J20" s="202">
        <v>0.50966952264381882</v>
      </c>
      <c r="K20" s="201">
        <v>2109</v>
      </c>
      <c r="L20" s="202">
        <v>0.51627906976744187</v>
      </c>
      <c r="M20" s="201">
        <v>2035</v>
      </c>
      <c r="N20" s="202">
        <v>0.49816401468788252</v>
      </c>
      <c r="O20" s="201">
        <v>1036</v>
      </c>
      <c r="P20" s="202">
        <v>0.25361077111383107</v>
      </c>
      <c r="Q20" s="200">
        <v>3999</v>
      </c>
      <c r="R20" s="201">
        <v>2375</v>
      </c>
      <c r="S20" s="202">
        <v>0.59389847461865464</v>
      </c>
      <c r="T20" s="201">
        <v>2747</v>
      </c>
      <c r="U20" s="202">
        <v>0.68692173043260818</v>
      </c>
      <c r="V20" s="201">
        <v>231</v>
      </c>
      <c r="W20" s="202">
        <v>5.7764441110277572E-2</v>
      </c>
    </row>
    <row r="21" spans="1:23">
      <c r="A21" s="205" t="s">
        <v>291</v>
      </c>
      <c r="B21" s="206">
        <v>921</v>
      </c>
      <c r="C21" s="207">
        <v>583</v>
      </c>
      <c r="D21" s="208">
        <v>0.63300760043431048</v>
      </c>
      <c r="E21" s="207">
        <v>606</v>
      </c>
      <c r="F21" s="209">
        <v>0.65798045602605859</v>
      </c>
      <c r="G21" s="210">
        <v>348</v>
      </c>
      <c r="H21" s="208">
        <v>0.37785016286644951</v>
      </c>
      <c r="I21" s="207">
        <v>606</v>
      </c>
      <c r="J21" s="208">
        <v>0.65798045602605859</v>
      </c>
      <c r="K21" s="207">
        <v>606</v>
      </c>
      <c r="L21" s="208">
        <v>0.65798045602605859</v>
      </c>
      <c r="M21" s="207">
        <v>539</v>
      </c>
      <c r="N21" s="208">
        <v>0.58523344191096638</v>
      </c>
      <c r="O21" s="207">
        <v>473</v>
      </c>
      <c r="P21" s="208">
        <v>0.51357220412595006</v>
      </c>
      <c r="Q21" s="206">
        <v>910</v>
      </c>
      <c r="R21" s="207">
        <v>619</v>
      </c>
      <c r="S21" s="208">
        <v>0.68021978021978025</v>
      </c>
      <c r="T21" s="207">
        <v>678</v>
      </c>
      <c r="U21" s="208">
        <v>0.74505494505494507</v>
      </c>
      <c r="V21" s="207">
        <v>49</v>
      </c>
      <c r="W21" s="208">
        <v>5.3846153846153849E-2</v>
      </c>
    </row>
    <row r="22" spans="1:23">
      <c r="A22" s="199" t="s">
        <v>292</v>
      </c>
      <c r="B22" s="200">
        <v>1278</v>
      </c>
      <c r="C22" s="201">
        <v>874</v>
      </c>
      <c r="D22" s="202">
        <v>0.68388106416275429</v>
      </c>
      <c r="E22" s="201">
        <v>874</v>
      </c>
      <c r="F22" s="203">
        <v>0.68388106416275429</v>
      </c>
      <c r="G22" s="204">
        <v>656</v>
      </c>
      <c r="H22" s="202">
        <v>0.51330203442879496</v>
      </c>
      <c r="I22" s="201">
        <v>874</v>
      </c>
      <c r="J22" s="202">
        <v>0.68388106416275429</v>
      </c>
      <c r="K22" s="201">
        <v>874</v>
      </c>
      <c r="L22" s="202">
        <v>0.68388106416275429</v>
      </c>
      <c r="M22" s="201">
        <v>947</v>
      </c>
      <c r="N22" s="202">
        <v>0.74100156494522695</v>
      </c>
      <c r="O22" s="201">
        <v>559</v>
      </c>
      <c r="P22" s="202">
        <v>0.43740219092331767</v>
      </c>
      <c r="Q22" s="200">
        <v>1265</v>
      </c>
      <c r="R22" s="201">
        <v>902</v>
      </c>
      <c r="S22" s="202">
        <v>0.71304347826086956</v>
      </c>
      <c r="T22" s="201">
        <v>837</v>
      </c>
      <c r="U22" s="202">
        <v>0.66166007905138335</v>
      </c>
      <c r="V22" s="201">
        <v>44</v>
      </c>
      <c r="W22" s="202">
        <v>3.4782608695652174E-2</v>
      </c>
    </row>
    <row r="23" spans="1:23">
      <c r="A23" s="205" t="s">
        <v>293</v>
      </c>
      <c r="B23" s="206">
        <v>1745</v>
      </c>
      <c r="C23" s="207">
        <v>1158</v>
      </c>
      <c r="D23" s="208">
        <v>0.66361031518624647</v>
      </c>
      <c r="E23" s="207">
        <v>1167</v>
      </c>
      <c r="F23" s="209">
        <v>0.66876790830945554</v>
      </c>
      <c r="G23" s="210">
        <v>2063</v>
      </c>
      <c r="H23" s="208">
        <v>1.1822349570200572</v>
      </c>
      <c r="I23" s="207">
        <v>1144</v>
      </c>
      <c r="J23" s="208">
        <v>0.65558739255014331</v>
      </c>
      <c r="K23" s="207">
        <v>1158</v>
      </c>
      <c r="L23" s="208">
        <v>0.66361031518624647</v>
      </c>
      <c r="M23" s="207">
        <v>1129</v>
      </c>
      <c r="N23" s="208">
        <v>0.64699140401146127</v>
      </c>
      <c r="O23" s="207">
        <v>376</v>
      </c>
      <c r="P23" s="208">
        <v>0.2154727793696275</v>
      </c>
      <c r="Q23" s="206">
        <v>1726</v>
      </c>
      <c r="R23" s="207">
        <v>1308</v>
      </c>
      <c r="S23" s="208">
        <v>0.75782155272305907</v>
      </c>
      <c r="T23" s="207">
        <v>1404</v>
      </c>
      <c r="U23" s="208">
        <v>0.81344148319814602</v>
      </c>
      <c r="V23" s="207">
        <v>158</v>
      </c>
      <c r="W23" s="208">
        <v>9.154113557358054E-2</v>
      </c>
    </row>
    <row r="24" spans="1:23">
      <c r="A24" s="199" t="s">
        <v>294</v>
      </c>
      <c r="B24" s="200">
        <v>91</v>
      </c>
      <c r="C24" s="201">
        <v>46</v>
      </c>
      <c r="D24" s="202">
        <v>0.50549450549450547</v>
      </c>
      <c r="E24" s="201">
        <v>48</v>
      </c>
      <c r="F24" s="203">
        <v>0.52747252747252749</v>
      </c>
      <c r="G24" s="204">
        <v>103</v>
      </c>
      <c r="H24" s="202">
        <v>1.1318681318681318</v>
      </c>
      <c r="I24" s="201">
        <v>48</v>
      </c>
      <c r="J24" s="202">
        <v>0.52747252747252749</v>
      </c>
      <c r="K24" s="201">
        <v>48</v>
      </c>
      <c r="L24" s="202">
        <v>0.52747252747252749</v>
      </c>
      <c r="M24" s="201">
        <v>48</v>
      </c>
      <c r="N24" s="202">
        <v>0.52747252747252749</v>
      </c>
      <c r="O24" s="201">
        <v>14</v>
      </c>
      <c r="P24" s="202">
        <v>0.15384615384615385</v>
      </c>
      <c r="Q24" s="200">
        <v>90</v>
      </c>
      <c r="R24" s="201">
        <v>94</v>
      </c>
      <c r="S24" s="202">
        <v>1.0444444444444445</v>
      </c>
      <c r="T24" s="201">
        <v>120</v>
      </c>
      <c r="U24" s="202">
        <v>1.3333333333333333</v>
      </c>
      <c r="V24" s="201">
        <v>1</v>
      </c>
      <c r="W24" s="202">
        <v>1.1111111111111112E-2</v>
      </c>
    </row>
    <row r="25" spans="1:23">
      <c r="A25" s="205" t="s">
        <v>295</v>
      </c>
      <c r="B25" s="206">
        <v>452</v>
      </c>
      <c r="C25" s="207">
        <v>424</v>
      </c>
      <c r="D25" s="208">
        <v>0.93805309734513276</v>
      </c>
      <c r="E25" s="207">
        <v>423</v>
      </c>
      <c r="F25" s="209">
        <v>0.93584070796460173</v>
      </c>
      <c r="G25" s="210">
        <v>370</v>
      </c>
      <c r="H25" s="208">
        <v>0.81858407079646023</v>
      </c>
      <c r="I25" s="207">
        <v>393</v>
      </c>
      <c r="J25" s="208">
        <v>0.86946902654867253</v>
      </c>
      <c r="K25" s="207">
        <v>404</v>
      </c>
      <c r="L25" s="208">
        <v>0.89380530973451322</v>
      </c>
      <c r="M25" s="207">
        <v>360</v>
      </c>
      <c r="N25" s="208">
        <v>0.79646017699115046</v>
      </c>
      <c r="O25" s="207">
        <v>323</v>
      </c>
      <c r="P25" s="208">
        <v>0.71460176991150437</v>
      </c>
      <c r="Q25" s="206">
        <v>438</v>
      </c>
      <c r="R25" s="207">
        <v>414</v>
      </c>
      <c r="S25" s="208">
        <v>0.9452054794520548</v>
      </c>
      <c r="T25" s="207">
        <v>458</v>
      </c>
      <c r="U25" s="208">
        <v>1.0456621004566211</v>
      </c>
      <c r="V25" s="207">
        <v>3</v>
      </c>
      <c r="W25" s="208">
        <v>6.8493150684931503E-3</v>
      </c>
    </row>
    <row r="26" spans="1:23">
      <c r="A26" s="199" t="s">
        <v>296</v>
      </c>
      <c r="B26" s="200">
        <v>1458</v>
      </c>
      <c r="C26" s="201">
        <v>1248</v>
      </c>
      <c r="D26" s="202">
        <v>0.8559670781893004</v>
      </c>
      <c r="E26" s="201">
        <v>1248</v>
      </c>
      <c r="F26" s="203">
        <v>0.8559670781893004</v>
      </c>
      <c r="G26" s="204">
        <v>1038</v>
      </c>
      <c r="H26" s="202">
        <v>0.7119341563786008</v>
      </c>
      <c r="I26" s="201">
        <v>1248</v>
      </c>
      <c r="J26" s="202">
        <v>0.8559670781893004</v>
      </c>
      <c r="K26" s="201">
        <v>1248</v>
      </c>
      <c r="L26" s="202">
        <v>0.8559670781893004</v>
      </c>
      <c r="M26" s="201">
        <v>1174</v>
      </c>
      <c r="N26" s="202">
        <v>0.80521262002743488</v>
      </c>
      <c r="O26" s="201">
        <v>702</v>
      </c>
      <c r="P26" s="202">
        <v>0.48148148148148145</v>
      </c>
      <c r="Q26" s="200">
        <v>1423</v>
      </c>
      <c r="R26" s="201">
        <v>1330</v>
      </c>
      <c r="S26" s="202">
        <v>0.93464511595221367</v>
      </c>
      <c r="T26" s="201">
        <v>1595</v>
      </c>
      <c r="U26" s="202">
        <v>1.1208713984539704</v>
      </c>
      <c r="V26" s="201">
        <v>172</v>
      </c>
      <c r="W26" s="202">
        <v>0.12087139845397049</v>
      </c>
    </row>
    <row r="27" spans="1:23">
      <c r="A27" s="205" t="s">
        <v>297</v>
      </c>
      <c r="B27" s="206">
        <v>657</v>
      </c>
      <c r="C27" s="207">
        <v>579</v>
      </c>
      <c r="D27" s="208">
        <v>0.88127853881278539</v>
      </c>
      <c r="E27" s="207">
        <v>577</v>
      </c>
      <c r="F27" s="209">
        <v>0.87823439878234399</v>
      </c>
      <c r="G27" s="210">
        <v>408</v>
      </c>
      <c r="H27" s="208">
        <v>0.62100456621004563</v>
      </c>
      <c r="I27" s="207">
        <v>577</v>
      </c>
      <c r="J27" s="208">
        <v>0.87823439878234399</v>
      </c>
      <c r="K27" s="207">
        <v>577</v>
      </c>
      <c r="L27" s="208">
        <v>0.87823439878234399</v>
      </c>
      <c r="M27" s="207">
        <v>578</v>
      </c>
      <c r="N27" s="208">
        <v>0.87975646879756464</v>
      </c>
      <c r="O27" s="207">
        <v>275</v>
      </c>
      <c r="P27" s="208">
        <v>0.41856925418569252</v>
      </c>
      <c r="Q27" s="206">
        <v>661</v>
      </c>
      <c r="R27" s="207">
        <v>578</v>
      </c>
      <c r="S27" s="208">
        <v>0.87443267776096822</v>
      </c>
      <c r="T27" s="207">
        <v>620</v>
      </c>
      <c r="U27" s="208">
        <v>0.93797276853252642</v>
      </c>
      <c r="V27" s="207">
        <v>89</v>
      </c>
      <c r="W27" s="208">
        <v>0.1346444780635401</v>
      </c>
    </row>
    <row r="28" spans="1:23">
      <c r="A28" s="199" t="s">
        <v>298</v>
      </c>
      <c r="B28" s="200">
        <v>747</v>
      </c>
      <c r="C28" s="201">
        <v>880</v>
      </c>
      <c r="D28" s="202">
        <v>1.178045515394913</v>
      </c>
      <c r="E28" s="201">
        <v>880</v>
      </c>
      <c r="F28" s="203">
        <v>1.178045515394913</v>
      </c>
      <c r="G28" s="204">
        <v>545</v>
      </c>
      <c r="H28" s="202">
        <v>0.7295850066934404</v>
      </c>
      <c r="I28" s="201">
        <v>880</v>
      </c>
      <c r="J28" s="202">
        <v>1.178045515394913</v>
      </c>
      <c r="K28" s="201">
        <v>880</v>
      </c>
      <c r="L28" s="202">
        <v>1.178045515394913</v>
      </c>
      <c r="M28" s="201">
        <v>864</v>
      </c>
      <c r="N28" s="202">
        <v>1.1566265060240963</v>
      </c>
      <c r="O28" s="201">
        <v>549</v>
      </c>
      <c r="P28" s="202">
        <v>0.73493975903614461</v>
      </c>
      <c r="Q28" s="200">
        <v>756</v>
      </c>
      <c r="R28" s="201">
        <v>895</v>
      </c>
      <c r="S28" s="202">
        <v>1.1838624338624339</v>
      </c>
      <c r="T28" s="201">
        <v>1001</v>
      </c>
      <c r="U28" s="202">
        <v>1.3240740740740742</v>
      </c>
      <c r="V28" s="201">
        <v>0</v>
      </c>
      <c r="W28" s="202">
        <v>0</v>
      </c>
    </row>
    <row r="29" spans="1:23">
      <c r="A29" s="205" t="s">
        <v>299</v>
      </c>
      <c r="B29" s="206">
        <v>3724</v>
      </c>
      <c r="C29" s="207">
        <v>2488</v>
      </c>
      <c r="D29" s="208">
        <v>0.66809881847475827</v>
      </c>
      <c r="E29" s="207">
        <v>2487</v>
      </c>
      <c r="F29" s="209">
        <v>0.66783029001074112</v>
      </c>
      <c r="G29" s="210">
        <v>2661</v>
      </c>
      <c r="H29" s="208">
        <v>0.71455424274973145</v>
      </c>
      <c r="I29" s="207">
        <v>2488</v>
      </c>
      <c r="J29" s="208">
        <v>0.66809881847475827</v>
      </c>
      <c r="K29" s="207">
        <v>2488</v>
      </c>
      <c r="L29" s="208">
        <v>0.66809881847475827</v>
      </c>
      <c r="M29" s="207">
        <v>2259</v>
      </c>
      <c r="N29" s="208">
        <v>0.6066058002148228</v>
      </c>
      <c r="O29" s="207">
        <v>1824</v>
      </c>
      <c r="P29" s="208">
        <v>0.48979591836734693</v>
      </c>
      <c r="Q29" s="206">
        <v>3638</v>
      </c>
      <c r="R29" s="207">
        <v>3177</v>
      </c>
      <c r="S29" s="208">
        <v>0.87328202308960967</v>
      </c>
      <c r="T29" s="207">
        <v>3297</v>
      </c>
      <c r="U29" s="208">
        <v>0.90626717976910387</v>
      </c>
      <c r="V29" s="207">
        <v>174</v>
      </c>
      <c r="W29" s="208">
        <v>4.782847718526663E-2</v>
      </c>
    </row>
    <row r="30" spans="1:23" ht="13.5" thickBot="1">
      <c r="A30" s="762" t="s">
        <v>300</v>
      </c>
      <c r="B30" s="763">
        <v>118</v>
      </c>
      <c r="C30" s="764">
        <v>99</v>
      </c>
      <c r="D30" s="765">
        <v>0.83898305084745761</v>
      </c>
      <c r="E30" s="764">
        <v>99</v>
      </c>
      <c r="F30" s="766">
        <v>0.83898305084745761</v>
      </c>
      <c r="G30" s="767">
        <v>133</v>
      </c>
      <c r="H30" s="765">
        <v>1.1271186440677967</v>
      </c>
      <c r="I30" s="764">
        <v>99</v>
      </c>
      <c r="J30" s="765">
        <v>0.83898305084745761</v>
      </c>
      <c r="K30" s="764">
        <v>99</v>
      </c>
      <c r="L30" s="765">
        <v>0.83898305084745761</v>
      </c>
      <c r="M30" s="764">
        <v>83</v>
      </c>
      <c r="N30" s="765">
        <v>0.70338983050847459</v>
      </c>
      <c r="O30" s="764">
        <v>48</v>
      </c>
      <c r="P30" s="765">
        <v>0.40677966101694918</v>
      </c>
      <c r="Q30" s="763">
        <v>116</v>
      </c>
      <c r="R30" s="764">
        <v>180</v>
      </c>
      <c r="S30" s="765">
        <v>1.5517241379310345</v>
      </c>
      <c r="T30" s="764">
        <v>188</v>
      </c>
      <c r="U30" s="765">
        <v>1.6206896551724137</v>
      </c>
      <c r="V30" s="764">
        <v>7</v>
      </c>
      <c r="W30" s="765">
        <v>6.0344827586206899E-2</v>
      </c>
    </row>
    <row r="31" spans="1:23" ht="13.5" thickBot="1">
      <c r="A31" s="758" t="s">
        <v>40</v>
      </c>
      <c r="B31" s="759">
        <v>3814</v>
      </c>
      <c r="C31" s="759">
        <v>3008</v>
      </c>
      <c r="D31" s="760">
        <v>0.78867330886208709</v>
      </c>
      <c r="E31" s="759">
        <v>3010</v>
      </c>
      <c r="F31" s="760">
        <v>0.78919769271106455</v>
      </c>
      <c r="G31" s="759">
        <v>2426</v>
      </c>
      <c r="H31" s="760">
        <v>0.6360776088096487</v>
      </c>
      <c r="I31" s="759">
        <v>3020</v>
      </c>
      <c r="J31" s="760">
        <v>0.79181961195595174</v>
      </c>
      <c r="K31" s="759">
        <v>3014</v>
      </c>
      <c r="L31" s="760">
        <v>0.79024646040901936</v>
      </c>
      <c r="M31" s="759">
        <v>2872</v>
      </c>
      <c r="N31" s="760">
        <v>0.7530152071316204</v>
      </c>
      <c r="O31" s="759">
        <v>1502</v>
      </c>
      <c r="P31" s="760">
        <v>0.39381227058206608</v>
      </c>
      <c r="Q31" s="759">
        <v>3814</v>
      </c>
      <c r="R31" s="759">
        <v>3233</v>
      </c>
      <c r="S31" s="760">
        <v>0.84766649187205034</v>
      </c>
      <c r="T31" s="759">
        <v>3514</v>
      </c>
      <c r="U31" s="760">
        <v>0.92134242265338229</v>
      </c>
      <c r="V31" s="759">
        <v>147</v>
      </c>
      <c r="W31" s="760">
        <v>3.8542212899842686E-2</v>
      </c>
    </row>
    <row r="32" spans="1:23">
      <c r="A32" s="199" t="s">
        <v>301</v>
      </c>
      <c r="B32" s="200">
        <v>489</v>
      </c>
      <c r="C32" s="201">
        <v>380</v>
      </c>
      <c r="D32" s="202">
        <v>0.77709611451942739</v>
      </c>
      <c r="E32" s="201">
        <v>376</v>
      </c>
      <c r="F32" s="203">
        <v>0.76891615541922287</v>
      </c>
      <c r="G32" s="204">
        <v>344</v>
      </c>
      <c r="H32" s="202">
        <v>0.70347648261758688</v>
      </c>
      <c r="I32" s="201">
        <v>378</v>
      </c>
      <c r="J32" s="202">
        <v>0.77300613496932513</v>
      </c>
      <c r="K32" s="201">
        <v>378</v>
      </c>
      <c r="L32" s="202">
        <v>0.77300613496932513</v>
      </c>
      <c r="M32" s="201">
        <v>438</v>
      </c>
      <c r="N32" s="202">
        <v>0.89570552147239269</v>
      </c>
      <c r="O32" s="201">
        <v>176</v>
      </c>
      <c r="P32" s="202">
        <v>0.35991820040899797</v>
      </c>
      <c r="Q32" s="200">
        <v>482</v>
      </c>
      <c r="R32" s="201">
        <v>380</v>
      </c>
      <c r="S32" s="202">
        <v>0.78838174273858919</v>
      </c>
      <c r="T32" s="201">
        <v>493</v>
      </c>
      <c r="U32" s="202">
        <v>1.0228215767634854</v>
      </c>
      <c r="V32" s="201">
        <v>7</v>
      </c>
      <c r="W32" s="202">
        <v>1.4522821576763486E-2</v>
      </c>
    </row>
    <row r="33" spans="1:23">
      <c r="A33" s="205" t="s">
        <v>302</v>
      </c>
      <c r="B33" s="206">
        <v>343</v>
      </c>
      <c r="C33" s="207">
        <v>313</v>
      </c>
      <c r="D33" s="208">
        <v>0.91253644314868809</v>
      </c>
      <c r="E33" s="207">
        <v>316</v>
      </c>
      <c r="F33" s="209">
        <v>0.92128279883381925</v>
      </c>
      <c r="G33" s="210">
        <v>233</v>
      </c>
      <c r="H33" s="208">
        <v>0.67930029154518945</v>
      </c>
      <c r="I33" s="207">
        <v>318</v>
      </c>
      <c r="J33" s="208">
        <v>0.92711370262390669</v>
      </c>
      <c r="K33" s="207">
        <v>315</v>
      </c>
      <c r="L33" s="208">
        <v>0.91836734693877553</v>
      </c>
      <c r="M33" s="207">
        <v>264</v>
      </c>
      <c r="N33" s="208">
        <v>0.76967930029154519</v>
      </c>
      <c r="O33" s="207">
        <v>239</v>
      </c>
      <c r="P33" s="208">
        <v>0.69679300291545188</v>
      </c>
      <c r="Q33" s="206">
        <v>336</v>
      </c>
      <c r="R33" s="207">
        <v>324</v>
      </c>
      <c r="S33" s="208">
        <v>0.9642857142857143</v>
      </c>
      <c r="T33" s="207">
        <v>334</v>
      </c>
      <c r="U33" s="208">
        <v>0.99404761904761907</v>
      </c>
      <c r="V33" s="207">
        <v>15</v>
      </c>
      <c r="W33" s="208">
        <v>4.4642857142857144E-2</v>
      </c>
    </row>
    <row r="34" spans="1:23">
      <c r="A34" s="199" t="s">
        <v>303</v>
      </c>
      <c r="B34" s="200">
        <v>161</v>
      </c>
      <c r="C34" s="201">
        <v>120</v>
      </c>
      <c r="D34" s="202">
        <v>0.74534161490683226</v>
      </c>
      <c r="E34" s="201">
        <v>120</v>
      </c>
      <c r="F34" s="203">
        <v>0.74534161490683226</v>
      </c>
      <c r="G34" s="204">
        <v>87</v>
      </c>
      <c r="H34" s="202">
        <v>0.54037267080745344</v>
      </c>
      <c r="I34" s="201">
        <v>120</v>
      </c>
      <c r="J34" s="202">
        <v>0.74534161490683226</v>
      </c>
      <c r="K34" s="201">
        <v>120</v>
      </c>
      <c r="L34" s="202">
        <v>0.74534161490683226</v>
      </c>
      <c r="M34" s="201">
        <v>126</v>
      </c>
      <c r="N34" s="202">
        <v>0.78260869565217395</v>
      </c>
      <c r="O34" s="201">
        <v>48</v>
      </c>
      <c r="P34" s="202">
        <v>0.29813664596273293</v>
      </c>
      <c r="Q34" s="200">
        <v>161</v>
      </c>
      <c r="R34" s="201">
        <v>116</v>
      </c>
      <c r="S34" s="202">
        <v>0.72049689440993792</v>
      </c>
      <c r="T34" s="201">
        <v>133</v>
      </c>
      <c r="U34" s="202">
        <v>0.82608695652173914</v>
      </c>
      <c r="V34" s="201">
        <v>14</v>
      </c>
      <c r="W34" s="202">
        <v>8.6956521739130432E-2</v>
      </c>
    </row>
    <row r="35" spans="1:23">
      <c r="A35" s="205" t="s">
        <v>304</v>
      </c>
      <c r="B35" s="206">
        <v>555</v>
      </c>
      <c r="C35" s="207">
        <v>437</v>
      </c>
      <c r="D35" s="208">
        <v>0.78738738738738734</v>
      </c>
      <c r="E35" s="207">
        <v>443</v>
      </c>
      <c r="F35" s="209">
        <v>0.79819819819819815</v>
      </c>
      <c r="G35" s="210">
        <v>415</v>
      </c>
      <c r="H35" s="208">
        <v>0.74774774774774777</v>
      </c>
      <c r="I35" s="207">
        <v>443</v>
      </c>
      <c r="J35" s="208">
        <v>0.79819819819819815</v>
      </c>
      <c r="K35" s="207">
        <v>443</v>
      </c>
      <c r="L35" s="208">
        <v>0.79819819819819815</v>
      </c>
      <c r="M35" s="207">
        <v>436</v>
      </c>
      <c r="N35" s="208">
        <v>0.78558558558558556</v>
      </c>
      <c r="O35" s="207">
        <v>213</v>
      </c>
      <c r="P35" s="208">
        <v>0.38378378378378381</v>
      </c>
      <c r="Q35" s="206">
        <v>552</v>
      </c>
      <c r="R35" s="207">
        <v>488</v>
      </c>
      <c r="S35" s="208">
        <v>0.88405797101449279</v>
      </c>
      <c r="T35" s="207">
        <v>530</v>
      </c>
      <c r="U35" s="208">
        <v>0.96014492753623193</v>
      </c>
      <c r="V35" s="207">
        <v>41</v>
      </c>
      <c r="W35" s="208">
        <v>7.4275362318840576E-2</v>
      </c>
    </row>
    <row r="36" spans="1:23">
      <c r="A36" s="199" t="s">
        <v>305</v>
      </c>
      <c r="B36" s="200">
        <v>361</v>
      </c>
      <c r="C36" s="201">
        <v>350</v>
      </c>
      <c r="D36" s="202">
        <v>0.96952908587257614</v>
      </c>
      <c r="E36" s="201">
        <v>350</v>
      </c>
      <c r="F36" s="203">
        <v>0.96952908587257614</v>
      </c>
      <c r="G36" s="204">
        <v>238</v>
      </c>
      <c r="H36" s="202">
        <v>0.65927977839335183</v>
      </c>
      <c r="I36" s="201">
        <v>350</v>
      </c>
      <c r="J36" s="202">
        <v>0.96952908587257614</v>
      </c>
      <c r="K36" s="201">
        <v>349</v>
      </c>
      <c r="L36" s="202">
        <v>0.96675900277008309</v>
      </c>
      <c r="M36" s="201">
        <v>334</v>
      </c>
      <c r="N36" s="202">
        <v>0.92520775623268703</v>
      </c>
      <c r="O36" s="201">
        <v>159</v>
      </c>
      <c r="P36" s="202">
        <v>0.44044321329639891</v>
      </c>
      <c r="Q36" s="200">
        <v>360</v>
      </c>
      <c r="R36" s="201">
        <v>348</v>
      </c>
      <c r="S36" s="202">
        <v>0.96666666666666667</v>
      </c>
      <c r="T36" s="201">
        <v>343</v>
      </c>
      <c r="U36" s="202">
        <v>0.95277777777777772</v>
      </c>
      <c r="V36" s="201">
        <v>25</v>
      </c>
      <c r="W36" s="202">
        <v>6.9444444444444448E-2</v>
      </c>
    </row>
    <row r="37" spans="1:23">
      <c r="A37" s="205" t="s">
        <v>306</v>
      </c>
      <c r="B37" s="206">
        <v>213</v>
      </c>
      <c r="C37" s="207">
        <v>111</v>
      </c>
      <c r="D37" s="208">
        <v>0.52112676056338025</v>
      </c>
      <c r="E37" s="207">
        <v>111</v>
      </c>
      <c r="F37" s="209">
        <v>0.52112676056338025</v>
      </c>
      <c r="G37" s="210">
        <v>67</v>
      </c>
      <c r="H37" s="208">
        <v>0.31455399061032863</v>
      </c>
      <c r="I37" s="207">
        <v>111</v>
      </c>
      <c r="J37" s="208">
        <v>0.52112676056338025</v>
      </c>
      <c r="K37" s="207">
        <v>111</v>
      </c>
      <c r="L37" s="208">
        <v>0.52112676056338025</v>
      </c>
      <c r="M37" s="207">
        <v>97</v>
      </c>
      <c r="N37" s="208">
        <v>0.45539906103286387</v>
      </c>
      <c r="O37" s="207">
        <v>46</v>
      </c>
      <c r="P37" s="208">
        <v>0.215962441314554</v>
      </c>
      <c r="Q37" s="206">
        <v>217</v>
      </c>
      <c r="R37" s="207">
        <v>139</v>
      </c>
      <c r="S37" s="208">
        <v>0.64055299539170507</v>
      </c>
      <c r="T37" s="207">
        <v>163</v>
      </c>
      <c r="U37" s="208">
        <v>0.75115207373271886</v>
      </c>
      <c r="V37" s="207">
        <v>12</v>
      </c>
      <c r="W37" s="208">
        <v>5.5299539170506916E-2</v>
      </c>
    </row>
    <row r="38" spans="1:23">
      <c r="A38" s="199" t="s">
        <v>307</v>
      </c>
      <c r="B38" s="200">
        <v>842</v>
      </c>
      <c r="C38" s="201">
        <v>708</v>
      </c>
      <c r="D38" s="202">
        <v>0.84085510688836107</v>
      </c>
      <c r="E38" s="201">
        <v>706</v>
      </c>
      <c r="F38" s="203">
        <v>0.83847980997624705</v>
      </c>
      <c r="G38" s="204">
        <v>572</v>
      </c>
      <c r="H38" s="202">
        <v>0.67933491686460812</v>
      </c>
      <c r="I38" s="201">
        <v>712</v>
      </c>
      <c r="J38" s="202">
        <v>0.84560570071258911</v>
      </c>
      <c r="K38" s="201">
        <v>710</v>
      </c>
      <c r="L38" s="202">
        <v>0.84323040380047509</v>
      </c>
      <c r="M38" s="201">
        <v>632</v>
      </c>
      <c r="N38" s="202">
        <v>0.75059382422802845</v>
      </c>
      <c r="O38" s="201">
        <v>383</v>
      </c>
      <c r="P38" s="202">
        <v>0.45486935866983375</v>
      </c>
      <c r="Q38" s="200">
        <v>840</v>
      </c>
      <c r="R38" s="201">
        <v>758</v>
      </c>
      <c r="S38" s="202">
        <v>0.90238095238095239</v>
      </c>
      <c r="T38" s="201">
        <v>791</v>
      </c>
      <c r="U38" s="202">
        <v>0.94166666666666665</v>
      </c>
      <c r="V38" s="201">
        <v>4</v>
      </c>
      <c r="W38" s="202">
        <v>4.7619047619047623E-3</v>
      </c>
    </row>
    <row r="39" spans="1:23">
      <c r="A39" s="205" t="s">
        <v>308</v>
      </c>
      <c r="B39" s="206">
        <v>227</v>
      </c>
      <c r="C39" s="207">
        <v>229</v>
      </c>
      <c r="D39" s="208">
        <v>1.0088105726872247</v>
      </c>
      <c r="E39" s="207">
        <v>230</v>
      </c>
      <c r="F39" s="209">
        <v>1.0132158590308371</v>
      </c>
      <c r="G39" s="210">
        <v>185</v>
      </c>
      <c r="H39" s="208">
        <v>0.81497797356828194</v>
      </c>
      <c r="I39" s="207">
        <v>228</v>
      </c>
      <c r="J39" s="208">
        <v>1.0044052863436124</v>
      </c>
      <c r="K39" s="207">
        <v>229</v>
      </c>
      <c r="L39" s="208">
        <v>1.0088105726872247</v>
      </c>
      <c r="M39" s="207">
        <v>207</v>
      </c>
      <c r="N39" s="208">
        <v>0.91189427312775329</v>
      </c>
      <c r="O39" s="207">
        <v>93</v>
      </c>
      <c r="P39" s="208">
        <v>0.40969162995594716</v>
      </c>
      <c r="Q39" s="206">
        <v>231</v>
      </c>
      <c r="R39" s="207">
        <v>240</v>
      </c>
      <c r="S39" s="208">
        <v>1.0389610389610389</v>
      </c>
      <c r="T39" s="207">
        <v>235</v>
      </c>
      <c r="U39" s="208">
        <v>1.0173160173160174</v>
      </c>
      <c r="V39" s="207">
        <v>0</v>
      </c>
      <c r="W39" s="208">
        <v>0</v>
      </c>
    </row>
    <row r="40" spans="1:23">
      <c r="A40" s="199" t="s">
        <v>309</v>
      </c>
      <c r="B40" s="200">
        <v>193</v>
      </c>
      <c r="C40" s="201">
        <v>113</v>
      </c>
      <c r="D40" s="202">
        <v>0.58549222797927458</v>
      </c>
      <c r="E40" s="201">
        <v>111</v>
      </c>
      <c r="F40" s="203">
        <v>0.57512953367875652</v>
      </c>
      <c r="G40" s="204">
        <v>77</v>
      </c>
      <c r="H40" s="202">
        <v>0.39896373056994816</v>
      </c>
      <c r="I40" s="201">
        <v>113</v>
      </c>
      <c r="J40" s="202">
        <v>0.58549222797927458</v>
      </c>
      <c r="K40" s="201">
        <v>112</v>
      </c>
      <c r="L40" s="202">
        <v>0.5803108808290155</v>
      </c>
      <c r="M40" s="201">
        <v>101</v>
      </c>
      <c r="N40" s="202">
        <v>0.52331606217616577</v>
      </c>
      <c r="O40" s="201">
        <v>57</v>
      </c>
      <c r="P40" s="202">
        <v>0.29533678756476683</v>
      </c>
      <c r="Q40" s="200">
        <v>195</v>
      </c>
      <c r="R40" s="201">
        <v>104</v>
      </c>
      <c r="S40" s="202">
        <v>0.53333333333333333</v>
      </c>
      <c r="T40" s="201">
        <v>104</v>
      </c>
      <c r="U40" s="202">
        <v>0.53333333333333333</v>
      </c>
      <c r="V40" s="201">
        <v>11</v>
      </c>
      <c r="W40" s="202">
        <v>5.6410256410256411E-2</v>
      </c>
    </row>
    <row r="41" spans="1:23" ht="13.5" thickBot="1">
      <c r="A41" s="211" t="s">
        <v>310</v>
      </c>
      <c r="B41" s="216">
        <v>430</v>
      </c>
      <c r="C41" s="212">
        <v>247</v>
      </c>
      <c r="D41" s="213">
        <v>0.57441860465116279</v>
      </c>
      <c r="E41" s="212">
        <v>247</v>
      </c>
      <c r="F41" s="214">
        <v>0.57441860465116279</v>
      </c>
      <c r="G41" s="215">
        <v>208</v>
      </c>
      <c r="H41" s="213">
        <v>0.48372093023255813</v>
      </c>
      <c r="I41" s="212">
        <v>247</v>
      </c>
      <c r="J41" s="213">
        <v>0.57441860465116279</v>
      </c>
      <c r="K41" s="212">
        <v>247</v>
      </c>
      <c r="L41" s="213">
        <v>0.57441860465116279</v>
      </c>
      <c r="M41" s="212">
        <v>237</v>
      </c>
      <c r="N41" s="213">
        <v>0.55116279069767438</v>
      </c>
      <c r="O41" s="212">
        <v>88</v>
      </c>
      <c r="P41" s="213">
        <v>0.20465116279069767</v>
      </c>
      <c r="Q41" s="216">
        <v>440</v>
      </c>
      <c r="R41" s="212">
        <v>336</v>
      </c>
      <c r="S41" s="213">
        <v>0.76363636363636367</v>
      </c>
      <c r="T41" s="212">
        <v>388</v>
      </c>
      <c r="U41" s="213">
        <v>0.88181818181818183</v>
      </c>
      <c r="V41" s="212">
        <v>18</v>
      </c>
      <c r="W41" s="213">
        <v>4.0909090909090909E-2</v>
      </c>
    </row>
    <row r="42" spans="1:23" ht="13.5" thickBot="1">
      <c r="A42" s="758" t="s">
        <v>51</v>
      </c>
      <c r="B42" s="759">
        <v>4406</v>
      </c>
      <c r="C42" s="759">
        <v>2874</v>
      </c>
      <c r="D42" s="760">
        <v>0.65229232864275988</v>
      </c>
      <c r="E42" s="759">
        <v>2872</v>
      </c>
      <c r="F42" s="760">
        <v>0.65183840217884703</v>
      </c>
      <c r="G42" s="759">
        <v>2442</v>
      </c>
      <c r="H42" s="760">
        <v>0.55424421243758515</v>
      </c>
      <c r="I42" s="759">
        <v>2861</v>
      </c>
      <c r="J42" s="760">
        <v>0.64934180662732632</v>
      </c>
      <c r="K42" s="759">
        <v>2860</v>
      </c>
      <c r="L42" s="760">
        <v>0.64911484339536996</v>
      </c>
      <c r="M42" s="759">
        <v>2731</v>
      </c>
      <c r="N42" s="760">
        <v>0.61983658647299134</v>
      </c>
      <c r="O42" s="759">
        <v>1738</v>
      </c>
      <c r="P42" s="760">
        <v>0.39446209714026326</v>
      </c>
      <c r="Q42" s="759">
        <v>4306</v>
      </c>
      <c r="R42" s="759">
        <v>3147</v>
      </c>
      <c r="S42" s="760">
        <v>0.73084068741291219</v>
      </c>
      <c r="T42" s="759">
        <v>3363</v>
      </c>
      <c r="U42" s="760">
        <v>0.78100325127728754</v>
      </c>
      <c r="V42" s="759">
        <v>228</v>
      </c>
      <c r="W42" s="760">
        <v>5.2949372967951693E-2</v>
      </c>
    </row>
    <row r="43" spans="1:23">
      <c r="A43" s="199" t="s">
        <v>311</v>
      </c>
      <c r="B43" s="200">
        <v>40</v>
      </c>
      <c r="C43" s="201">
        <v>23</v>
      </c>
      <c r="D43" s="202">
        <v>0.57499999999999996</v>
      </c>
      <c r="E43" s="201">
        <v>20</v>
      </c>
      <c r="F43" s="203">
        <v>0.5</v>
      </c>
      <c r="G43" s="204">
        <v>13</v>
      </c>
      <c r="H43" s="202">
        <v>0.32500000000000001</v>
      </c>
      <c r="I43" s="201">
        <v>19</v>
      </c>
      <c r="J43" s="202">
        <v>0.47499999999999998</v>
      </c>
      <c r="K43" s="201">
        <v>20</v>
      </c>
      <c r="L43" s="202">
        <v>0.5</v>
      </c>
      <c r="M43" s="201">
        <v>24</v>
      </c>
      <c r="N43" s="202">
        <v>0.6</v>
      </c>
      <c r="O43" s="201">
        <v>25</v>
      </c>
      <c r="P43" s="202">
        <v>0.625</v>
      </c>
      <c r="Q43" s="200">
        <v>39</v>
      </c>
      <c r="R43" s="201">
        <v>29</v>
      </c>
      <c r="S43" s="202">
        <v>0.74358974358974361</v>
      </c>
      <c r="T43" s="201">
        <v>35</v>
      </c>
      <c r="U43" s="202">
        <v>0.89743589743589747</v>
      </c>
      <c r="V43" s="201">
        <v>6</v>
      </c>
      <c r="W43" s="202">
        <v>0.15384615384615385</v>
      </c>
    </row>
    <row r="44" spans="1:23">
      <c r="A44" s="205" t="s">
        <v>312</v>
      </c>
      <c r="B44" s="206">
        <v>499</v>
      </c>
      <c r="C44" s="207">
        <v>295</v>
      </c>
      <c r="D44" s="208">
        <v>0.59118236472945895</v>
      </c>
      <c r="E44" s="207">
        <v>296</v>
      </c>
      <c r="F44" s="209">
        <v>0.59318637274549102</v>
      </c>
      <c r="G44" s="210">
        <v>311</v>
      </c>
      <c r="H44" s="208">
        <v>0.6232464929859719</v>
      </c>
      <c r="I44" s="207">
        <v>294</v>
      </c>
      <c r="J44" s="208">
        <v>0.58917835671342689</v>
      </c>
      <c r="K44" s="207">
        <v>293</v>
      </c>
      <c r="L44" s="208">
        <v>0.58717434869739482</v>
      </c>
      <c r="M44" s="207">
        <v>275</v>
      </c>
      <c r="N44" s="208">
        <v>0.55110220440881763</v>
      </c>
      <c r="O44" s="207">
        <v>200</v>
      </c>
      <c r="P44" s="208">
        <v>0.40080160320641284</v>
      </c>
      <c r="Q44" s="206">
        <v>503</v>
      </c>
      <c r="R44" s="207">
        <v>336</v>
      </c>
      <c r="S44" s="208">
        <v>0.66799204771371767</v>
      </c>
      <c r="T44" s="207">
        <v>372</v>
      </c>
      <c r="U44" s="208">
        <v>0.73956262425447317</v>
      </c>
      <c r="V44" s="207">
        <v>16</v>
      </c>
      <c r="W44" s="208">
        <v>3.1809145129224649E-2</v>
      </c>
    </row>
    <row r="45" spans="1:23">
      <c r="A45" s="199" t="s">
        <v>313</v>
      </c>
      <c r="B45" s="200">
        <v>164</v>
      </c>
      <c r="C45" s="201">
        <v>96</v>
      </c>
      <c r="D45" s="202">
        <v>0.58536585365853655</v>
      </c>
      <c r="E45" s="201">
        <v>96</v>
      </c>
      <c r="F45" s="203">
        <v>0.58536585365853655</v>
      </c>
      <c r="G45" s="204">
        <v>68</v>
      </c>
      <c r="H45" s="202">
        <v>0.41463414634146339</v>
      </c>
      <c r="I45" s="201">
        <v>95</v>
      </c>
      <c r="J45" s="202">
        <v>0.57926829268292679</v>
      </c>
      <c r="K45" s="201">
        <v>96</v>
      </c>
      <c r="L45" s="202">
        <v>0.58536585365853655</v>
      </c>
      <c r="M45" s="201">
        <v>115</v>
      </c>
      <c r="N45" s="202">
        <v>0.70121951219512191</v>
      </c>
      <c r="O45" s="201">
        <v>36</v>
      </c>
      <c r="P45" s="202">
        <v>0.21951219512195122</v>
      </c>
      <c r="Q45" s="200">
        <v>161</v>
      </c>
      <c r="R45" s="201">
        <v>106</v>
      </c>
      <c r="S45" s="202">
        <v>0.65838509316770188</v>
      </c>
      <c r="T45" s="201">
        <v>105</v>
      </c>
      <c r="U45" s="202">
        <v>0.65217391304347827</v>
      </c>
      <c r="V45" s="201">
        <v>7</v>
      </c>
      <c r="W45" s="202">
        <v>4.3478260869565216E-2</v>
      </c>
    </row>
    <row r="46" spans="1:23">
      <c r="A46" s="205" t="s">
        <v>314</v>
      </c>
      <c r="B46" s="206">
        <v>87</v>
      </c>
      <c r="C46" s="207">
        <v>53</v>
      </c>
      <c r="D46" s="208">
        <v>0.60919540229885061</v>
      </c>
      <c r="E46" s="207">
        <v>58</v>
      </c>
      <c r="F46" s="209">
        <v>0.66666666666666663</v>
      </c>
      <c r="G46" s="210">
        <v>36</v>
      </c>
      <c r="H46" s="208">
        <v>0.41379310344827586</v>
      </c>
      <c r="I46" s="207">
        <v>58</v>
      </c>
      <c r="J46" s="208">
        <v>0.66666666666666663</v>
      </c>
      <c r="K46" s="207">
        <v>58</v>
      </c>
      <c r="L46" s="208">
        <v>0.66666666666666663</v>
      </c>
      <c r="M46" s="207">
        <v>52</v>
      </c>
      <c r="N46" s="208">
        <v>0.5977011494252874</v>
      </c>
      <c r="O46" s="207">
        <v>17</v>
      </c>
      <c r="P46" s="208">
        <v>0.19540229885057472</v>
      </c>
      <c r="Q46" s="206">
        <v>89</v>
      </c>
      <c r="R46" s="207">
        <v>49</v>
      </c>
      <c r="S46" s="208">
        <v>0.550561797752809</v>
      </c>
      <c r="T46" s="207">
        <v>47</v>
      </c>
      <c r="U46" s="208">
        <v>0.5280898876404494</v>
      </c>
      <c r="V46" s="207">
        <v>6</v>
      </c>
      <c r="W46" s="208">
        <v>6.741573033707865E-2</v>
      </c>
    </row>
    <row r="47" spans="1:23">
      <c r="A47" s="199" t="s">
        <v>315</v>
      </c>
      <c r="B47" s="200">
        <v>147</v>
      </c>
      <c r="C47" s="201">
        <v>130</v>
      </c>
      <c r="D47" s="202">
        <v>0.88435374149659862</v>
      </c>
      <c r="E47" s="201">
        <v>130</v>
      </c>
      <c r="F47" s="203">
        <v>0.88435374149659862</v>
      </c>
      <c r="G47" s="204">
        <v>112</v>
      </c>
      <c r="H47" s="202">
        <v>0.76190476190476186</v>
      </c>
      <c r="I47" s="201">
        <v>130</v>
      </c>
      <c r="J47" s="202">
        <v>0.88435374149659862</v>
      </c>
      <c r="K47" s="201">
        <v>130</v>
      </c>
      <c r="L47" s="202">
        <v>0.88435374149659862</v>
      </c>
      <c r="M47" s="201">
        <v>141</v>
      </c>
      <c r="N47" s="202">
        <v>0.95918367346938771</v>
      </c>
      <c r="O47" s="201">
        <v>61</v>
      </c>
      <c r="P47" s="202">
        <v>0.41496598639455784</v>
      </c>
      <c r="Q47" s="200">
        <v>145</v>
      </c>
      <c r="R47" s="201">
        <v>125</v>
      </c>
      <c r="S47" s="202">
        <v>0.86206896551724133</v>
      </c>
      <c r="T47" s="201">
        <v>144</v>
      </c>
      <c r="U47" s="202">
        <v>0.99310344827586206</v>
      </c>
      <c r="V47" s="201">
        <v>14</v>
      </c>
      <c r="W47" s="202">
        <v>9.6551724137931033E-2</v>
      </c>
    </row>
    <row r="48" spans="1:23">
      <c r="A48" s="205" t="s">
        <v>316</v>
      </c>
      <c r="B48" s="206">
        <v>217</v>
      </c>
      <c r="C48" s="207">
        <v>134</v>
      </c>
      <c r="D48" s="208">
        <v>0.61751152073732718</v>
      </c>
      <c r="E48" s="207">
        <v>135</v>
      </c>
      <c r="F48" s="209">
        <v>0.62211981566820274</v>
      </c>
      <c r="G48" s="210">
        <v>98</v>
      </c>
      <c r="H48" s="208">
        <v>0.45161290322580644</v>
      </c>
      <c r="I48" s="207">
        <v>135</v>
      </c>
      <c r="J48" s="208">
        <v>0.62211981566820274</v>
      </c>
      <c r="K48" s="207">
        <v>135</v>
      </c>
      <c r="L48" s="208">
        <v>0.62211981566820274</v>
      </c>
      <c r="M48" s="207">
        <v>135</v>
      </c>
      <c r="N48" s="208">
        <v>0.62211981566820274</v>
      </c>
      <c r="O48" s="207">
        <v>76</v>
      </c>
      <c r="P48" s="208">
        <v>0.35023041474654376</v>
      </c>
      <c r="Q48" s="206">
        <v>201</v>
      </c>
      <c r="R48" s="207">
        <v>130</v>
      </c>
      <c r="S48" s="208">
        <v>0.64676616915422891</v>
      </c>
      <c r="T48" s="207">
        <v>150</v>
      </c>
      <c r="U48" s="208">
        <v>0.74626865671641796</v>
      </c>
      <c r="V48" s="207">
        <v>13</v>
      </c>
      <c r="W48" s="208">
        <v>6.4676616915422883E-2</v>
      </c>
    </row>
    <row r="49" spans="1:23">
      <c r="A49" s="199" t="s">
        <v>317</v>
      </c>
      <c r="B49" s="200">
        <v>393</v>
      </c>
      <c r="C49" s="201">
        <v>210</v>
      </c>
      <c r="D49" s="202">
        <v>0.53435114503816794</v>
      </c>
      <c r="E49" s="201">
        <v>210</v>
      </c>
      <c r="F49" s="203">
        <v>0.53435114503816794</v>
      </c>
      <c r="G49" s="204">
        <v>154</v>
      </c>
      <c r="H49" s="202">
        <v>0.39185750636132316</v>
      </c>
      <c r="I49" s="201">
        <v>210</v>
      </c>
      <c r="J49" s="202">
        <v>0.53435114503816794</v>
      </c>
      <c r="K49" s="201">
        <v>210</v>
      </c>
      <c r="L49" s="202">
        <v>0.53435114503816794</v>
      </c>
      <c r="M49" s="201">
        <v>198</v>
      </c>
      <c r="N49" s="202">
        <v>0.50381679389312972</v>
      </c>
      <c r="O49" s="201">
        <v>127</v>
      </c>
      <c r="P49" s="202">
        <v>0.32315521628498728</v>
      </c>
      <c r="Q49" s="200">
        <v>382</v>
      </c>
      <c r="R49" s="201">
        <v>204</v>
      </c>
      <c r="S49" s="202">
        <v>0.53403141361256545</v>
      </c>
      <c r="T49" s="201">
        <v>205</v>
      </c>
      <c r="U49" s="202">
        <v>0.53664921465968585</v>
      </c>
      <c r="V49" s="201">
        <v>26</v>
      </c>
      <c r="W49" s="202">
        <v>6.8062827225130892E-2</v>
      </c>
    </row>
    <row r="50" spans="1:23">
      <c r="A50" s="205" t="s">
        <v>318</v>
      </c>
      <c r="B50" s="206">
        <v>637</v>
      </c>
      <c r="C50" s="207">
        <v>378</v>
      </c>
      <c r="D50" s="208">
        <v>0.59340659340659341</v>
      </c>
      <c r="E50" s="207">
        <v>378</v>
      </c>
      <c r="F50" s="209">
        <v>0.59340659340659341</v>
      </c>
      <c r="G50" s="210">
        <v>352</v>
      </c>
      <c r="H50" s="208">
        <v>0.55259026687598112</v>
      </c>
      <c r="I50" s="207">
        <v>382</v>
      </c>
      <c r="J50" s="208">
        <v>0.59968602825745687</v>
      </c>
      <c r="K50" s="207">
        <v>392</v>
      </c>
      <c r="L50" s="208">
        <v>0.61538461538461542</v>
      </c>
      <c r="M50" s="207">
        <v>339</v>
      </c>
      <c r="N50" s="208">
        <v>0.53218210361067508</v>
      </c>
      <c r="O50" s="207">
        <v>170</v>
      </c>
      <c r="P50" s="208">
        <v>0.26687598116169547</v>
      </c>
      <c r="Q50" s="206">
        <v>602</v>
      </c>
      <c r="R50" s="207">
        <v>491</v>
      </c>
      <c r="S50" s="208">
        <v>0.81561461794019929</v>
      </c>
      <c r="T50" s="207">
        <v>471</v>
      </c>
      <c r="U50" s="208">
        <v>0.78239202657807305</v>
      </c>
      <c r="V50" s="207">
        <v>18</v>
      </c>
      <c r="W50" s="208">
        <v>2.9900332225913623E-2</v>
      </c>
    </row>
    <row r="51" spans="1:23">
      <c r="A51" s="199" t="s">
        <v>319</v>
      </c>
      <c r="B51" s="200">
        <v>244</v>
      </c>
      <c r="C51" s="201">
        <v>130</v>
      </c>
      <c r="D51" s="202">
        <v>0.53278688524590168</v>
      </c>
      <c r="E51" s="201">
        <v>130</v>
      </c>
      <c r="F51" s="203">
        <v>0.53278688524590168</v>
      </c>
      <c r="G51" s="204">
        <v>93</v>
      </c>
      <c r="H51" s="202">
        <v>0.38114754098360654</v>
      </c>
      <c r="I51" s="201">
        <v>130</v>
      </c>
      <c r="J51" s="202">
        <v>0.53278688524590168</v>
      </c>
      <c r="K51" s="201">
        <v>130</v>
      </c>
      <c r="L51" s="202">
        <v>0.53278688524590168</v>
      </c>
      <c r="M51" s="201">
        <v>111</v>
      </c>
      <c r="N51" s="202">
        <v>0.45491803278688525</v>
      </c>
      <c r="O51" s="201">
        <v>108</v>
      </c>
      <c r="P51" s="202">
        <v>0.44262295081967212</v>
      </c>
      <c r="Q51" s="200">
        <v>241</v>
      </c>
      <c r="R51" s="201">
        <v>147</v>
      </c>
      <c r="S51" s="202">
        <v>0.60995850622406644</v>
      </c>
      <c r="T51" s="201">
        <v>159</v>
      </c>
      <c r="U51" s="202">
        <v>0.65975103734439833</v>
      </c>
      <c r="V51" s="201">
        <v>22</v>
      </c>
      <c r="W51" s="202">
        <v>9.1286307053941904E-2</v>
      </c>
    </row>
    <row r="52" spans="1:23">
      <c r="A52" s="205" t="s">
        <v>320</v>
      </c>
      <c r="B52" s="206">
        <v>418</v>
      </c>
      <c r="C52" s="207">
        <v>367</v>
      </c>
      <c r="D52" s="208">
        <v>0.87799043062200954</v>
      </c>
      <c r="E52" s="207">
        <v>359</v>
      </c>
      <c r="F52" s="209">
        <v>0.85885167464114831</v>
      </c>
      <c r="G52" s="210">
        <v>357</v>
      </c>
      <c r="H52" s="208">
        <v>0.85406698564593297</v>
      </c>
      <c r="I52" s="207">
        <v>347</v>
      </c>
      <c r="J52" s="208">
        <v>0.83014354066985641</v>
      </c>
      <c r="K52" s="207">
        <v>337</v>
      </c>
      <c r="L52" s="208">
        <v>0.80622009569377995</v>
      </c>
      <c r="M52" s="207">
        <v>332</v>
      </c>
      <c r="N52" s="208">
        <v>0.79425837320574166</v>
      </c>
      <c r="O52" s="207">
        <v>259</v>
      </c>
      <c r="P52" s="208">
        <v>0.61961722488038273</v>
      </c>
      <c r="Q52" s="206">
        <v>413</v>
      </c>
      <c r="R52" s="207">
        <v>449</v>
      </c>
      <c r="S52" s="208">
        <v>1.0871670702179177</v>
      </c>
      <c r="T52" s="207">
        <v>453</v>
      </c>
      <c r="U52" s="208">
        <v>1.0968523002421307</v>
      </c>
      <c r="V52" s="207">
        <v>3</v>
      </c>
      <c r="W52" s="208">
        <v>7.2639225181598066E-3</v>
      </c>
    </row>
    <row r="53" spans="1:23">
      <c r="A53" s="199" t="s">
        <v>321</v>
      </c>
      <c r="B53" s="200">
        <v>87</v>
      </c>
      <c r="C53" s="201">
        <v>73</v>
      </c>
      <c r="D53" s="202">
        <v>0.83908045977011492</v>
      </c>
      <c r="E53" s="201">
        <v>73</v>
      </c>
      <c r="F53" s="203">
        <v>0.83908045977011492</v>
      </c>
      <c r="G53" s="204">
        <v>56</v>
      </c>
      <c r="H53" s="202">
        <v>0.64367816091954022</v>
      </c>
      <c r="I53" s="201">
        <v>73</v>
      </c>
      <c r="J53" s="202">
        <v>0.83908045977011492</v>
      </c>
      <c r="K53" s="201">
        <v>73</v>
      </c>
      <c r="L53" s="202">
        <v>0.83908045977011492</v>
      </c>
      <c r="M53" s="201">
        <v>65</v>
      </c>
      <c r="N53" s="202">
        <v>0.74712643678160917</v>
      </c>
      <c r="O53" s="201">
        <v>31</v>
      </c>
      <c r="P53" s="202">
        <v>0.35632183908045978</v>
      </c>
      <c r="Q53" s="200">
        <v>83</v>
      </c>
      <c r="R53" s="201">
        <v>68</v>
      </c>
      <c r="S53" s="202">
        <v>0.81927710843373491</v>
      </c>
      <c r="T53" s="201">
        <v>70</v>
      </c>
      <c r="U53" s="202">
        <v>0.84337349397590367</v>
      </c>
      <c r="V53" s="201">
        <v>6</v>
      </c>
      <c r="W53" s="202">
        <v>7.2289156626506021E-2</v>
      </c>
    </row>
    <row r="54" spans="1:23">
      <c r="A54" s="205" t="s">
        <v>322</v>
      </c>
      <c r="B54" s="206">
        <v>119</v>
      </c>
      <c r="C54" s="207">
        <v>50</v>
      </c>
      <c r="D54" s="208">
        <v>0.42016806722689076</v>
      </c>
      <c r="E54" s="207">
        <v>51</v>
      </c>
      <c r="F54" s="209">
        <v>0.42857142857142855</v>
      </c>
      <c r="G54" s="210">
        <v>43</v>
      </c>
      <c r="H54" s="208">
        <v>0.36134453781512604</v>
      </c>
      <c r="I54" s="207">
        <v>50</v>
      </c>
      <c r="J54" s="208">
        <v>0.42016806722689076</v>
      </c>
      <c r="K54" s="207">
        <v>49</v>
      </c>
      <c r="L54" s="208">
        <v>0.41176470588235292</v>
      </c>
      <c r="M54" s="207">
        <v>51</v>
      </c>
      <c r="N54" s="208">
        <v>0.42857142857142855</v>
      </c>
      <c r="O54" s="207">
        <v>21</v>
      </c>
      <c r="P54" s="208">
        <v>0.17647058823529413</v>
      </c>
      <c r="Q54" s="206">
        <v>122</v>
      </c>
      <c r="R54" s="207">
        <v>51</v>
      </c>
      <c r="S54" s="208">
        <v>0.41803278688524592</v>
      </c>
      <c r="T54" s="207">
        <v>50</v>
      </c>
      <c r="U54" s="208">
        <v>0.4098360655737705</v>
      </c>
      <c r="V54" s="207">
        <v>7</v>
      </c>
      <c r="W54" s="208">
        <v>5.737704918032787E-2</v>
      </c>
    </row>
    <row r="55" spans="1:23">
      <c r="A55" s="199" t="s">
        <v>323</v>
      </c>
      <c r="B55" s="200">
        <v>177</v>
      </c>
      <c r="C55" s="201">
        <v>113</v>
      </c>
      <c r="D55" s="202">
        <v>0.6384180790960452</v>
      </c>
      <c r="E55" s="201">
        <v>113</v>
      </c>
      <c r="F55" s="203">
        <v>0.6384180790960452</v>
      </c>
      <c r="G55" s="204">
        <v>100</v>
      </c>
      <c r="H55" s="202">
        <v>0.56497175141242939</v>
      </c>
      <c r="I55" s="201">
        <v>113</v>
      </c>
      <c r="J55" s="202">
        <v>0.6384180790960452</v>
      </c>
      <c r="K55" s="201">
        <v>113</v>
      </c>
      <c r="L55" s="202">
        <v>0.6384180790960452</v>
      </c>
      <c r="M55" s="201">
        <v>117</v>
      </c>
      <c r="N55" s="202">
        <v>0.66101694915254239</v>
      </c>
      <c r="O55" s="201">
        <v>63</v>
      </c>
      <c r="P55" s="202">
        <v>0.3559322033898305</v>
      </c>
      <c r="Q55" s="200">
        <v>163</v>
      </c>
      <c r="R55" s="201">
        <v>130</v>
      </c>
      <c r="S55" s="202">
        <v>0.7975460122699386</v>
      </c>
      <c r="T55" s="201">
        <v>148</v>
      </c>
      <c r="U55" s="202">
        <v>0.90797546012269936</v>
      </c>
      <c r="V55" s="201">
        <v>8</v>
      </c>
      <c r="W55" s="202">
        <v>4.9079754601226995E-2</v>
      </c>
    </row>
    <row r="56" spans="1:23">
      <c r="A56" s="205" t="s">
        <v>324</v>
      </c>
      <c r="B56" s="206">
        <v>68</v>
      </c>
      <c r="C56" s="207">
        <v>39</v>
      </c>
      <c r="D56" s="208">
        <v>0.57352941176470584</v>
      </c>
      <c r="E56" s="207">
        <v>39</v>
      </c>
      <c r="F56" s="209">
        <v>0.57352941176470584</v>
      </c>
      <c r="G56" s="210">
        <v>22</v>
      </c>
      <c r="H56" s="208">
        <v>0.3235294117647059</v>
      </c>
      <c r="I56" s="207">
        <v>39</v>
      </c>
      <c r="J56" s="208">
        <v>0.57352941176470584</v>
      </c>
      <c r="K56" s="207">
        <v>39</v>
      </c>
      <c r="L56" s="208">
        <v>0.57352941176470584</v>
      </c>
      <c r="M56" s="207">
        <v>30</v>
      </c>
      <c r="N56" s="208">
        <v>0.44117647058823528</v>
      </c>
      <c r="O56" s="207">
        <v>24</v>
      </c>
      <c r="P56" s="208">
        <v>0.35294117647058826</v>
      </c>
      <c r="Q56" s="206">
        <v>66</v>
      </c>
      <c r="R56" s="207">
        <v>44</v>
      </c>
      <c r="S56" s="208">
        <v>0.66666666666666663</v>
      </c>
      <c r="T56" s="207">
        <v>54</v>
      </c>
      <c r="U56" s="208">
        <v>0.81818181818181823</v>
      </c>
      <c r="V56" s="207">
        <v>2</v>
      </c>
      <c r="W56" s="208">
        <v>3.0303030303030304E-2</v>
      </c>
    </row>
    <row r="57" spans="1:23">
      <c r="A57" s="199" t="s">
        <v>325</v>
      </c>
      <c r="B57" s="200">
        <v>229</v>
      </c>
      <c r="C57" s="201">
        <v>151</v>
      </c>
      <c r="D57" s="202">
        <v>0.65938864628820959</v>
      </c>
      <c r="E57" s="201">
        <v>151</v>
      </c>
      <c r="F57" s="203">
        <v>0.65938864628820959</v>
      </c>
      <c r="G57" s="204">
        <v>131</v>
      </c>
      <c r="H57" s="202">
        <v>0.57205240174672489</v>
      </c>
      <c r="I57" s="201">
        <v>151</v>
      </c>
      <c r="J57" s="202">
        <v>0.65938864628820959</v>
      </c>
      <c r="K57" s="201">
        <v>151</v>
      </c>
      <c r="L57" s="202">
        <v>0.65938864628820959</v>
      </c>
      <c r="M57" s="201">
        <v>154</v>
      </c>
      <c r="N57" s="202">
        <v>0.67248908296943233</v>
      </c>
      <c r="O57" s="201">
        <v>98</v>
      </c>
      <c r="P57" s="202">
        <v>0.42794759825327511</v>
      </c>
      <c r="Q57" s="200">
        <v>224</v>
      </c>
      <c r="R57" s="201">
        <v>126</v>
      </c>
      <c r="S57" s="202">
        <v>0.5625</v>
      </c>
      <c r="T57" s="201">
        <v>139</v>
      </c>
      <c r="U57" s="202">
        <v>0.6205357142857143</v>
      </c>
      <c r="V57" s="201">
        <v>12</v>
      </c>
      <c r="W57" s="202">
        <v>5.3571428571428568E-2</v>
      </c>
    </row>
    <row r="58" spans="1:23">
      <c r="A58" s="205" t="s">
        <v>326</v>
      </c>
      <c r="B58" s="206">
        <v>198</v>
      </c>
      <c r="C58" s="207">
        <v>186</v>
      </c>
      <c r="D58" s="208">
        <v>0.93939393939393945</v>
      </c>
      <c r="E58" s="207">
        <v>188</v>
      </c>
      <c r="F58" s="209">
        <v>0.9494949494949495</v>
      </c>
      <c r="G58" s="210">
        <v>156</v>
      </c>
      <c r="H58" s="208">
        <v>0.78787878787878785</v>
      </c>
      <c r="I58" s="207">
        <v>190</v>
      </c>
      <c r="J58" s="208">
        <v>0.95959595959595956</v>
      </c>
      <c r="K58" s="207">
        <v>188</v>
      </c>
      <c r="L58" s="208">
        <v>0.9494949494949495</v>
      </c>
      <c r="M58" s="207">
        <v>173</v>
      </c>
      <c r="N58" s="208">
        <v>0.8737373737373737</v>
      </c>
      <c r="O58" s="207">
        <v>117</v>
      </c>
      <c r="P58" s="208">
        <v>0.59090909090909094</v>
      </c>
      <c r="Q58" s="206">
        <v>193</v>
      </c>
      <c r="R58" s="207">
        <v>209</v>
      </c>
      <c r="S58" s="208">
        <v>1.0829015544041452</v>
      </c>
      <c r="T58" s="207">
        <v>260</v>
      </c>
      <c r="U58" s="208">
        <v>1.3471502590673574</v>
      </c>
      <c r="V58" s="207">
        <v>2</v>
      </c>
      <c r="W58" s="208">
        <v>1.0362694300518135E-2</v>
      </c>
    </row>
    <row r="59" spans="1:23">
      <c r="A59" s="199" t="s">
        <v>327</v>
      </c>
      <c r="B59" s="200">
        <v>239</v>
      </c>
      <c r="C59" s="201">
        <v>149</v>
      </c>
      <c r="D59" s="202">
        <v>0.62343096234309625</v>
      </c>
      <c r="E59" s="201">
        <v>149</v>
      </c>
      <c r="F59" s="203">
        <v>0.62343096234309625</v>
      </c>
      <c r="G59" s="204">
        <v>119</v>
      </c>
      <c r="H59" s="202">
        <v>0.497907949790795</v>
      </c>
      <c r="I59" s="201">
        <v>148</v>
      </c>
      <c r="J59" s="202">
        <v>0.61924686192468614</v>
      </c>
      <c r="K59" s="201">
        <v>149</v>
      </c>
      <c r="L59" s="202">
        <v>0.62343096234309625</v>
      </c>
      <c r="M59" s="201">
        <v>148</v>
      </c>
      <c r="N59" s="202">
        <v>0.61924686192468614</v>
      </c>
      <c r="O59" s="201">
        <v>110</v>
      </c>
      <c r="P59" s="202">
        <v>0.46025104602510458</v>
      </c>
      <c r="Q59" s="200">
        <v>239</v>
      </c>
      <c r="R59" s="201">
        <v>145</v>
      </c>
      <c r="S59" s="202">
        <v>0.60669456066945604</v>
      </c>
      <c r="T59" s="201">
        <v>137</v>
      </c>
      <c r="U59" s="202">
        <v>0.57322175732217573</v>
      </c>
      <c r="V59" s="201">
        <v>16</v>
      </c>
      <c r="W59" s="202">
        <v>6.6945606694560664E-2</v>
      </c>
    </row>
    <row r="60" spans="1:23">
      <c r="A60" s="205" t="s">
        <v>328</v>
      </c>
      <c r="B60" s="206">
        <v>262</v>
      </c>
      <c r="C60" s="207">
        <v>179</v>
      </c>
      <c r="D60" s="208">
        <v>0.68320610687022898</v>
      </c>
      <c r="E60" s="207">
        <v>178</v>
      </c>
      <c r="F60" s="209">
        <v>0.67938931297709926</v>
      </c>
      <c r="G60" s="210">
        <v>132</v>
      </c>
      <c r="H60" s="208">
        <v>0.50381679389312972</v>
      </c>
      <c r="I60" s="207">
        <v>179</v>
      </c>
      <c r="J60" s="208">
        <v>0.68320610687022898</v>
      </c>
      <c r="K60" s="207">
        <v>179</v>
      </c>
      <c r="L60" s="208">
        <v>0.68320610687022898</v>
      </c>
      <c r="M60" s="207">
        <v>165</v>
      </c>
      <c r="N60" s="208">
        <v>0.62977099236641221</v>
      </c>
      <c r="O60" s="207">
        <v>111</v>
      </c>
      <c r="P60" s="208">
        <v>0.42366412213740456</v>
      </c>
      <c r="Q60" s="206">
        <v>262</v>
      </c>
      <c r="R60" s="207">
        <v>185</v>
      </c>
      <c r="S60" s="208">
        <v>0.70610687022900764</v>
      </c>
      <c r="T60" s="207">
        <v>221</v>
      </c>
      <c r="U60" s="208">
        <v>0.84351145038167941</v>
      </c>
      <c r="V60" s="207">
        <v>37</v>
      </c>
      <c r="W60" s="208">
        <v>0.14122137404580154</v>
      </c>
    </row>
    <row r="61" spans="1:23" ht="13.5" thickBot="1">
      <c r="A61" s="762" t="s">
        <v>329</v>
      </c>
      <c r="B61" s="763">
        <v>181</v>
      </c>
      <c r="C61" s="764">
        <v>118</v>
      </c>
      <c r="D61" s="765">
        <v>0.65193370165745856</v>
      </c>
      <c r="E61" s="764">
        <v>118</v>
      </c>
      <c r="F61" s="766">
        <v>0.65193370165745856</v>
      </c>
      <c r="G61" s="767">
        <v>89</v>
      </c>
      <c r="H61" s="765">
        <v>0.49171270718232046</v>
      </c>
      <c r="I61" s="764">
        <v>118</v>
      </c>
      <c r="J61" s="765">
        <v>0.65193370165745856</v>
      </c>
      <c r="K61" s="764">
        <v>118</v>
      </c>
      <c r="L61" s="765">
        <v>0.65193370165745856</v>
      </c>
      <c r="M61" s="764">
        <v>106</v>
      </c>
      <c r="N61" s="765">
        <v>0.58563535911602205</v>
      </c>
      <c r="O61" s="764">
        <v>84</v>
      </c>
      <c r="P61" s="765">
        <v>0.46408839779005523</v>
      </c>
      <c r="Q61" s="763">
        <v>178</v>
      </c>
      <c r="R61" s="764">
        <v>123</v>
      </c>
      <c r="S61" s="765">
        <v>0.6910112359550562</v>
      </c>
      <c r="T61" s="764">
        <v>143</v>
      </c>
      <c r="U61" s="765">
        <v>0.8033707865168539</v>
      </c>
      <c r="V61" s="764">
        <v>7</v>
      </c>
      <c r="W61" s="765">
        <v>3.9325842696629212E-2</v>
      </c>
    </row>
    <row r="62" spans="1:23" ht="13.5" thickBot="1">
      <c r="A62" s="758" t="s">
        <v>71</v>
      </c>
      <c r="B62" s="759">
        <v>5351</v>
      </c>
      <c r="C62" s="759">
        <v>3649</v>
      </c>
      <c r="D62" s="760">
        <v>0.6819286114744908</v>
      </c>
      <c r="E62" s="759">
        <v>3644</v>
      </c>
      <c r="F62" s="760">
        <v>0.68099420669033828</v>
      </c>
      <c r="G62" s="759">
        <v>2949</v>
      </c>
      <c r="H62" s="760">
        <v>0.55111194169314148</v>
      </c>
      <c r="I62" s="759">
        <v>3642</v>
      </c>
      <c r="J62" s="760">
        <v>0.68062044477667727</v>
      </c>
      <c r="K62" s="759">
        <v>3647</v>
      </c>
      <c r="L62" s="760">
        <v>0.68155484956082979</v>
      </c>
      <c r="M62" s="759">
        <v>3427</v>
      </c>
      <c r="N62" s="760">
        <v>0.64044103905812</v>
      </c>
      <c r="O62" s="759">
        <v>2164</v>
      </c>
      <c r="P62" s="760">
        <v>0.40441039058119976</v>
      </c>
      <c r="Q62" s="759">
        <v>5340</v>
      </c>
      <c r="R62" s="759">
        <v>4010</v>
      </c>
      <c r="S62" s="760">
        <v>0.75093632958801493</v>
      </c>
      <c r="T62" s="759">
        <v>4364</v>
      </c>
      <c r="U62" s="760">
        <v>0.81722846441947561</v>
      </c>
      <c r="V62" s="759">
        <v>473</v>
      </c>
      <c r="W62" s="760">
        <v>8.8576779026217231E-2</v>
      </c>
    </row>
    <row r="63" spans="1:23">
      <c r="A63" s="205" t="s">
        <v>330</v>
      </c>
      <c r="B63" s="206">
        <v>311</v>
      </c>
      <c r="C63" s="207">
        <v>175</v>
      </c>
      <c r="D63" s="208">
        <v>0.56270096463022512</v>
      </c>
      <c r="E63" s="207">
        <v>176</v>
      </c>
      <c r="F63" s="209">
        <v>0.56591639871382637</v>
      </c>
      <c r="G63" s="210">
        <v>163</v>
      </c>
      <c r="H63" s="208">
        <v>0.52411575562700963</v>
      </c>
      <c r="I63" s="207">
        <v>176</v>
      </c>
      <c r="J63" s="208">
        <v>0.56591639871382637</v>
      </c>
      <c r="K63" s="207">
        <v>176</v>
      </c>
      <c r="L63" s="208">
        <v>0.56591639871382637</v>
      </c>
      <c r="M63" s="207">
        <v>172</v>
      </c>
      <c r="N63" s="208">
        <v>0.55305466237942125</v>
      </c>
      <c r="O63" s="207">
        <v>113</v>
      </c>
      <c r="P63" s="208">
        <v>0.36334405144694532</v>
      </c>
      <c r="Q63" s="206">
        <v>287</v>
      </c>
      <c r="R63" s="207">
        <v>171</v>
      </c>
      <c r="S63" s="208">
        <v>0.59581881533101044</v>
      </c>
      <c r="T63" s="207">
        <v>189</v>
      </c>
      <c r="U63" s="208">
        <v>0.65853658536585369</v>
      </c>
      <c r="V63" s="207">
        <v>24</v>
      </c>
      <c r="W63" s="208">
        <v>8.3623693379790948E-2</v>
      </c>
    </row>
    <row r="64" spans="1:23">
      <c r="A64" s="199" t="s">
        <v>331</v>
      </c>
      <c r="B64" s="200">
        <v>149</v>
      </c>
      <c r="C64" s="201">
        <v>92</v>
      </c>
      <c r="D64" s="202">
        <v>0.6174496644295302</v>
      </c>
      <c r="E64" s="201">
        <v>92</v>
      </c>
      <c r="F64" s="203">
        <v>0.6174496644295302</v>
      </c>
      <c r="G64" s="204">
        <v>45</v>
      </c>
      <c r="H64" s="202">
        <v>0.30201342281879195</v>
      </c>
      <c r="I64" s="201">
        <v>92</v>
      </c>
      <c r="J64" s="202">
        <v>0.6174496644295302</v>
      </c>
      <c r="K64" s="201">
        <v>92</v>
      </c>
      <c r="L64" s="202">
        <v>0.6174496644295302</v>
      </c>
      <c r="M64" s="201">
        <v>91</v>
      </c>
      <c r="N64" s="202">
        <v>0.61073825503355705</v>
      </c>
      <c r="O64" s="201">
        <v>67</v>
      </c>
      <c r="P64" s="202">
        <v>0.44966442953020136</v>
      </c>
      <c r="Q64" s="200">
        <v>145</v>
      </c>
      <c r="R64" s="201">
        <v>84</v>
      </c>
      <c r="S64" s="202">
        <v>0.57931034482758625</v>
      </c>
      <c r="T64" s="201">
        <v>95</v>
      </c>
      <c r="U64" s="202">
        <v>0.65517241379310343</v>
      </c>
      <c r="V64" s="201">
        <v>17</v>
      </c>
      <c r="W64" s="202">
        <v>0.11724137931034483</v>
      </c>
    </row>
    <row r="65" spans="1:23">
      <c r="A65" s="205" t="s">
        <v>332</v>
      </c>
      <c r="B65" s="206">
        <v>183</v>
      </c>
      <c r="C65" s="207">
        <v>135</v>
      </c>
      <c r="D65" s="208">
        <v>0.73770491803278693</v>
      </c>
      <c r="E65" s="207">
        <v>135</v>
      </c>
      <c r="F65" s="209">
        <v>0.73770491803278693</v>
      </c>
      <c r="G65" s="210">
        <v>143</v>
      </c>
      <c r="H65" s="208">
        <v>0.78142076502732238</v>
      </c>
      <c r="I65" s="207">
        <v>136</v>
      </c>
      <c r="J65" s="208">
        <v>0.74316939890710387</v>
      </c>
      <c r="K65" s="207">
        <v>136</v>
      </c>
      <c r="L65" s="208">
        <v>0.74316939890710387</v>
      </c>
      <c r="M65" s="207">
        <v>121</v>
      </c>
      <c r="N65" s="208">
        <v>0.66120218579234968</v>
      </c>
      <c r="O65" s="207">
        <v>89</v>
      </c>
      <c r="P65" s="208">
        <v>0.48633879781420764</v>
      </c>
      <c r="Q65" s="206">
        <v>185</v>
      </c>
      <c r="R65" s="207">
        <v>186</v>
      </c>
      <c r="S65" s="208">
        <v>1.0054054054054054</v>
      </c>
      <c r="T65" s="207">
        <v>161</v>
      </c>
      <c r="U65" s="208">
        <v>0.87027027027027026</v>
      </c>
      <c r="V65" s="207">
        <v>14</v>
      </c>
      <c r="W65" s="208">
        <v>7.567567567567568E-2</v>
      </c>
    </row>
    <row r="66" spans="1:23">
      <c r="A66" s="199" t="s">
        <v>333</v>
      </c>
      <c r="B66" s="200">
        <v>198</v>
      </c>
      <c r="C66" s="201">
        <v>126</v>
      </c>
      <c r="D66" s="202">
        <v>0.63636363636363635</v>
      </c>
      <c r="E66" s="201">
        <v>126</v>
      </c>
      <c r="F66" s="203">
        <v>0.63636363636363635</v>
      </c>
      <c r="G66" s="204">
        <v>117</v>
      </c>
      <c r="H66" s="202">
        <v>0.59090909090909094</v>
      </c>
      <c r="I66" s="201">
        <v>126</v>
      </c>
      <c r="J66" s="202">
        <v>0.63636363636363635</v>
      </c>
      <c r="K66" s="201">
        <v>126</v>
      </c>
      <c r="L66" s="202">
        <v>0.63636363636363635</v>
      </c>
      <c r="M66" s="201">
        <v>120</v>
      </c>
      <c r="N66" s="202">
        <v>0.60606060606060608</v>
      </c>
      <c r="O66" s="201">
        <v>71</v>
      </c>
      <c r="P66" s="202">
        <v>0.35858585858585856</v>
      </c>
      <c r="Q66" s="200">
        <v>193</v>
      </c>
      <c r="R66" s="201">
        <v>144</v>
      </c>
      <c r="S66" s="202">
        <v>0.74611398963730569</v>
      </c>
      <c r="T66" s="201">
        <v>155</v>
      </c>
      <c r="U66" s="202">
        <v>0.80310880829015541</v>
      </c>
      <c r="V66" s="201">
        <v>6</v>
      </c>
      <c r="W66" s="202">
        <v>3.1088082901554404E-2</v>
      </c>
    </row>
    <row r="67" spans="1:23">
      <c r="A67" s="205" t="s">
        <v>334</v>
      </c>
      <c r="B67" s="206">
        <v>60</v>
      </c>
      <c r="C67" s="207">
        <v>25</v>
      </c>
      <c r="D67" s="208">
        <v>0.41666666666666669</v>
      </c>
      <c r="E67" s="207">
        <v>25</v>
      </c>
      <c r="F67" s="209">
        <v>0.41666666666666669</v>
      </c>
      <c r="G67" s="210">
        <v>20</v>
      </c>
      <c r="H67" s="208">
        <v>0.33333333333333331</v>
      </c>
      <c r="I67" s="207">
        <v>25</v>
      </c>
      <c r="J67" s="208">
        <v>0.41666666666666669</v>
      </c>
      <c r="K67" s="207">
        <v>25</v>
      </c>
      <c r="L67" s="208">
        <v>0.41666666666666669</v>
      </c>
      <c r="M67" s="207">
        <v>24</v>
      </c>
      <c r="N67" s="208">
        <v>0.4</v>
      </c>
      <c r="O67" s="207">
        <v>16</v>
      </c>
      <c r="P67" s="208">
        <v>0.26666666666666666</v>
      </c>
      <c r="Q67" s="206">
        <v>64</v>
      </c>
      <c r="R67" s="207">
        <v>31</v>
      </c>
      <c r="S67" s="208">
        <v>0.484375</v>
      </c>
      <c r="T67" s="207">
        <v>31</v>
      </c>
      <c r="U67" s="208">
        <v>0.484375</v>
      </c>
      <c r="V67" s="207">
        <v>3</v>
      </c>
      <c r="W67" s="208">
        <v>4.6875E-2</v>
      </c>
    </row>
    <row r="68" spans="1:23">
      <c r="A68" s="199" t="s">
        <v>335</v>
      </c>
      <c r="B68" s="200">
        <v>394</v>
      </c>
      <c r="C68" s="201">
        <v>255</v>
      </c>
      <c r="D68" s="202">
        <v>0.64720812182741116</v>
      </c>
      <c r="E68" s="201">
        <v>255</v>
      </c>
      <c r="F68" s="203">
        <v>0.64720812182741116</v>
      </c>
      <c r="G68" s="204">
        <v>111</v>
      </c>
      <c r="H68" s="202">
        <v>0.28172588832487311</v>
      </c>
      <c r="I68" s="201">
        <v>255</v>
      </c>
      <c r="J68" s="202">
        <v>0.64720812182741116</v>
      </c>
      <c r="K68" s="201">
        <v>255</v>
      </c>
      <c r="L68" s="202">
        <v>0.64720812182741116</v>
      </c>
      <c r="M68" s="201">
        <v>250</v>
      </c>
      <c r="N68" s="202">
        <v>0.63451776649746194</v>
      </c>
      <c r="O68" s="201">
        <v>183</v>
      </c>
      <c r="P68" s="202">
        <v>0.46446700507614214</v>
      </c>
      <c r="Q68" s="200">
        <v>401</v>
      </c>
      <c r="R68" s="201">
        <v>260</v>
      </c>
      <c r="S68" s="202">
        <v>0.64837905236907734</v>
      </c>
      <c r="T68" s="201">
        <v>280</v>
      </c>
      <c r="U68" s="202">
        <v>0.69825436408977559</v>
      </c>
      <c r="V68" s="201">
        <v>32</v>
      </c>
      <c r="W68" s="202">
        <v>7.9800498753117205E-2</v>
      </c>
    </row>
    <row r="69" spans="1:23">
      <c r="A69" s="205" t="s">
        <v>336</v>
      </c>
      <c r="B69" s="206">
        <v>173</v>
      </c>
      <c r="C69" s="207">
        <v>115</v>
      </c>
      <c r="D69" s="208">
        <v>0.66473988439306353</v>
      </c>
      <c r="E69" s="207">
        <v>117</v>
      </c>
      <c r="F69" s="209">
        <v>0.67630057803468213</v>
      </c>
      <c r="G69" s="210">
        <v>65</v>
      </c>
      <c r="H69" s="208">
        <v>0.37572254335260113</v>
      </c>
      <c r="I69" s="207">
        <v>114</v>
      </c>
      <c r="J69" s="208">
        <v>0.65895953757225434</v>
      </c>
      <c r="K69" s="207">
        <v>114</v>
      </c>
      <c r="L69" s="208">
        <v>0.65895953757225434</v>
      </c>
      <c r="M69" s="207">
        <v>115</v>
      </c>
      <c r="N69" s="208">
        <v>0.66473988439306353</v>
      </c>
      <c r="O69" s="207">
        <v>58</v>
      </c>
      <c r="P69" s="208">
        <v>0.33526011560693642</v>
      </c>
      <c r="Q69" s="206">
        <v>178</v>
      </c>
      <c r="R69" s="207">
        <v>116</v>
      </c>
      <c r="S69" s="208">
        <v>0.651685393258427</v>
      </c>
      <c r="T69" s="207">
        <v>135</v>
      </c>
      <c r="U69" s="208">
        <v>0.7584269662921348</v>
      </c>
      <c r="V69" s="207">
        <v>17</v>
      </c>
      <c r="W69" s="208">
        <v>9.5505617977528087E-2</v>
      </c>
    </row>
    <row r="70" spans="1:23">
      <c r="A70" s="199" t="s">
        <v>337</v>
      </c>
      <c r="B70" s="200">
        <v>226</v>
      </c>
      <c r="C70" s="201">
        <v>95</v>
      </c>
      <c r="D70" s="202">
        <v>0.42035398230088494</v>
      </c>
      <c r="E70" s="201">
        <v>95</v>
      </c>
      <c r="F70" s="203">
        <v>0.42035398230088494</v>
      </c>
      <c r="G70" s="204">
        <v>75</v>
      </c>
      <c r="H70" s="202">
        <v>0.33185840707964603</v>
      </c>
      <c r="I70" s="201">
        <v>95</v>
      </c>
      <c r="J70" s="202">
        <v>0.42035398230088494</v>
      </c>
      <c r="K70" s="201">
        <v>95</v>
      </c>
      <c r="L70" s="202">
        <v>0.42035398230088494</v>
      </c>
      <c r="M70" s="201">
        <v>97</v>
      </c>
      <c r="N70" s="202">
        <v>0.42920353982300885</v>
      </c>
      <c r="O70" s="201">
        <v>64</v>
      </c>
      <c r="P70" s="202">
        <v>0.2831858407079646</v>
      </c>
      <c r="Q70" s="200">
        <v>222</v>
      </c>
      <c r="R70" s="201">
        <v>122</v>
      </c>
      <c r="S70" s="202">
        <v>0.5495495495495496</v>
      </c>
      <c r="T70" s="201">
        <v>125</v>
      </c>
      <c r="U70" s="202">
        <v>0.56306306306306309</v>
      </c>
      <c r="V70" s="201">
        <v>15</v>
      </c>
      <c r="W70" s="202">
        <v>6.7567567567567571E-2</v>
      </c>
    </row>
    <row r="71" spans="1:23">
      <c r="A71" s="205" t="s">
        <v>338</v>
      </c>
      <c r="B71" s="206">
        <v>101</v>
      </c>
      <c r="C71" s="207">
        <v>67</v>
      </c>
      <c r="D71" s="208">
        <v>0.6633663366336634</v>
      </c>
      <c r="E71" s="207">
        <v>67</v>
      </c>
      <c r="F71" s="209">
        <v>0.6633663366336634</v>
      </c>
      <c r="G71" s="210">
        <v>59</v>
      </c>
      <c r="H71" s="208">
        <v>0.58415841584158412</v>
      </c>
      <c r="I71" s="207">
        <v>68</v>
      </c>
      <c r="J71" s="208">
        <v>0.67326732673267331</v>
      </c>
      <c r="K71" s="207">
        <v>67</v>
      </c>
      <c r="L71" s="208">
        <v>0.6633663366336634</v>
      </c>
      <c r="M71" s="207">
        <v>71</v>
      </c>
      <c r="N71" s="208">
        <v>0.70297029702970293</v>
      </c>
      <c r="O71" s="207">
        <v>42</v>
      </c>
      <c r="P71" s="208">
        <v>0.41584158415841582</v>
      </c>
      <c r="Q71" s="206">
        <v>106</v>
      </c>
      <c r="R71" s="207">
        <v>89</v>
      </c>
      <c r="S71" s="208">
        <v>0.839622641509434</v>
      </c>
      <c r="T71" s="207">
        <v>99</v>
      </c>
      <c r="U71" s="208">
        <v>0.93396226415094341</v>
      </c>
      <c r="V71" s="207">
        <v>3</v>
      </c>
      <c r="W71" s="208">
        <v>2.8301886792452831E-2</v>
      </c>
    </row>
    <row r="72" spans="1:23">
      <c r="A72" s="199" t="s">
        <v>339</v>
      </c>
      <c r="B72" s="200">
        <v>614</v>
      </c>
      <c r="C72" s="201">
        <v>413</v>
      </c>
      <c r="D72" s="202">
        <v>0.67263843648208466</v>
      </c>
      <c r="E72" s="201">
        <v>411</v>
      </c>
      <c r="F72" s="203">
        <v>0.66938110749185664</v>
      </c>
      <c r="G72" s="204">
        <v>453</v>
      </c>
      <c r="H72" s="202">
        <v>0.73778501628664495</v>
      </c>
      <c r="I72" s="201">
        <v>410</v>
      </c>
      <c r="J72" s="202">
        <v>0.66775244299674263</v>
      </c>
      <c r="K72" s="201">
        <v>411</v>
      </c>
      <c r="L72" s="202">
        <v>0.66938110749185664</v>
      </c>
      <c r="M72" s="201">
        <v>383</v>
      </c>
      <c r="N72" s="202">
        <v>0.62377850162866455</v>
      </c>
      <c r="O72" s="201">
        <v>166</v>
      </c>
      <c r="P72" s="202">
        <v>0.27035830618892509</v>
      </c>
      <c r="Q72" s="200">
        <v>606</v>
      </c>
      <c r="R72" s="201">
        <v>462</v>
      </c>
      <c r="S72" s="202">
        <v>0.76237623762376239</v>
      </c>
      <c r="T72" s="201">
        <v>437</v>
      </c>
      <c r="U72" s="202">
        <v>0.72112211221122113</v>
      </c>
      <c r="V72" s="201">
        <v>17</v>
      </c>
      <c r="W72" s="202">
        <v>2.8052805280528052E-2</v>
      </c>
    </row>
    <row r="73" spans="1:23">
      <c r="A73" s="205" t="s">
        <v>340</v>
      </c>
      <c r="B73" s="206">
        <v>142</v>
      </c>
      <c r="C73" s="207">
        <v>97</v>
      </c>
      <c r="D73" s="208">
        <v>0.68309859154929575</v>
      </c>
      <c r="E73" s="207">
        <v>96</v>
      </c>
      <c r="F73" s="209">
        <v>0.676056338028169</v>
      </c>
      <c r="G73" s="210">
        <v>88</v>
      </c>
      <c r="H73" s="208">
        <v>0.61971830985915488</v>
      </c>
      <c r="I73" s="207">
        <v>96</v>
      </c>
      <c r="J73" s="208">
        <v>0.676056338028169</v>
      </c>
      <c r="K73" s="207">
        <v>97</v>
      </c>
      <c r="L73" s="208">
        <v>0.68309859154929575</v>
      </c>
      <c r="M73" s="207">
        <v>95</v>
      </c>
      <c r="N73" s="208">
        <v>0.66901408450704225</v>
      </c>
      <c r="O73" s="207">
        <v>71</v>
      </c>
      <c r="P73" s="208">
        <v>0.5</v>
      </c>
      <c r="Q73" s="206">
        <v>139</v>
      </c>
      <c r="R73" s="207">
        <v>109</v>
      </c>
      <c r="S73" s="208">
        <v>0.78417266187050361</v>
      </c>
      <c r="T73" s="207">
        <v>134</v>
      </c>
      <c r="U73" s="208">
        <v>0.96402877697841727</v>
      </c>
      <c r="V73" s="207">
        <v>4</v>
      </c>
      <c r="W73" s="208">
        <v>2.8776978417266189E-2</v>
      </c>
    </row>
    <row r="74" spans="1:23">
      <c r="A74" s="199" t="s">
        <v>341</v>
      </c>
      <c r="B74" s="200">
        <v>77</v>
      </c>
      <c r="C74" s="201">
        <v>51</v>
      </c>
      <c r="D74" s="202">
        <v>0.66233766233766234</v>
      </c>
      <c r="E74" s="201">
        <v>45</v>
      </c>
      <c r="F74" s="203">
        <v>0.58441558441558439</v>
      </c>
      <c r="G74" s="204">
        <v>47</v>
      </c>
      <c r="H74" s="202">
        <v>0.61038961038961037</v>
      </c>
      <c r="I74" s="201">
        <v>44</v>
      </c>
      <c r="J74" s="202">
        <v>0.5714285714285714</v>
      </c>
      <c r="K74" s="201">
        <v>48</v>
      </c>
      <c r="L74" s="202">
        <v>0.62337662337662336</v>
      </c>
      <c r="M74" s="201">
        <v>44</v>
      </c>
      <c r="N74" s="202">
        <v>0.5714285714285714</v>
      </c>
      <c r="O74" s="201">
        <v>28</v>
      </c>
      <c r="P74" s="202">
        <v>0.36363636363636365</v>
      </c>
      <c r="Q74" s="200">
        <v>78</v>
      </c>
      <c r="R74" s="201">
        <v>62</v>
      </c>
      <c r="S74" s="202">
        <v>0.79487179487179482</v>
      </c>
      <c r="T74" s="201">
        <v>61</v>
      </c>
      <c r="U74" s="202">
        <v>0.78205128205128205</v>
      </c>
      <c r="V74" s="201">
        <v>1</v>
      </c>
      <c r="W74" s="202">
        <v>1.282051282051282E-2</v>
      </c>
    </row>
    <row r="75" spans="1:23">
      <c r="A75" s="205" t="s">
        <v>342</v>
      </c>
      <c r="B75" s="206">
        <v>477</v>
      </c>
      <c r="C75" s="207">
        <v>360</v>
      </c>
      <c r="D75" s="208">
        <v>0.75471698113207553</v>
      </c>
      <c r="E75" s="207">
        <v>360</v>
      </c>
      <c r="F75" s="209">
        <v>0.75471698113207553</v>
      </c>
      <c r="G75" s="210">
        <v>190</v>
      </c>
      <c r="H75" s="208">
        <v>0.39832285115303984</v>
      </c>
      <c r="I75" s="207">
        <v>361</v>
      </c>
      <c r="J75" s="208">
        <v>0.75681341719077566</v>
      </c>
      <c r="K75" s="207">
        <v>360</v>
      </c>
      <c r="L75" s="208">
        <v>0.75471698113207553</v>
      </c>
      <c r="M75" s="207">
        <v>330</v>
      </c>
      <c r="N75" s="208">
        <v>0.69182389937106914</v>
      </c>
      <c r="O75" s="207">
        <v>249</v>
      </c>
      <c r="P75" s="208">
        <v>0.5220125786163522</v>
      </c>
      <c r="Q75" s="206">
        <v>493</v>
      </c>
      <c r="R75" s="207">
        <v>385</v>
      </c>
      <c r="S75" s="208">
        <v>0.78093306288032449</v>
      </c>
      <c r="T75" s="207">
        <v>421</v>
      </c>
      <c r="U75" s="208">
        <v>0.8539553752535497</v>
      </c>
      <c r="V75" s="207">
        <v>77</v>
      </c>
      <c r="W75" s="208">
        <v>0.15618661257606492</v>
      </c>
    </row>
    <row r="76" spans="1:23">
      <c r="A76" s="199" t="s">
        <v>343</v>
      </c>
      <c r="B76" s="200">
        <v>637</v>
      </c>
      <c r="C76" s="201">
        <v>522</v>
      </c>
      <c r="D76" s="202">
        <v>0.81946624803767665</v>
      </c>
      <c r="E76" s="201">
        <v>521</v>
      </c>
      <c r="F76" s="203">
        <v>0.81789638932496078</v>
      </c>
      <c r="G76" s="204">
        <v>397</v>
      </c>
      <c r="H76" s="202">
        <v>0.62323390894819464</v>
      </c>
      <c r="I76" s="201">
        <v>521</v>
      </c>
      <c r="J76" s="202">
        <v>0.81789638932496078</v>
      </c>
      <c r="K76" s="201">
        <v>521</v>
      </c>
      <c r="L76" s="202">
        <v>0.81789638932496078</v>
      </c>
      <c r="M76" s="201">
        <v>516</v>
      </c>
      <c r="N76" s="202">
        <v>0.81004709576138145</v>
      </c>
      <c r="O76" s="201">
        <v>370</v>
      </c>
      <c r="P76" s="202">
        <v>0.58084772370486659</v>
      </c>
      <c r="Q76" s="200">
        <v>633</v>
      </c>
      <c r="R76" s="201">
        <v>528</v>
      </c>
      <c r="S76" s="202">
        <v>0.83412322274881512</v>
      </c>
      <c r="T76" s="201">
        <v>595</v>
      </c>
      <c r="U76" s="202">
        <v>0.9399684044233807</v>
      </c>
      <c r="V76" s="201">
        <v>98</v>
      </c>
      <c r="W76" s="202">
        <v>0.15481832543443919</v>
      </c>
    </row>
    <row r="77" spans="1:23">
      <c r="A77" s="205" t="s">
        <v>344</v>
      </c>
      <c r="B77" s="206">
        <v>148</v>
      </c>
      <c r="C77" s="207">
        <v>106</v>
      </c>
      <c r="D77" s="208">
        <v>0.71621621621621623</v>
      </c>
      <c r="E77" s="207">
        <v>106</v>
      </c>
      <c r="F77" s="209">
        <v>0.71621621621621623</v>
      </c>
      <c r="G77" s="210">
        <v>77</v>
      </c>
      <c r="H77" s="208">
        <v>0.52027027027027029</v>
      </c>
      <c r="I77" s="207">
        <v>106</v>
      </c>
      <c r="J77" s="208">
        <v>0.71621621621621623</v>
      </c>
      <c r="K77" s="207">
        <v>107</v>
      </c>
      <c r="L77" s="208">
        <v>0.72297297297297303</v>
      </c>
      <c r="M77" s="207">
        <v>97</v>
      </c>
      <c r="N77" s="208">
        <v>0.65540540540540537</v>
      </c>
      <c r="O77" s="207">
        <v>49</v>
      </c>
      <c r="P77" s="208">
        <v>0.33108108108108109</v>
      </c>
      <c r="Q77" s="206">
        <v>147</v>
      </c>
      <c r="R77" s="207">
        <v>112</v>
      </c>
      <c r="S77" s="208">
        <v>0.76190476190476186</v>
      </c>
      <c r="T77" s="207">
        <v>116</v>
      </c>
      <c r="U77" s="208">
        <v>0.78911564625850339</v>
      </c>
      <c r="V77" s="207">
        <v>4</v>
      </c>
      <c r="W77" s="208">
        <v>2.7210884353741496E-2</v>
      </c>
    </row>
    <row r="78" spans="1:23">
      <c r="A78" s="199" t="s">
        <v>345</v>
      </c>
      <c r="B78" s="200">
        <v>526</v>
      </c>
      <c r="C78" s="201">
        <v>272</v>
      </c>
      <c r="D78" s="202">
        <v>0.5171102661596958</v>
      </c>
      <c r="E78" s="201">
        <v>273</v>
      </c>
      <c r="F78" s="761">
        <v>0.51901140684410652</v>
      </c>
      <c r="G78" s="204">
        <v>257</v>
      </c>
      <c r="H78" s="202">
        <v>0.48859315589353614</v>
      </c>
      <c r="I78" s="201">
        <v>273</v>
      </c>
      <c r="J78" s="202">
        <v>0.51901140684410652</v>
      </c>
      <c r="K78" s="201">
        <v>273</v>
      </c>
      <c r="L78" s="202">
        <v>0.51901140684410652</v>
      </c>
      <c r="M78" s="201">
        <v>256</v>
      </c>
      <c r="N78" s="202">
        <v>0.48669201520912547</v>
      </c>
      <c r="O78" s="201">
        <v>132</v>
      </c>
      <c r="P78" s="202">
        <v>0.2509505703422053</v>
      </c>
      <c r="Q78" s="200">
        <v>516</v>
      </c>
      <c r="R78" s="201">
        <v>346</v>
      </c>
      <c r="S78" s="202">
        <v>0.6705426356589147</v>
      </c>
      <c r="T78" s="201">
        <v>405</v>
      </c>
      <c r="U78" s="202">
        <v>0.78488372093023251</v>
      </c>
      <c r="V78" s="201">
        <v>31</v>
      </c>
      <c r="W78" s="202">
        <v>6.0077519379844964E-2</v>
      </c>
    </row>
    <row r="79" spans="1:23" ht="13.5" thickBot="1">
      <c r="A79" s="211" t="s">
        <v>346</v>
      </c>
      <c r="B79" s="216">
        <v>935</v>
      </c>
      <c r="C79" s="212">
        <v>743</v>
      </c>
      <c r="D79" s="213">
        <v>0.79465240641711232</v>
      </c>
      <c r="E79" s="212">
        <v>744</v>
      </c>
      <c r="F79" s="214">
        <v>0.79572192513368989</v>
      </c>
      <c r="G79" s="215">
        <v>642</v>
      </c>
      <c r="H79" s="213">
        <v>0.68663101604278076</v>
      </c>
      <c r="I79" s="212">
        <v>744</v>
      </c>
      <c r="J79" s="213">
        <v>0.79572192513368989</v>
      </c>
      <c r="K79" s="212">
        <v>744</v>
      </c>
      <c r="L79" s="213">
        <v>0.79572192513368989</v>
      </c>
      <c r="M79" s="212">
        <v>645</v>
      </c>
      <c r="N79" s="213">
        <v>0.68983957219251335</v>
      </c>
      <c r="O79" s="212">
        <v>396</v>
      </c>
      <c r="P79" s="213">
        <v>0.42352941176470588</v>
      </c>
      <c r="Q79" s="216">
        <v>947</v>
      </c>
      <c r="R79" s="212">
        <v>803</v>
      </c>
      <c r="S79" s="213">
        <v>0.84794086589229145</v>
      </c>
      <c r="T79" s="212">
        <v>925</v>
      </c>
      <c r="U79" s="213">
        <v>0.97676874340021125</v>
      </c>
      <c r="V79" s="212">
        <v>110</v>
      </c>
      <c r="W79" s="213">
        <v>0.11615628299894404</v>
      </c>
    </row>
    <row r="80" spans="1:23" ht="13.5" thickBot="1">
      <c r="A80" s="758" t="s">
        <v>89</v>
      </c>
      <c r="B80" s="759">
        <v>10422</v>
      </c>
      <c r="C80" s="759">
        <v>7082</v>
      </c>
      <c r="D80" s="760">
        <v>0.67952408366916139</v>
      </c>
      <c r="E80" s="759">
        <v>7078</v>
      </c>
      <c r="F80" s="760">
        <v>0.67914028017654959</v>
      </c>
      <c r="G80" s="759">
        <v>6447</v>
      </c>
      <c r="H80" s="760">
        <v>0.61859527921704083</v>
      </c>
      <c r="I80" s="759">
        <v>6754</v>
      </c>
      <c r="J80" s="760">
        <v>0.64805219727499519</v>
      </c>
      <c r="K80" s="759">
        <v>7064</v>
      </c>
      <c r="L80" s="760">
        <v>0.6777969679524084</v>
      </c>
      <c r="M80" s="759">
        <v>7043</v>
      </c>
      <c r="N80" s="760">
        <v>0.67578199961619656</v>
      </c>
      <c r="O80" s="759">
        <v>3833</v>
      </c>
      <c r="P80" s="760">
        <v>0.36777969679524086</v>
      </c>
      <c r="Q80" s="759">
        <v>10501</v>
      </c>
      <c r="R80" s="759">
        <v>7609</v>
      </c>
      <c r="S80" s="760">
        <v>0.72459765736596515</v>
      </c>
      <c r="T80" s="759">
        <v>8450</v>
      </c>
      <c r="U80" s="760">
        <v>0.80468526806970764</v>
      </c>
      <c r="V80" s="759">
        <v>1036</v>
      </c>
      <c r="W80" s="760">
        <v>9.8657270736120364E-2</v>
      </c>
    </row>
    <row r="81" spans="1:23">
      <c r="A81" s="199" t="s">
        <v>347</v>
      </c>
      <c r="B81" s="200">
        <v>358</v>
      </c>
      <c r="C81" s="201">
        <v>244</v>
      </c>
      <c r="D81" s="202">
        <v>0.68156424581005581</v>
      </c>
      <c r="E81" s="201">
        <v>243</v>
      </c>
      <c r="F81" s="203">
        <v>0.67877094972067042</v>
      </c>
      <c r="G81" s="204">
        <v>210</v>
      </c>
      <c r="H81" s="202">
        <v>0.58659217877094971</v>
      </c>
      <c r="I81" s="201">
        <v>243</v>
      </c>
      <c r="J81" s="202">
        <v>0.67877094972067042</v>
      </c>
      <c r="K81" s="201">
        <v>243</v>
      </c>
      <c r="L81" s="202">
        <v>0.67877094972067042</v>
      </c>
      <c r="M81" s="201">
        <v>228</v>
      </c>
      <c r="N81" s="202">
        <v>0.63687150837988826</v>
      </c>
      <c r="O81" s="201">
        <v>132</v>
      </c>
      <c r="P81" s="202">
        <v>0.36871508379888268</v>
      </c>
      <c r="Q81" s="200">
        <v>356</v>
      </c>
      <c r="R81" s="201">
        <v>267</v>
      </c>
      <c r="S81" s="202">
        <v>0.75</v>
      </c>
      <c r="T81" s="201">
        <v>297</v>
      </c>
      <c r="U81" s="202">
        <v>0.8342696629213483</v>
      </c>
      <c r="V81" s="201">
        <v>28</v>
      </c>
      <c r="W81" s="202">
        <v>7.8651685393258425E-2</v>
      </c>
    </row>
    <row r="82" spans="1:23">
      <c r="A82" s="205" t="s">
        <v>348</v>
      </c>
      <c r="B82" s="206">
        <v>53</v>
      </c>
      <c r="C82" s="207">
        <v>44</v>
      </c>
      <c r="D82" s="208">
        <v>0.83018867924528306</v>
      </c>
      <c r="E82" s="207">
        <v>44</v>
      </c>
      <c r="F82" s="209">
        <v>0.83018867924528306</v>
      </c>
      <c r="G82" s="210">
        <v>31</v>
      </c>
      <c r="H82" s="208">
        <v>0.58490566037735847</v>
      </c>
      <c r="I82" s="207">
        <v>44</v>
      </c>
      <c r="J82" s="208">
        <v>0.83018867924528306</v>
      </c>
      <c r="K82" s="207">
        <v>44</v>
      </c>
      <c r="L82" s="208">
        <v>0.83018867924528306</v>
      </c>
      <c r="M82" s="207">
        <v>43</v>
      </c>
      <c r="N82" s="208">
        <v>0.81132075471698117</v>
      </c>
      <c r="O82" s="207">
        <v>31</v>
      </c>
      <c r="P82" s="208">
        <v>0.58490566037735847</v>
      </c>
      <c r="Q82" s="206">
        <v>51</v>
      </c>
      <c r="R82" s="207">
        <v>59</v>
      </c>
      <c r="S82" s="208">
        <v>1.1568627450980393</v>
      </c>
      <c r="T82" s="207">
        <v>62</v>
      </c>
      <c r="U82" s="208">
        <v>1.2156862745098038</v>
      </c>
      <c r="V82" s="207">
        <v>10</v>
      </c>
      <c r="W82" s="208">
        <v>0.19607843137254902</v>
      </c>
    </row>
    <row r="83" spans="1:23">
      <c r="A83" s="199" t="s">
        <v>349</v>
      </c>
      <c r="B83" s="200">
        <v>224</v>
      </c>
      <c r="C83" s="201">
        <v>145</v>
      </c>
      <c r="D83" s="202">
        <v>0.6473214285714286</v>
      </c>
      <c r="E83" s="201">
        <v>144</v>
      </c>
      <c r="F83" s="203">
        <v>0.6428571428571429</v>
      </c>
      <c r="G83" s="204">
        <v>150</v>
      </c>
      <c r="H83" s="202">
        <v>0.6696428571428571</v>
      </c>
      <c r="I83" s="201">
        <v>144</v>
      </c>
      <c r="J83" s="202">
        <v>0.6428571428571429</v>
      </c>
      <c r="K83" s="201">
        <v>145</v>
      </c>
      <c r="L83" s="202">
        <v>0.6473214285714286</v>
      </c>
      <c r="M83" s="201">
        <v>146</v>
      </c>
      <c r="N83" s="202">
        <v>0.6517857142857143</v>
      </c>
      <c r="O83" s="201">
        <v>185</v>
      </c>
      <c r="P83" s="202">
        <v>0.8258928571428571</v>
      </c>
      <c r="Q83" s="200">
        <v>224</v>
      </c>
      <c r="R83" s="201">
        <v>123</v>
      </c>
      <c r="S83" s="202">
        <v>0.5491071428571429</v>
      </c>
      <c r="T83" s="201">
        <v>151</v>
      </c>
      <c r="U83" s="202">
        <v>0.6741071428571429</v>
      </c>
      <c r="V83" s="201">
        <v>15</v>
      </c>
      <c r="W83" s="202">
        <v>6.6964285714285712E-2</v>
      </c>
    </row>
    <row r="84" spans="1:23">
      <c r="A84" s="205" t="s">
        <v>350</v>
      </c>
      <c r="B84" s="206">
        <v>919</v>
      </c>
      <c r="C84" s="207">
        <v>484</v>
      </c>
      <c r="D84" s="208">
        <v>0.52665941240478786</v>
      </c>
      <c r="E84" s="207">
        <v>486</v>
      </c>
      <c r="F84" s="209">
        <v>0.52883569096844396</v>
      </c>
      <c r="G84" s="210">
        <v>505</v>
      </c>
      <c r="H84" s="208">
        <v>0.54951033732317733</v>
      </c>
      <c r="I84" s="207">
        <v>475</v>
      </c>
      <c r="J84" s="208">
        <v>0.5168661588683352</v>
      </c>
      <c r="K84" s="207">
        <v>477</v>
      </c>
      <c r="L84" s="208">
        <v>0.5190424374319913</v>
      </c>
      <c r="M84" s="207">
        <v>510</v>
      </c>
      <c r="N84" s="208">
        <v>0.55495103373231769</v>
      </c>
      <c r="O84" s="207">
        <v>239</v>
      </c>
      <c r="P84" s="208">
        <v>0.26006528835690967</v>
      </c>
      <c r="Q84" s="206">
        <v>927</v>
      </c>
      <c r="R84" s="207">
        <v>516</v>
      </c>
      <c r="S84" s="208">
        <v>0.55663430420711979</v>
      </c>
      <c r="T84" s="207">
        <v>631</v>
      </c>
      <c r="U84" s="208">
        <v>0.68069039913700113</v>
      </c>
      <c r="V84" s="207">
        <v>90</v>
      </c>
      <c r="W84" s="208">
        <v>9.7087378640776698E-2</v>
      </c>
    </row>
    <row r="85" spans="1:23">
      <c r="A85" s="199" t="s">
        <v>351</v>
      </c>
      <c r="B85" s="200">
        <v>273</v>
      </c>
      <c r="C85" s="201">
        <v>190</v>
      </c>
      <c r="D85" s="202">
        <v>0.69597069597069594</v>
      </c>
      <c r="E85" s="201">
        <v>190</v>
      </c>
      <c r="F85" s="203">
        <v>0.69597069597069594</v>
      </c>
      <c r="G85" s="204">
        <v>173</v>
      </c>
      <c r="H85" s="202">
        <v>0.63369963369963367</v>
      </c>
      <c r="I85" s="201">
        <v>190</v>
      </c>
      <c r="J85" s="202">
        <v>0.69597069597069594</v>
      </c>
      <c r="K85" s="201">
        <v>190</v>
      </c>
      <c r="L85" s="202">
        <v>0.69597069597069594</v>
      </c>
      <c r="M85" s="201">
        <v>189</v>
      </c>
      <c r="N85" s="202">
        <v>0.69230769230769229</v>
      </c>
      <c r="O85" s="201">
        <v>122</v>
      </c>
      <c r="P85" s="202">
        <v>0.44688644688644691</v>
      </c>
      <c r="Q85" s="200">
        <v>267</v>
      </c>
      <c r="R85" s="201">
        <v>209</v>
      </c>
      <c r="S85" s="202">
        <v>0.78277153558052437</v>
      </c>
      <c r="T85" s="201">
        <v>236</v>
      </c>
      <c r="U85" s="202">
        <v>0.88389513108614237</v>
      </c>
      <c r="V85" s="201">
        <v>39</v>
      </c>
      <c r="W85" s="202">
        <v>0.14606741573033707</v>
      </c>
    </row>
    <row r="86" spans="1:23">
      <c r="A86" s="205" t="s">
        <v>352</v>
      </c>
      <c r="B86" s="206">
        <v>60</v>
      </c>
      <c r="C86" s="207">
        <v>54</v>
      </c>
      <c r="D86" s="208">
        <v>0.9</v>
      </c>
      <c r="E86" s="207">
        <v>54</v>
      </c>
      <c r="F86" s="209">
        <v>0.9</v>
      </c>
      <c r="G86" s="210">
        <v>35</v>
      </c>
      <c r="H86" s="208">
        <v>0.58333333333333337</v>
      </c>
      <c r="I86" s="207">
        <v>54</v>
      </c>
      <c r="J86" s="208">
        <v>0.9</v>
      </c>
      <c r="K86" s="207">
        <v>54</v>
      </c>
      <c r="L86" s="208">
        <v>0.9</v>
      </c>
      <c r="M86" s="207">
        <v>51</v>
      </c>
      <c r="N86" s="208">
        <v>0.85</v>
      </c>
      <c r="O86" s="207">
        <v>40</v>
      </c>
      <c r="P86" s="208">
        <v>0.66666666666666663</v>
      </c>
      <c r="Q86" s="206">
        <v>59</v>
      </c>
      <c r="R86" s="207">
        <v>52</v>
      </c>
      <c r="S86" s="208">
        <v>0.88135593220338981</v>
      </c>
      <c r="T86" s="207">
        <v>62</v>
      </c>
      <c r="U86" s="208">
        <v>1.0508474576271187</v>
      </c>
      <c r="V86" s="207">
        <v>6</v>
      </c>
      <c r="W86" s="208">
        <v>0.10169491525423729</v>
      </c>
    </row>
    <row r="87" spans="1:23">
      <c r="A87" s="199" t="s">
        <v>353</v>
      </c>
      <c r="B87" s="200">
        <v>187</v>
      </c>
      <c r="C87" s="201">
        <v>111</v>
      </c>
      <c r="D87" s="202">
        <v>0.5935828877005348</v>
      </c>
      <c r="E87" s="201">
        <v>111</v>
      </c>
      <c r="F87" s="203">
        <v>0.5935828877005348</v>
      </c>
      <c r="G87" s="204">
        <v>96</v>
      </c>
      <c r="H87" s="202">
        <v>0.5133689839572193</v>
      </c>
      <c r="I87" s="201">
        <v>112</v>
      </c>
      <c r="J87" s="202">
        <v>0.59893048128342241</v>
      </c>
      <c r="K87" s="201">
        <v>111</v>
      </c>
      <c r="L87" s="202">
        <v>0.5935828877005348</v>
      </c>
      <c r="M87" s="201">
        <v>113</v>
      </c>
      <c r="N87" s="202">
        <v>0.60427807486631013</v>
      </c>
      <c r="O87" s="201">
        <v>67</v>
      </c>
      <c r="P87" s="202">
        <v>0.35828877005347592</v>
      </c>
      <c r="Q87" s="200">
        <v>183</v>
      </c>
      <c r="R87" s="201">
        <v>113</v>
      </c>
      <c r="S87" s="202">
        <v>0.61748633879781423</v>
      </c>
      <c r="T87" s="201">
        <v>112</v>
      </c>
      <c r="U87" s="202">
        <v>0.61202185792349728</v>
      </c>
      <c r="V87" s="201">
        <v>12</v>
      </c>
      <c r="W87" s="202">
        <v>6.5573770491803282E-2</v>
      </c>
    </row>
    <row r="88" spans="1:23">
      <c r="A88" s="205" t="s">
        <v>354</v>
      </c>
      <c r="B88" s="206">
        <v>856</v>
      </c>
      <c r="C88" s="207">
        <v>440</v>
      </c>
      <c r="D88" s="208">
        <v>0.51401869158878499</v>
      </c>
      <c r="E88" s="207">
        <v>440</v>
      </c>
      <c r="F88" s="209">
        <v>0.51401869158878499</v>
      </c>
      <c r="G88" s="210">
        <v>393</v>
      </c>
      <c r="H88" s="208">
        <v>0.45911214953271029</v>
      </c>
      <c r="I88" s="207">
        <v>440</v>
      </c>
      <c r="J88" s="208">
        <v>0.51401869158878499</v>
      </c>
      <c r="K88" s="207">
        <v>440</v>
      </c>
      <c r="L88" s="208">
        <v>0.51401869158878499</v>
      </c>
      <c r="M88" s="207">
        <v>411</v>
      </c>
      <c r="N88" s="208">
        <v>0.48014018691588783</v>
      </c>
      <c r="O88" s="207">
        <v>60</v>
      </c>
      <c r="P88" s="208">
        <v>7.0093457943925228E-2</v>
      </c>
      <c r="Q88" s="206">
        <v>870</v>
      </c>
      <c r="R88" s="207">
        <v>519</v>
      </c>
      <c r="S88" s="208">
        <v>0.59655172413793101</v>
      </c>
      <c r="T88" s="207">
        <v>608</v>
      </c>
      <c r="U88" s="208">
        <v>0.69885057471264367</v>
      </c>
      <c r="V88" s="207">
        <v>88</v>
      </c>
      <c r="W88" s="208">
        <v>0.10114942528735632</v>
      </c>
    </row>
    <row r="89" spans="1:23">
      <c r="A89" s="199" t="s">
        <v>355</v>
      </c>
      <c r="B89" s="200">
        <v>94</v>
      </c>
      <c r="C89" s="201">
        <v>64</v>
      </c>
      <c r="D89" s="202">
        <v>0.68085106382978722</v>
      </c>
      <c r="E89" s="201">
        <v>64</v>
      </c>
      <c r="F89" s="203">
        <v>0.68085106382978722</v>
      </c>
      <c r="G89" s="204">
        <v>51</v>
      </c>
      <c r="H89" s="202">
        <v>0.54255319148936165</v>
      </c>
      <c r="I89" s="201">
        <v>63</v>
      </c>
      <c r="J89" s="202">
        <v>0.67021276595744683</v>
      </c>
      <c r="K89" s="201">
        <v>64</v>
      </c>
      <c r="L89" s="202">
        <v>0.68085106382978722</v>
      </c>
      <c r="M89" s="201">
        <v>65</v>
      </c>
      <c r="N89" s="202">
        <v>0.69148936170212771</v>
      </c>
      <c r="O89" s="201">
        <v>59</v>
      </c>
      <c r="P89" s="202">
        <v>0.62765957446808507</v>
      </c>
      <c r="Q89" s="200">
        <v>93</v>
      </c>
      <c r="R89" s="201">
        <v>60</v>
      </c>
      <c r="S89" s="202">
        <v>0.64516129032258063</v>
      </c>
      <c r="T89" s="201">
        <v>73</v>
      </c>
      <c r="U89" s="202">
        <v>0.78494623655913975</v>
      </c>
      <c r="V89" s="201">
        <v>7</v>
      </c>
      <c r="W89" s="202">
        <v>7.5268817204301078E-2</v>
      </c>
    </row>
    <row r="90" spans="1:23">
      <c r="A90" s="205" t="s">
        <v>356</v>
      </c>
      <c r="B90" s="206">
        <v>870</v>
      </c>
      <c r="C90" s="207">
        <v>647</v>
      </c>
      <c r="D90" s="208">
        <v>0.7436781609195402</v>
      </c>
      <c r="E90" s="207">
        <v>650</v>
      </c>
      <c r="F90" s="209">
        <v>0.74712643678160917</v>
      </c>
      <c r="G90" s="210">
        <v>907</v>
      </c>
      <c r="H90" s="208">
        <v>1.042528735632184</v>
      </c>
      <c r="I90" s="207">
        <v>394</v>
      </c>
      <c r="J90" s="208">
        <v>0.45287356321839078</v>
      </c>
      <c r="K90" s="207">
        <v>647</v>
      </c>
      <c r="L90" s="208">
        <v>0.7436781609195402</v>
      </c>
      <c r="M90" s="207">
        <v>681</v>
      </c>
      <c r="N90" s="208">
        <v>0.78275862068965518</v>
      </c>
      <c r="O90" s="207">
        <v>270</v>
      </c>
      <c r="P90" s="208">
        <v>0.31034482758620691</v>
      </c>
      <c r="Q90" s="206">
        <v>882</v>
      </c>
      <c r="R90" s="207">
        <v>785</v>
      </c>
      <c r="S90" s="208">
        <v>0.89002267573696148</v>
      </c>
      <c r="T90" s="207">
        <v>876</v>
      </c>
      <c r="U90" s="208">
        <v>0.99319727891156462</v>
      </c>
      <c r="V90" s="207">
        <v>52</v>
      </c>
      <c r="W90" s="208">
        <v>5.8956916099773243E-2</v>
      </c>
    </row>
    <row r="91" spans="1:23">
      <c r="A91" s="199" t="s">
        <v>357</v>
      </c>
      <c r="B91" s="200">
        <v>359</v>
      </c>
      <c r="C91" s="201">
        <v>275</v>
      </c>
      <c r="D91" s="202">
        <v>0.76601671309192199</v>
      </c>
      <c r="E91" s="201">
        <v>274</v>
      </c>
      <c r="F91" s="203">
        <v>0.76323119777158777</v>
      </c>
      <c r="G91" s="204">
        <v>188</v>
      </c>
      <c r="H91" s="202">
        <v>0.5236768802228412</v>
      </c>
      <c r="I91" s="201">
        <v>276</v>
      </c>
      <c r="J91" s="202">
        <v>0.76880222841225632</v>
      </c>
      <c r="K91" s="201">
        <v>273</v>
      </c>
      <c r="L91" s="202">
        <v>0.76044568245125344</v>
      </c>
      <c r="M91" s="201">
        <v>280</v>
      </c>
      <c r="N91" s="202">
        <v>0.77994428969359331</v>
      </c>
      <c r="O91" s="201">
        <v>159</v>
      </c>
      <c r="P91" s="202">
        <v>0.44289693593314761</v>
      </c>
      <c r="Q91" s="200">
        <v>368</v>
      </c>
      <c r="R91" s="201">
        <v>255</v>
      </c>
      <c r="S91" s="202">
        <v>0.69293478260869568</v>
      </c>
      <c r="T91" s="201">
        <v>259</v>
      </c>
      <c r="U91" s="202">
        <v>0.70380434782608692</v>
      </c>
      <c r="V91" s="201">
        <v>32</v>
      </c>
      <c r="W91" s="202">
        <v>8.6956521739130432E-2</v>
      </c>
    </row>
    <row r="92" spans="1:23">
      <c r="A92" s="205" t="s">
        <v>358</v>
      </c>
      <c r="B92" s="206">
        <v>979</v>
      </c>
      <c r="C92" s="207">
        <v>603</v>
      </c>
      <c r="D92" s="208">
        <v>0.61593462717058223</v>
      </c>
      <c r="E92" s="207">
        <v>602</v>
      </c>
      <c r="F92" s="209">
        <v>0.61491317671092949</v>
      </c>
      <c r="G92" s="210">
        <v>575</v>
      </c>
      <c r="H92" s="208">
        <v>0.58733401430030641</v>
      </c>
      <c r="I92" s="207">
        <v>601</v>
      </c>
      <c r="J92" s="208">
        <v>0.61389172625127686</v>
      </c>
      <c r="K92" s="207">
        <v>600</v>
      </c>
      <c r="L92" s="208">
        <v>0.61287027579162412</v>
      </c>
      <c r="M92" s="207">
        <v>583</v>
      </c>
      <c r="N92" s="208">
        <v>0.5955056179775281</v>
      </c>
      <c r="O92" s="207">
        <v>414</v>
      </c>
      <c r="P92" s="208">
        <v>0.42288049029622066</v>
      </c>
      <c r="Q92" s="206">
        <v>1009</v>
      </c>
      <c r="R92" s="207">
        <v>698</v>
      </c>
      <c r="S92" s="208">
        <v>0.69177403369672941</v>
      </c>
      <c r="T92" s="207">
        <v>752</v>
      </c>
      <c r="U92" s="208">
        <v>0.74529236868186322</v>
      </c>
      <c r="V92" s="207">
        <v>110</v>
      </c>
      <c r="W92" s="208">
        <v>0.10901883052527254</v>
      </c>
    </row>
    <row r="93" spans="1:23">
      <c r="A93" s="199" t="s">
        <v>359</v>
      </c>
      <c r="B93" s="200">
        <v>369</v>
      </c>
      <c r="C93" s="201">
        <v>195</v>
      </c>
      <c r="D93" s="202">
        <v>0.52845528455284552</v>
      </c>
      <c r="E93" s="201">
        <v>193</v>
      </c>
      <c r="F93" s="203">
        <v>0.52303523035230348</v>
      </c>
      <c r="G93" s="204">
        <v>152</v>
      </c>
      <c r="H93" s="202">
        <v>0.41192411924119243</v>
      </c>
      <c r="I93" s="201">
        <v>193</v>
      </c>
      <c r="J93" s="202">
        <v>0.52303523035230348</v>
      </c>
      <c r="K93" s="201">
        <v>193</v>
      </c>
      <c r="L93" s="202">
        <v>0.52303523035230348</v>
      </c>
      <c r="M93" s="201">
        <v>186</v>
      </c>
      <c r="N93" s="202">
        <v>0.50406504065040647</v>
      </c>
      <c r="O93" s="201">
        <v>154</v>
      </c>
      <c r="P93" s="202">
        <v>0.41734417344173441</v>
      </c>
      <c r="Q93" s="200">
        <v>361</v>
      </c>
      <c r="R93" s="201">
        <v>209</v>
      </c>
      <c r="S93" s="202">
        <v>0.57894736842105265</v>
      </c>
      <c r="T93" s="201">
        <v>220</v>
      </c>
      <c r="U93" s="202">
        <v>0.60941828254847641</v>
      </c>
      <c r="V93" s="201">
        <v>20</v>
      </c>
      <c r="W93" s="202">
        <v>5.5401662049861494E-2</v>
      </c>
    </row>
    <row r="94" spans="1:23">
      <c r="A94" s="205" t="s">
        <v>360</v>
      </c>
      <c r="B94" s="206">
        <v>331</v>
      </c>
      <c r="C94" s="207">
        <v>222</v>
      </c>
      <c r="D94" s="208">
        <v>0.67069486404833834</v>
      </c>
      <c r="E94" s="207">
        <v>222</v>
      </c>
      <c r="F94" s="209">
        <v>0.67069486404833834</v>
      </c>
      <c r="G94" s="210">
        <v>200</v>
      </c>
      <c r="H94" s="208">
        <v>0.60422960725075525</v>
      </c>
      <c r="I94" s="207">
        <v>222</v>
      </c>
      <c r="J94" s="208">
        <v>0.67069486404833834</v>
      </c>
      <c r="K94" s="207">
        <v>222</v>
      </c>
      <c r="L94" s="208">
        <v>0.67069486404833834</v>
      </c>
      <c r="M94" s="207">
        <v>224</v>
      </c>
      <c r="N94" s="208">
        <v>0.67673716012084595</v>
      </c>
      <c r="O94" s="207">
        <v>145</v>
      </c>
      <c r="P94" s="208">
        <v>0.4380664652567976</v>
      </c>
      <c r="Q94" s="206">
        <v>325</v>
      </c>
      <c r="R94" s="207">
        <v>221</v>
      </c>
      <c r="S94" s="208">
        <v>0.68</v>
      </c>
      <c r="T94" s="207">
        <v>258</v>
      </c>
      <c r="U94" s="208">
        <v>0.79384615384615387</v>
      </c>
      <c r="V94" s="207">
        <v>50</v>
      </c>
      <c r="W94" s="208">
        <v>0.15384615384615385</v>
      </c>
    </row>
    <row r="95" spans="1:23">
      <c r="A95" s="199" t="s">
        <v>361</v>
      </c>
      <c r="B95" s="200">
        <v>320</v>
      </c>
      <c r="C95" s="201">
        <v>141</v>
      </c>
      <c r="D95" s="202">
        <v>0.44062499999999999</v>
      </c>
      <c r="E95" s="201">
        <v>139</v>
      </c>
      <c r="F95" s="203">
        <v>0.43437500000000001</v>
      </c>
      <c r="G95" s="204">
        <v>129</v>
      </c>
      <c r="H95" s="202">
        <v>0.40312500000000001</v>
      </c>
      <c r="I95" s="201">
        <v>141</v>
      </c>
      <c r="J95" s="202">
        <v>0.44062499999999999</v>
      </c>
      <c r="K95" s="201">
        <v>140</v>
      </c>
      <c r="L95" s="202">
        <v>0.4375</v>
      </c>
      <c r="M95" s="201">
        <v>138</v>
      </c>
      <c r="N95" s="202">
        <v>0.43125000000000002</v>
      </c>
      <c r="O95" s="201">
        <v>108</v>
      </c>
      <c r="P95" s="202">
        <v>0.33750000000000002</v>
      </c>
      <c r="Q95" s="200">
        <v>328</v>
      </c>
      <c r="R95" s="201">
        <v>162</v>
      </c>
      <c r="S95" s="202">
        <v>0.49390243902439024</v>
      </c>
      <c r="T95" s="201">
        <v>148</v>
      </c>
      <c r="U95" s="202">
        <v>0.45121951219512196</v>
      </c>
      <c r="V95" s="201">
        <v>16</v>
      </c>
      <c r="W95" s="202">
        <v>4.878048780487805E-2</v>
      </c>
    </row>
    <row r="96" spans="1:23">
      <c r="A96" s="205" t="s">
        <v>362</v>
      </c>
      <c r="B96" s="206">
        <v>1907</v>
      </c>
      <c r="C96" s="207">
        <v>1417</v>
      </c>
      <c r="D96" s="208">
        <v>0.74305191400104875</v>
      </c>
      <c r="E96" s="207">
        <v>1419</v>
      </c>
      <c r="F96" s="209">
        <v>0.74410068169900367</v>
      </c>
      <c r="G96" s="210">
        <v>1113</v>
      </c>
      <c r="H96" s="208">
        <v>0.58363922391190348</v>
      </c>
      <c r="I96" s="207">
        <v>1358</v>
      </c>
      <c r="J96" s="208">
        <v>0.71211326691137911</v>
      </c>
      <c r="K96" s="207">
        <v>1420</v>
      </c>
      <c r="L96" s="208">
        <v>0.74462506554798114</v>
      </c>
      <c r="M96" s="207">
        <v>1408</v>
      </c>
      <c r="N96" s="208">
        <v>0.73833245936025171</v>
      </c>
      <c r="O96" s="207">
        <v>561</v>
      </c>
      <c r="P96" s="208">
        <v>0.29417933927635032</v>
      </c>
      <c r="Q96" s="206">
        <v>1929</v>
      </c>
      <c r="R96" s="207">
        <v>1501</v>
      </c>
      <c r="S96" s="208">
        <v>0.77812337998963188</v>
      </c>
      <c r="T96" s="207">
        <v>1599</v>
      </c>
      <c r="U96" s="208">
        <v>0.8289269051321928</v>
      </c>
      <c r="V96" s="207">
        <v>240</v>
      </c>
      <c r="W96" s="208">
        <v>0.12441679626749612</v>
      </c>
    </row>
    <row r="97" spans="1:23">
      <c r="A97" s="199" t="s">
        <v>363</v>
      </c>
      <c r="B97" s="200">
        <v>296</v>
      </c>
      <c r="C97" s="201">
        <v>196</v>
      </c>
      <c r="D97" s="202">
        <v>0.66216216216216217</v>
      </c>
      <c r="E97" s="201">
        <v>196</v>
      </c>
      <c r="F97" s="203">
        <v>0.66216216216216217</v>
      </c>
      <c r="G97" s="204">
        <v>145</v>
      </c>
      <c r="H97" s="202">
        <v>0.48986486486486486</v>
      </c>
      <c r="I97" s="201">
        <v>196</v>
      </c>
      <c r="J97" s="202">
        <v>0.66216216216216217</v>
      </c>
      <c r="K97" s="201">
        <v>196</v>
      </c>
      <c r="L97" s="202">
        <v>0.66216216216216217</v>
      </c>
      <c r="M97" s="201">
        <v>212</v>
      </c>
      <c r="N97" s="202">
        <v>0.71621621621621623</v>
      </c>
      <c r="O97" s="201">
        <v>138</v>
      </c>
      <c r="P97" s="202">
        <v>0.46621621621621623</v>
      </c>
      <c r="Q97" s="200">
        <v>305</v>
      </c>
      <c r="R97" s="201">
        <v>179</v>
      </c>
      <c r="S97" s="202">
        <v>0.58688524590163937</v>
      </c>
      <c r="T97" s="201">
        <v>181</v>
      </c>
      <c r="U97" s="202">
        <v>0.59344262295081962</v>
      </c>
      <c r="V97" s="201">
        <v>27</v>
      </c>
      <c r="W97" s="202">
        <v>8.8524590163934422E-2</v>
      </c>
    </row>
    <row r="98" spans="1:23">
      <c r="A98" s="205" t="s">
        <v>364</v>
      </c>
      <c r="B98" s="206">
        <v>120</v>
      </c>
      <c r="C98" s="207">
        <v>92</v>
      </c>
      <c r="D98" s="208">
        <v>0.76666666666666672</v>
      </c>
      <c r="E98" s="207">
        <v>92</v>
      </c>
      <c r="F98" s="209">
        <v>0.76666666666666672</v>
      </c>
      <c r="G98" s="210">
        <v>73</v>
      </c>
      <c r="H98" s="208">
        <v>0.60833333333333328</v>
      </c>
      <c r="I98" s="207">
        <v>93</v>
      </c>
      <c r="J98" s="208">
        <v>0.77500000000000002</v>
      </c>
      <c r="K98" s="207">
        <v>92</v>
      </c>
      <c r="L98" s="208">
        <v>0.76666666666666672</v>
      </c>
      <c r="M98" s="207">
        <v>88</v>
      </c>
      <c r="N98" s="208">
        <v>0.73333333333333328</v>
      </c>
      <c r="O98" s="207">
        <v>64</v>
      </c>
      <c r="P98" s="208">
        <v>0.53333333333333333</v>
      </c>
      <c r="Q98" s="206">
        <v>119</v>
      </c>
      <c r="R98" s="207">
        <v>113</v>
      </c>
      <c r="S98" s="208">
        <v>0.94957983193277307</v>
      </c>
      <c r="T98" s="207">
        <v>127</v>
      </c>
      <c r="U98" s="208">
        <v>1.0672268907563025</v>
      </c>
      <c r="V98" s="207">
        <v>22</v>
      </c>
      <c r="W98" s="208">
        <v>0.18487394957983194</v>
      </c>
    </row>
    <row r="99" spans="1:23">
      <c r="A99" s="199" t="s">
        <v>365</v>
      </c>
      <c r="B99" s="200">
        <v>216</v>
      </c>
      <c r="C99" s="201">
        <v>182</v>
      </c>
      <c r="D99" s="202">
        <v>0.84259259259259256</v>
      </c>
      <c r="E99" s="201">
        <v>182</v>
      </c>
      <c r="F99" s="203">
        <v>0.84259259259259256</v>
      </c>
      <c r="G99" s="204">
        <v>165</v>
      </c>
      <c r="H99" s="202">
        <v>0.76388888888888884</v>
      </c>
      <c r="I99" s="201">
        <v>182</v>
      </c>
      <c r="J99" s="202">
        <v>0.84259259259259256</v>
      </c>
      <c r="K99" s="201">
        <v>181</v>
      </c>
      <c r="L99" s="202">
        <v>0.83796296296296291</v>
      </c>
      <c r="M99" s="201">
        <v>195</v>
      </c>
      <c r="N99" s="202">
        <v>0.90277777777777779</v>
      </c>
      <c r="O99" s="201">
        <v>95</v>
      </c>
      <c r="P99" s="202">
        <v>0.43981481481481483</v>
      </c>
      <c r="Q99" s="200">
        <v>220</v>
      </c>
      <c r="R99" s="201">
        <v>193</v>
      </c>
      <c r="S99" s="202">
        <v>0.87727272727272732</v>
      </c>
      <c r="T99" s="201">
        <v>227</v>
      </c>
      <c r="U99" s="202">
        <v>1.0318181818181817</v>
      </c>
      <c r="V99" s="201">
        <v>20</v>
      </c>
      <c r="W99" s="202">
        <v>9.0909090909090912E-2</v>
      </c>
    </row>
    <row r="100" spans="1:23">
      <c r="A100" s="205" t="s">
        <v>366</v>
      </c>
      <c r="B100" s="206">
        <v>244</v>
      </c>
      <c r="C100" s="207">
        <v>177</v>
      </c>
      <c r="D100" s="208">
        <v>0.72540983606557374</v>
      </c>
      <c r="E100" s="207">
        <v>177</v>
      </c>
      <c r="F100" s="209">
        <v>0.72540983606557374</v>
      </c>
      <c r="G100" s="210">
        <v>134</v>
      </c>
      <c r="H100" s="208">
        <v>0.54918032786885251</v>
      </c>
      <c r="I100" s="207">
        <v>177</v>
      </c>
      <c r="J100" s="208">
        <v>0.72540983606557374</v>
      </c>
      <c r="K100" s="207">
        <v>177</v>
      </c>
      <c r="L100" s="208">
        <v>0.72540983606557374</v>
      </c>
      <c r="M100" s="207">
        <v>167</v>
      </c>
      <c r="N100" s="208">
        <v>0.68442622950819676</v>
      </c>
      <c r="O100" s="207">
        <v>94</v>
      </c>
      <c r="P100" s="208">
        <v>0.38524590163934425</v>
      </c>
      <c r="Q100" s="206">
        <v>229</v>
      </c>
      <c r="R100" s="207">
        <v>187</v>
      </c>
      <c r="S100" s="208">
        <v>0.81659388646288211</v>
      </c>
      <c r="T100" s="207">
        <v>203</v>
      </c>
      <c r="U100" s="208">
        <v>0.88646288209606983</v>
      </c>
      <c r="V100" s="207">
        <v>18</v>
      </c>
      <c r="W100" s="208">
        <v>7.8602620087336247E-2</v>
      </c>
    </row>
    <row r="101" spans="1:23">
      <c r="A101" s="199" t="s">
        <v>367</v>
      </c>
      <c r="B101" s="200">
        <v>302</v>
      </c>
      <c r="C101" s="201">
        <v>210</v>
      </c>
      <c r="D101" s="202">
        <v>0.69536423841059603</v>
      </c>
      <c r="E101" s="201">
        <v>211</v>
      </c>
      <c r="F101" s="203">
        <v>0.69867549668874174</v>
      </c>
      <c r="G101" s="204">
        <v>214</v>
      </c>
      <c r="H101" s="202">
        <v>0.70860927152317876</v>
      </c>
      <c r="I101" s="201">
        <v>211</v>
      </c>
      <c r="J101" s="202">
        <v>0.69867549668874174</v>
      </c>
      <c r="K101" s="201">
        <v>211</v>
      </c>
      <c r="L101" s="202">
        <v>0.69867549668874174</v>
      </c>
      <c r="M101" s="201">
        <v>210</v>
      </c>
      <c r="N101" s="202">
        <v>0.69536423841059603</v>
      </c>
      <c r="O101" s="201">
        <v>145</v>
      </c>
      <c r="P101" s="202">
        <v>0.48013245033112584</v>
      </c>
      <c r="Q101" s="200">
        <v>301</v>
      </c>
      <c r="R101" s="201">
        <v>225</v>
      </c>
      <c r="S101" s="202">
        <v>0.74750830564784054</v>
      </c>
      <c r="T101" s="201">
        <v>270</v>
      </c>
      <c r="U101" s="202">
        <v>0.89700996677740863</v>
      </c>
      <c r="V101" s="201">
        <v>40</v>
      </c>
      <c r="W101" s="202">
        <v>0.13289036544850499</v>
      </c>
    </row>
    <row r="102" spans="1:23">
      <c r="A102" s="205" t="s">
        <v>368</v>
      </c>
      <c r="B102" s="206">
        <v>460</v>
      </c>
      <c r="C102" s="207">
        <v>497</v>
      </c>
      <c r="D102" s="208">
        <v>1.0804347826086957</v>
      </c>
      <c r="E102" s="207">
        <v>497</v>
      </c>
      <c r="F102" s="209">
        <v>1.0804347826086957</v>
      </c>
      <c r="G102" s="210">
        <v>435</v>
      </c>
      <c r="H102" s="208">
        <v>0.94565217391304346</v>
      </c>
      <c r="I102" s="207">
        <v>497</v>
      </c>
      <c r="J102" s="208">
        <v>1.0804347826086957</v>
      </c>
      <c r="K102" s="207">
        <v>497</v>
      </c>
      <c r="L102" s="208">
        <v>1.0804347826086957</v>
      </c>
      <c r="M102" s="207">
        <v>475</v>
      </c>
      <c r="N102" s="208">
        <v>1.0326086956521738</v>
      </c>
      <c r="O102" s="207">
        <v>255</v>
      </c>
      <c r="P102" s="208">
        <v>0.55434782608695654</v>
      </c>
      <c r="Q102" s="206">
        <v>455</v>
      </c>
      <c r="R102" s="207">
        <v>490</v>
      </c>
      <c r="S102" s="208">
        <v>1.0769230769230769</v>
      </c>
      <c r="T102" s="207">
        <v>570</v>
      </c>
      <c r="U102" s="208">
        <v>1.2527472527472527</v>
      </c>
      <c r="V102" s="207">
        <v>57</v>
      </c>
      <c r="W102" s="208">
        <v>0.12527472527472527</v>
      </c>
    </row>
    <row r="103" spans="1:23" ht="13.5" thickBot="1">
      <c r="A103" s="762" t="s">
        <v>369</v>
      </c>
      <c r="B103" s="763">
        <v>625</v>
      </c>
      <c r="C103" s="764">
        <v>452</v>
      </c>
      <c r="D103" s="765">
        <v>0.72319999999999995</v>
      </c>
      <c r="E103" s="764">
        <v>448</v>
      </c>
      <c r="F103" s="766">
        <v>0.71679999999999999</v>
      </c>
      <c r="G103" s="767">
        <v>373</v>
      </c>
      <c r="H103" s="765">
        <v>0.5968</v>
      </c>
      <c r="I103" s="764">
        <v>448</v>
      </c>
      <c r="J103" s="765">
        <v>0.71679999999999999</v>
      </c>
      <c r="K103" s="764">
        <v>447</v>
      </c>
      <c r="L103" s="765">
        <v>0.71519999999999995</v>
      </c>
      <c r="M103" s="764">
        <v>440</v>
      </c>
      <c r="N103" s="765">
        <v>0.70399999999999996</v>
      </c>
      <c r="O103" s="764">
        <v>296</v>
      </c>
      <c r="P103" s="765">
        <v>0.47360000000000002</v>
      </c>
      <c r="Q103" s="763">
        <v>640</v>
      </c>
      <c r="R103" s="764">
        <v>473</v>
      </c>
      <c r="S103" s="765">
        <v>0.73906249999999996</v>
      </c>
      <c r="T103" s="764">
        <v>528</v>
      </c>
      <c r="U103" s="765">
        <v>0.82499999999999996</v>
      </c>
      <c r="V103" s="764">
        <v>37</v>
      </c>
      <c r="W103" s="765">
        <v>5.7812500000000003E-2</v>
      </c>
    </row>
    <row r="104" spans="1:23" ht="13.5" thickBot="1">
      <c r="A104" s="758" t="s">
        <v>113</v>
      </c>
      <c r="B104" s="759">
        <v>7113</v>
      </c>
      <c r="C104" s="759">
        <v>4604</v>
      </c>
      <c r="D104" s="760">
        <v>0.64726557008294672</v>
      </c>
      <c r="E104" s="759">
        <v>4615</v>
      </c>
      <c r="F104" s="760">
        <v>0.64881203430338819</v>
      </c>
      <c r="G104" s="759">
        <v>3957</v>
      </c>
      <c r="H104" s="760">
        <v>0.55630535638970902</v>
      </c>
      <c r="I104" s="759">
        <v>4582</v>
      </c>
      <c r="J104" s="760">
        <v>0.64417264164206378</v>
      </c>
      <c r="K104" s="759">
        <v>4618</v>
      </c>
      <c r="L104" s="760">
        <v>0.64923379727259944</v>
      </c>
      <c r="M104" s="759">
        <v>4276</v>
      </c>
      <c r="N104" s="760">
        <v>0.60115281878251092</v>
      </c>
      <c r="O104" s="759">
        <v>2888</v>
      </c>
      <c r="P104" s="760">
        <v>0.40601715169408126</v>
      </c>
      <c r="Q104" s="759">
        <v>7230</v>
      </c>
      <c r="R104" s="759">
        <v>4891</v>
      </c>
      <c r="S104" s="760">
        <v>0.67648686030428773</v>
      </c>
      <c r="T104" s="759">
        <v>5459</v>
      </c>
      <c r="U104" s="760">
        <v>0.75504840940525586</v>
      </c>
      <c r="V104" s="759">
        <v>623</v>
      </c>
      <c r="W104" s="760">
        <v>8.6168741355463346E-2</v>
      </c>
    </row>
    <row r="105" spans="1:23">
      <c r="A105" s="205" t="s">
        <v>370</v>
      </c>
      <c r="B105" s="206">
        <v>532</v>
      </c>
      <c r="C105" s="207">
        <v>310</v>
      </c>
      <c r="D105" s="208">
        <v>0.58270676691729328</v>
      </c>
      <c r="E105" s="207">
        <v>311</v>
      </c>
      <c r="F105" s="209">
        <v>0.58458646616541354</v>
      </c>
      <c r="G105" s="210">
        <v>225</v>
      </c>
      <c r="H105" s="208">
        <v>0.42293233082706766</v>
      </c>
      <c r="I105" s="207">
        <v>313</v>
      </c>
      <c r="J105" s="208">
        <v>0.58834586466165417</v>
      </c>
      <c r="K105" s="207">
        <v>313</v>
      </c>
      <c r="L105" s="208">
        <v>0.58834586466165417</v>
      </c>
      <c r="M105" s="207">
        <v>269</v>
      </c>
      <c r="N105" s="208">
        <v>0.50563909774436089</v>
      </c>
      <c r="O105" s="207">
        <v>235</v>
      </c>
      <c r="P105" s="208">
        <v>0.44172932330827069</v>
      </c>
      <c r="Q105" s="206">
        <v>550</v>
      </c>
      <c r="R105" s="207">
        <v>322</v>
      </c>
      <c r="S105" s="208">
        <v>0.58545454545454545</v>
      </c>
      <c r="T105" s="207">
        <v>359</v>
      </c>
      <c r="U105" s="208">
        <v>0.65272727272727271</v>
      </c>
      <c r="V105" s="207">
        <v>75</v>
      </c>
      <c r="W105" s="208">
        <v>0.13636363636363635</v>
      </c>
    </row>
    <row r="106" spans="1:23">
      <c r="A106" s="199" t="s">
        <v>371</v>
      </c>
      <c r="B106" s="200">
        <v>836</v>
      </c>
      <c r="C106" s="201">
        <v>605</v>
      </c>
      <c r="D106" s="202">
        <v>0.72368421052631582</v>
      </c>
      <c r="E106" s="201">
        <v>602</v>
      </c>
      <c r="F106" s="203">
        <v>0.72009569377990434</v>
      </c>
      <c r="G106" s="204">
        <v>560</v>
      </c>
      <c r="H106" s="202">
        <v>0.66985645933014359</v>
      </c>
      <c r="I106" s="201">
        <v>601</v>
      </c>
      <c r="J106" s="202">
        <v>0.71889952153110048</v>
      </c>
      <c r="K106" s="201">
        <v>603</v>
      </c>
      <c r="L106" s="202">
        <v>0.7212918660287081</v>
      </c>
      <c r="M106" s="201">
        <v>571</v>
      </c>
      <c r="N106" s="202">
        <v>0.68301435406698563</v>
      </c>
      <c r="O106" s="201">
        <v>284</v>
      </c>
      <c r="P106" s="202">
        <v>0.33971291866028708</v>
      </c>
      <c r="Q106" s="200">
        <v>852</v>
      </c>
      <c r="R106" s="201">
        <v>582</v>
      </c>
      <c r="S106" s="202">
        <v>0.68309859154929575</v>
      </c>
      <c r="T106" s="201">
        <v>677</v>
      </c>
      <c r="U106" s="202">
        <v>0.79460093896713613</v>
      </c>
      <c r="V106" s="201">
        <v>65</v>
      </c>
      <c r="W106" s="202">
        <v>7.6291079812206578E-2</v>
      </c>
    </row>
    <row r="107" spans="1:23">
      <c r="A107" s="205" t="s">
        <v>372</v>
      </c>
      <c r="B107" s="206">
        <v>134</v>
      </c>
      <c r="C107" s="207">
        <v>86</v>
      </c>
      <c r="D107" s="208">
        <v>0.64179104477611937</v>
      </c>
      <c r="E107" s="207">
        <v>86</v>
      </c>
      <c r="F107" s="209">
        <v>0.64179104477611937</v>
      </c>
      <c r="G107" s="210">
        <v>57</v>
      </c>
      <c r="H107" s="208">
        <v>0.42537313432835822</v>
      </c>
      <c r="I107" s="207">
        <v>86</v>
      </c>
      <c r="J107" s="208">
        <v>0.64179104477611937</v>
      </c>
      <c r="K107" s="207">
        <v>86</v>
      </c>
      <c r="L107" s="208">
        <v>0.64179104477611937</v>
      </c>
      <c r="M107" s="207">
        <v>86</v>
      </c>
      <c r="N107" s="208">
        <v>0.64179104477611937</v>
      </c>
      <c r="O107" s="207">
        <v>63</v>
      </c>
      <c r="P107" s="208">
        <v>0.47014925373134331</v>
      </c>
      <c r="Q107" s="206">
        <v>134</v>
      </c>
      <c r="R107" s="207">
        <v>86</v>
      </c>
      <c r="S107" s="208">
        <v>0.64179104477611937</v>
      </c>
      <c r="T107" s="207">
        <v>88</v>
      </c>
      <c r="U107" s="208">
        <v>0.65671641791044777</v>
      </c>
      <c r="V107" s="207">
        <v>18</v>
      </c>
      <c r="W107" s="208">
        <v>0.13432835820895522</v>
      </c>
    </row>
    <row r="108" spans="1:23">
      <c r="A108" s="199" t="s">
        <v>373</v>
      </c>
      <c r="B108" s="200">
        <v>188</v>
      </c>
      <c r="C108" s="201">
        <v>125</v>
      </c>
      <c r="D108" s="202">
        <v>0.66489361702127658</v>
      </c>
      <c r="E108" s="201">
        <v>125</v>
      </c>
      <c r="F108" s="203">
        <v>0.66489361702127658</v>
      </c>
      <c r="G108" s="204">
        <v>108</v>
      </c>
      <c r="H108" s="202">
        <v>0.57446808510638303</v>
      </c>
      <c r="I108" s="201">
        <v>125</v>
      </c>
      <c r="J108" s="202">
        <v>0.66489361702127658</v>
      </c>
      <c r="K108" s="201">
        <v>125</v>
      </c>
      <c r="L108" s="202">
        <v>0.66489361702127658</v>
      </c>
      <c r="M108" s="201">
        <v>128</v>
      </c>
      <c r="N108" s="202">
        <v>0.68085106382978722</v>
      </c>
      <c r="O108" s="201">
        <v>81</v>
      </c>
      <c r="P108" s="202">
        <v>0.43085106382978722</v>
      </c>
      <c r="Q108" s="200">
        <v>195</v>
      </c>
      <c r="R108" s="201">
        <v>144</v>
      </c>
      <c r="S108" s="202">
        <v>0.7384615384615385</v>
      </c>
      <c r="T108" s="201">
        <v>175</v>
      </c>
      <c r="U108" s="202">
        <v>0.89743589743589747</v>
      </c>
      <c r="V108" s="201">
        <v>11</v>
      </c>
      <c r="W108" s="202">
        <v>5.6410256410256411E-2</v>
      </c>
    </row>
    <row r="109" spans="1:23">
      <c r="A109" s="205" t="s">
        <v>374</v>
      </c>
      <c r="B109" s="206">
        <v>352</v>
      </c>
      <c r="C109" s="207">
        <v>282</v>
      </c>
      <c r="D109" s="208">
        <v>0.80113636363636365</v>
      </c>
      <c r="E109" s="207">
        <v>292</v>
      </c>
      <c r="F109" s="209">
        <v>0.82954545454545459</v>
      </c>
      <c r="G109" s="210">
        <v>234</v>
      </c>
      <c r="H109" s="208">
        <v>0.66477272727272729</v>
      </c>
      <c r="I109" s="207">
        <v>293</v>
      </c>
      <c r="J109" s="208">
        <v>0.83238636363636365</v>
      </c>
      <c r="K109" s="207">
        <v>292</v>
      </c>
      <c r="L109" s="208">
        <v>0.82954545454545459</v>
      </c>
      <c r="M109" s="207">
        <v>269</v>
      </c>
      <c r="N109" s="208">
        <v>0.76420454545454541</v>
      </c>
      <c r="O109" s="207">
        <v>165</v>
      </c>
      <c r="P109" s="208">
        <v>0.46875</v>
      </c>
      <c r="Q109" s="206">
        <v>364</v>
      </c>
      <c r="R109" s="207">
        <v>300</v>
      </c>
      <c r="S109" s="208">
        <v>0.82417582417582413</v>
      </c>
      <c r="T109" s="207">
        <v>331</v>
      </c>
      <c r="U109" s="208">
        <v>0.90934065934065933</v>
      </c>
      <c r="V109" s="207">
        <v>36</v>
      </c>
      <c r="W109" s="208">
        <v>9.8901098901098897E-2</v>
      </c>
    </row>
    <row r="110" spans="1:23">
      <c r="A110" s="199" t="s">
        <v>375</v>
      </c>
      <c r="B110" s="200">
        <v>546</v>
      </c>
      <c r="C110" s="201">
        <v>383</v>
      </c>
      <c r="D110" s="202">
        <v>0.70146520146520142</v>
      </c>
      <c r="E110" s="201">
        <v>383</v>
      </c>
      <c r="F110" s="203">
        <v>0.70146520146520142</v>
      </c>
      <c r="G110" s="204">
        <v>434</v>
      </c>
      <c r="H110" s="202">
        <v>0.79487179487179482</v>
      </c>
      <c r="I110" s="201">
        <v>383</v>
      </c>
      <c r="J110" s="202">
        <v>0.70146520146520142</v>
      </c>
      <c r="K110" s="201">
        <v>383</v>
      </c>
      <c r="L110" s="202">
        <v>0.70146520146520142</v>
      </c>
      <c r="M110" s="201">
        <v>403</v>
      </c>
      <c r="N110" s="202">
        <v>0.73809523809523814</v>
      </c>
      <c r="O110" s="201">
        <v>274</v>
      </c>
      <c r="P110" s="202">
        <v>0.50183150183150182</v>
      </c>
      <c r="Q110" s="200">
        <v>550</v>
      </c>
      <c r="R110" s="201">
        <v>418</v>
      </c>
      <c r="S110" s="202">
        <v>0.76</v>
      </c>
      <c r="T110" s="201">
        <v>511</v>
      </c>
      <c r="U110" s="202">
        <v>0.92909090909090908</v>
      </c>
      <c r="V110" s="201">
        <v>39</v>
      </c>
      <c r="W110" s="202">
        <v>7.0909090909090908E-2</v>
      </c>
    </row>
    <row r="111" spans="1:23">
      <c r="A111" s="205" t="s">
        <v>376</v>
      </c>
      <c r="B111" s="206">
        <v>90</v>
      </c>
      <c r="C111" s="207">
        <v>78</v>
      </c>
      <c r="D111" s="208">
        <v>0.8666666666666667</v>
      </c>
      <c r="E111" s="207">
        <v>78</v>
      </c>
      <c r="F111" s="209">
        <v>0.8666666666666667</v>
      </c>
      <c r="G111" s="210">
        <v>53</v>
      </c>
      <c r="H111" s="208">
        <v>0.58888888888888891</v>
      </c>
      <c r="I111" s="207">
        <v>78</v>
      </c>
      <c r="J111" s="208">
        <v>0.8666666666666667</v>
      </c>
      <c r="K111" s="207">
        <v>78</v>
      </c>
      <c r="L111" s="208">
        <v>0.8666666666666667</v>
      </c>
      <c r="M111" s="207">
        <v>70</v>
      </c>
      <c r="N111" s="208">
        <v>0.77777777777777779</v>
      </c>
      <c r="O111" s="207">
        <v>50</v>
      </c>
      <c r="P111" s="208">
        <v>0.55555555555555558</v>
      </c>
      <c r="Q111" s="206">
        <v>93</v>
      </c>
      <c r="R111" s="207">
        <v>81</v>
      </c>
      <c r="S111" s="208">
        <v>0.87096774193548387</v>
      </c>
      <c r="T111" s="207">
        <v>92</v>
      </c>
      <c r="U111" s="208">
        <v>0.989247311827957</v>
      </c>
      <c r="V111" s="207">
        <v>8</v>
      </c>
      <c r="W111" s="208">
        <v>8.6021505376344093E-2</v>
      </c>
    </row>
    <row r="112" spans="1:23">
      <c r="A112" s="199" t="s">
        <v>377</v>
      </c>
      <c r="B112" s="200">
        <v>439</v>
      </c>
      <c r="C112" s="201">
        <v>275</v>
      </c>
      <c r="D112" s="202">
        <v>0.62642369020501143</v>
      </c>
      <c r="E112" s="201">
        <v>278</v>
      </c>
      <c r="F112" s="203">
        <v>0.63325740318906609</v>
      </c>
      <c r="G112" s="204">
        <v>254</v>
      </c>
      <c r="H112" s="202">
        <v>0.57858769931662868</v>
      </c>
      <c r="I112" s="201">
        <v>275</v>
      </c>
      <c r="J112" s="202">
        <v>0.62642369020501143</v>
      </c>
      <c r="K112" s="201">
        <v>278</v>
      </c>
      <c r="L112" s="202">
        <v>0.63325740318906609</v>
      </c>
      <c r="M112" s="201">
        <v>247</v>
      </c>
      <c r="N112" s="202">
        <v>0.56264236902050113</v>
      </c>
      <c r="O112" s="201">
        <v>200</v>
      </c>
      <c r="P112" s="202">
        <v>0.45558086560364464</v>
      </c>
      <c r="Q112" s="200">
        <v>451</v>
      </c>
      <c r="R112" s="201">
        <v>266</v>
      </c>
      <c r="S112" s="202">
        <v>0.58980044345898008</v>
      </c>
      <c r="T112" s="201">
        <v>263</v>
      </c>
      <c r="U112" s="202">
        <v>0.58314855875831484</v>
      </c>
      <c r="V112" s="201">
        <v>26</v>
      </c>
      <c r="W112" s="202">
        <v>5.7649667405764965E-2</v>
      </c>
    </row>
    <row r="113" spans="1:23">
      <c r="A113" s="205" t="s">
        <v>378</v>
      </c>
      <c r="B113" s="206">
        <v>376</v>
      </c>
      <c r="C113" s="207">
        <v>301</v>
      </c>
      <c r="D113" s="208">
        <v>0.80053191489361697</v>
      </c>
      <c r="E113" s="207">
        <v>301</v>
      </c>
      <c r="F113" s="209">
        <v>0.80053191489361697</v>
      </c>
      <c r="G113" s="210">
        <v>192</v>
      </c>
      <c r="H113" s="208">
        <v>0.51063829787234039</v>
      </c>
      <c r="I113" s="207">
        <v>302</v>
      </c>
      <c r="J113" s="208">
        <v>0.80319148936170215</v>
      </c>
      <c r="K113" s="207">
        <v>301</v>
      </c>
      <c r="L113" s="208">
        <v>0.80053191489361697</v>
      </c>
      <c r="M113" s="207">
        <v>164</v>
      </c>
      <c r="N113" s="208">
        <v>0.43617021276595747</v>
      </c>
      <c r="O113" s="207">
        <v>141</v>
      </c>
      <c r="P113" s="208">
        <v>0.375</v>
      </c>
      <c r="Q113" s="206">
        <v>383</v>
      </c>
      <c r="R113" s="207">
        <v>385</v>
      </c>
      <c r="S113" s="208">
        <v>1.0052219321148825</v>
      </c>
      <c r="T113" s="207">
        <v>374</v>
      </c>
      <c r="U113" s="208">
        <v>0.97650130548302871</v>
      </c>
      <c r="V113" s="207">
        <v>32</v>
      </c>
      <c r="W113" s="208">
        <v>8.3550913838120106E-2</v>
      </c>
    </row>
    <row r="114" spans="1:23">
      <c r="A114" s="199" t="s">
        <v>379</v>
      </c>
      <c r="B114" s="200">
        <v>86</v>
      </c>
      <c r="C114" s="201">
        <v>68</v>
      </c>
      <c r="D114" s="202">
        <v>0.79069767441860461</v>
      </c>
      <c r="E114" s="201">
        <v>68</v>
      </c>
      <c r="F114" s="203">
        <v>0.79069767441860461</v>
      </c>
      <c r="G114" s="204">
        <v>37</v>
      </c>
      <c r="H114" s="202">
        <v>0.43023255813953487</v>
      </c>
      <c r="I114" s="201">
        <v>68</v>
      </c>
      <c r="J114" s="202">
        <v>0.79069767441860461</v>
      </c>
      <c r="K114" s="201">
        <v>68</v>
      </c>
      <c r="L114" s="202">
        <v>0.79069767441860461</v>
      </c>
      <c r="M114" s="201">
        <v>63</v>
      </c>
      <c r="N114" s="202">
        <v>0.73255813953488369</v>
      </c>
      <c r="O114" s="201">
        <v>43</v>
      </c>
      <c r="P114" s="202">
        <v>0.5</v>
      </c>
      <c r="Q114" s="200">
        <v>84</v>
      </c>
      <c r="R114" s="201">
        <v>61</v>
      </c>
      <c r="S114" s="202">
        <v>0.72619047619047616</v>
      </c>
      <c r="T114" s="201">
        <v>60</v>
      </c>
      <c r="U114" s="202">
        <v>0.7142857142857143</v>
      </c>
      <c r="V114" s="201">
        <v>1</v>
      </c>
      <c r="W114" s="202">
        <v>1.1904761904761904E-2</v>
      </c>
    </row>
    <row r="115" spans="1:23">
      <c r="A115" s="205" t="s">
        <v>380</v>
      </c>
      <c r="B115" s="206">
        <v>274</v>
      </c>
      <c r="C115" s="207">
        <v>188</v>
      </c>
      <c r="D115" s="208">
        <v>0.68613138686131392</v>
      </c>
      <c r="E115" s="207">
        <v>192</v>
      </c>
      <c r="F115" s="209">
        <v>0.7007299270072993</v>
      </c>
      <c r="G115" s="210">
        <v>159</v>
      </c>
      <c r="H115" s="208">
        <v>0.58029197080291972</v>
      </c>
      <c r="I115" s="207">
        <v>190</v>
      </c>
      <c r="J115" s="208">
        <v>0.69343065693430661</v>
      </c>
      <c r="K115" s="207">
        <v>191</v>
      </c>
      <c r="L115" s="208">
        <v>0.6970802919708029</v>
      </c>
      <c r="M115" s="207">
        <v>174</v>
      </c>
      <c r="N115" s="208">
        <v>0.63503649635036497</v>
      </c>
      <c r="O115" s="207">
        <v>117</v>
      </c>
      <c r="P115" s="208">
        <v>0.42700729927007297</v>
      </c>
      <c r="Q115" s="206">
        <v>282</v>
      </c>
      <c r="R115" s="207">
        <v>164</v>
      </c>
      <c r="S115" s="208">
        <v>0.58156028368794321</v>
      </c>
      <c r="T115" s="207">
        <v>174</v>
      </c>
      <c r="U115" s="208">
        <v>0.61702127659574468</v>
      </c>
      <c r="V115" s="207">
        <v>31</v>
      </c>
      <c r="W115" s="208">
        <v>0.1099290780141844</v>
      </c>
    </row>
    <row r="116" spans="1:23">
      <c r="A116" s="199" t="s">
        <v>381</v>
      </c>
      <c r="B116" s="200">
        <v>220</v>
      </c>
      <c r="C116" s="201">
        <v>127</v>
      </c>
      <c r="D116" s="202">
        <v>0.57727272727272727</v>
      </c>
      <c r="E116" s="201">
        <v>127</v>
      </c>
      <c r="F116" s="203">
        <v>0.57727272727272727</v>
      </c>
      <c r="G116" s="204">
        <v>102</v>
      </c>
      <c r="H116" s="202">
        <v>0.46363636363636362</v>
      </c>
      <c r="I116" s="201">
        <v>127</v>
      </c>
      <c r="J116" s="202">
        <v>0.57727272727272727</v>
      </c>
      <c r="K116" s="201">
        <v>127</v>
      </c>
      <c r="L116" s="202">
        <v>0.57727272727272727</v>
      </c>
      <c r="M116" s="201">
        <v>114</v>
      </c>
      <c r="N116" s="202">
        <v>0.51818181818181819</v>
      </c>
      <c r="O116" s="201">
        <v>90</v>
      </c>
      <c r="P116" s="202">
        <v>0.40909090909090912</v>
      </c>
      <c r="Q116" s="200">
        <v>221</v>
      </c>
      <c r="R116" s="201">
        <v>131</v>
      </c>
      <c r="S116" s="202">
        <v>0.59276018099547512</v>
      </c>
      <c r="T116" s="201">
        <v>131</v>
      </c>
      <c r="U116" s="202">
        <v>0.59276018099547512</v>
      </c>
      <c r="V116" s="201">
        <v>18</v>
      </c>
      <c r="W116" s="202">
        <v>8.1447963800904979E-2</v>
      </c>
    </row>
    <row r="117" spans="1:23">
      <c r="A117" s="205" t="s">
        <v>382</v>
      </c>
      <c r="B117" s="206">
        <v>124</v>
      </c>
      <c r="C117" s="207">
        <v>98</v>
      </c>
      <c r="D117" s="208">
        <v>0.79032258064516125</v>
      </c>
      <c r="E117" s="207">
        <v>95</v>
      </c>
      <c r="F117" s="209">
        <v>0.7661290322580645</v>
      </c>
      <c r="G117" s="210">
        <v>70</v>
      </c>
      <c r="H117" s="208">
        <v>0.56451612903225812</v>
      </c>
      <c r="I117" s="207">
        <v>96</v>
      </c>
      <c r="J117" s="208">
        <v>0.77419354838709675</v>
      </c>
      <c r="K117" s="207">
        <v>96</v>
      </c>
      <c r="L117" s="208">
        <v>0.77419354838709675</v>
      </c>
      <c r="M117" s="207">
        <v>105</v>
      </c>
      <c r="N117" s="208">
        <v>0.84677419354838712</v>
      </c>
      <c r="O117" s="207">
        <v>75</v>
      </c>
      <c r="P117" s="208">
        <v>0.60483870967741937</v>
      </c>
      <c r="Q117" s="206">
        <v>126</v>
      </c>
      <c r="R117" s="207">
        <v>115</v>
      </c>
      <c r="S117" s="208">
        <v>0.91269841269841268</v>
      </c>
      <c r="T117" s="207">
        <v>132</v>
      </c>
      <c r="U117" s="208">
        <v>1.0476190476190477</v>
      </c>
      <c r="V117" s="207">
        <v>31</v>
      </c>
      <c r="W117" s="208">
        <v>0.24603174603174602</v>
      </c>
    </row>
    <row r="118" spans="1:23">
      <c r="A118" s="199" t="s">
        <v>383</v>
      </c>
      <c r="B118" s="200">
        <v>120</v>
      </c>
      <c r="C118" s="201">
        <v>68</v>
      </c>
      <c r="D118" s="202">
        <v>0.56666666666666665</v>
      </c>
      <c r="E118" s="201">
        <v>67</v>
      </c>
      <c r="F118" s="203">
        <v>0.55833333333333335</v>
      </c>
      <c r="G118" s="204">
        <v>49</v>
      </c>
      <c r="H118" s="202">
        <v>0.40833333333333333</v>
      </c>
      <c r="I118" s="201">
        <v>67</v>
      </c>
      <c r="J118" s="202">
        <v>0.55833333333333335</v>
      </c>
      <c r="K118" s="201">
        <v>67</v>
      </c>
      <c r="L118" s="202">
        <v>0.55833333333333335</v>
      </c>
      <c r="M118" s="201">
        <v>64</v>
      </c>
      <c r="N118" s="202">
        <v>0.53333333333333333</v>
      </c>
      <c r="O118" s="201">
        <v>53</v>
      </c>
      <c r="P118" s="202">
        <v>0.44166666666666665</v>
      </c>
      <c r="Q118" s="200">
        <v>123</v>
      </c>
      <c r="R118" s="201">
        <v>82</v>
      </c>
      <c r="S118" s="202">
        <v>0.66666666666666663</v>
      </c>
      <c r="T118" s="201">
        <v>85</v>
      </c>
      <c r="U118" s="202">
        <v>0.69105691056910568</v>
      </c>
      <c r="V118" s="201">
        <v>15</v>
      </c>
      <c r="W118" s="202">
        <v>0.12195121951219512</v>
      </c>
    </row>
    <row r="119" spans="1:23">
      <c r="A119" s="205" t="s">
        <v>384</v>
      </c>
      <c r="B119" s="206">
        <v>153</v>
      </c>
      <c r="C119" s="207">
        <v>130</v>
      </c>
      <c r="D119" s="208">
        <v>0.84967320261437906</v>
      </c>
      <c r="E119" s="207">
        <v>130</v>
      </c>
      <c r="F119" s="209">
        <v>0.84967320261437906</v>
      </c>
      <c r="G119" s="210">
        <v>74</v>
      </c>
      <c r="H119" s="208">
        <v>0.48366013071895425</v>
      </c>
      <c r="I119" s="207">
        <v>130</v>
      </c>
      <c r="J119" s="208">
        <v>0.84967320261437906</v>
      </c>
      <c r="K119" s="207">
        <v>130</v>
      </c>
      <c r="L119" s="208">
        <v>0.84967320261437906</v>
      </c>
      <c r="M119" s="207">
        <v>112</v>
      </c>
      <c r="N119" s="208">
        <v>0.73202614379084963</v>
      </c>
      <c r="O119" s="207">
        <v>96</v>
      </c>
      <c r="P119" s="208">
        <v>0.62745098039215685</v>
      </c>
      <c r="Q119" s="206">
        <v>155</v>
      </c>
      <c r="R119" s="207">
        <v>130</v>
      </c>
      <c r="S119" s="208">
        <v>0.83870967741935487</v>
      </c>
      <c r="T119" s="207">
        <v>130</v>
      </c>
      <c r="U119" s="208">
        <v>0.83870967741935487</v>
      </c>
      <c r="V119" s="207">
        <v>39</v>
      </c>
      <c r="W119" s="208">
        <v>0.25161290322580643</v>
      </c>
    </row>
    <row r="120" spans="1:23">
      <c r="A120" s="199" t="s">
        <v>385</v>
      </c>
      <c r="B120" s="200">
        <v>377</v>
      </c>
      <c r="C120" s="201">
        <v>269</v>
      </c>
      <c r="D120" s="202">
        <v>0.71352785145888598</v>
      </c>
      <c r="E120" s="201">
        <v>269</v>
      </c>
      <c r="F120" s="203">
        <v>0.71352785145888598</v>
      </c>
      <c r="G120" s="204">
        <v>237</v>
      </c>
      <c r="H120" s="202">
        <v>0.62864721485411146</v>
      </c>
      <c r="I120" s="201">
        <v>269</v>
      </c>
      <c r="J120" s="202">
        <v>0.71352785145888598</v>
      </c>
      <c r="K120" s="201">
        <v>269</v>
      </c>
      <c r="L120" s="202">
        <v>0.71352785145888598</v>
      </c>
      <c r="M120" s="201">
        <v>249</v>
      </c>
      <c r="N120" s="202">
        <v>0.66047745358090182</v>
      </c>
      <c r="O120" s="201">
        <v>161</v>
      </c>
      <c r="P120" s="202">
        <v>0.4270557029177719</v>
      </c>
      <c r="Q120" s="200">
        <v>387</v>
      </c>
      <c r="R120" s="201">
        <v>287</v>
      </c>
      <c r="S120" s="202">
        <v>0.74160206718346255</v>
      </c>
      <c r="T120" s="201">
        <v>331</v>
      </c>
      <c r="U120" s="202">
        <v>0.85529715762273906</v>
      </c>
      <c r="V120" s="201">
        <v>19</v>
      </c>
      <c r="W120" s="202">
        <v>4.909560723514212E-2</v>
      </c>
    </row>
    <row r="121" spans="1:23">
      <c r="A121" s="205" t="s">
        <v>386</v>
      </c>
      <c r="B121" s="206">
        <v>416</v>
      </c>
      <c r="C121" s="207">
        <v>248</v>
      </c>
      <c r="D121" s="208">
        <v>0.59615384615384615</v>
      </c>
      <c r="E121" s="207">
        <v>249</v>
      </c>
      <c r="F121" s="209">
        <v>0.59855769230769229</v>
      </c>
      <c r="G121" s="210">
        <v>214</v>
      </c>
      <c r="H121" s="208">
        <v>0.51442307692307687</v>
      </c>
      <c r="I121" s="207">
        <v>250</v>
      </c>
      <c r="J121" s="208">
        <v>0.60096153846153844</v>
      </c>
      <c r="K121" s="207">
        <v>253</v>
      </c>
      <c r="L121" s="208">
        <v>0.60817307692307687</v>
      </c>
      <c r="M121" s="207">
        <v>258</v>
      </c>
      <c r="N121" s="208">
        <v>0.62019230769230771</v>
      </c>
      <c r="O121" s="207">
        <v>194</v>
      </c>
      <c r="P121" s="208">
        <v>0.46634615384615385</v>
      </c>
      <c r="Q121" s="206">
        <v>423</v>
      </c>
      <c r="R121" s="207">
        <v>247</v>
      </c>
      <c r="S121" s="208">
        <v>0.58392434988179664</v>
      </c>
      <c r="T121" s="207">
        <v>333</v>
      </c>
      <c r="U121" s="208">
        <v>0.78723404255319152</v>
      </c>
      <c r="V121" s="207">
        <v>19</v>
      </c>
      <c r="W121" s="208">
        <v>4.4917257683215132E-2</v>
      </c>
    </row>
    <row r="122" spans="1:23">
      <c r="A122" s="199" t="s">
        <v>387</v>
      </c>
      <c r="B122" s="200">
        <v>241</v>
      </c>
      <c r="C122" s="201">
        <v>187</v>
      </c>
      <c r="D122" s="202">
        <v>0.77593360995850624</v>
      </c>
      <c r="E122" s="201">
        <v>187</v>
      </c>
      <c r="F122" s="203">
        <v>0.77593360995850624</v>
      </c>
      <c r="G122" s="204">
        <v>117</v>
      </c>
      <c r="H122" s="202">
        <v>0.48547717842323651</v>
      </c>
      <c r="I122" s="201">
        <v>153</v>
      </c>
      <c r="J122" s="202">
        <v>0.63485477178423233</v>
      </c>
      <c r="K122" s="201">
        <v>187</v>
      </c>
      <c r="L122" s="202">
        <v>0.77593360995850624</v>
      </c>
      <c r="M122" s="201">
        <v>193</v>
      </c>
      <c r="N122" s="202">
        <v>0.80082987551867224</v>
      </c>
      <c r="O122" s="201">
        <v>115</v>
      </c>
      <c r="P122" s="202">
        <v>0.47717842323651455</v>
      </c>
      <c r="Q122" s="200">
        <v>242</v>
      </c>
      <c r="R122" s="201">
        <v>206</v>
      </c>
      <c r="S122" s="202">
        <v>0.85123966942148765</v>
      </c>
      <c r="T122" s="201">
        <v>243</v>
      </c>
      <c r="U122" s="202">
        <v>1.0041322314049588</v>
      </c>
      <c r="V122" s="201">
        <v>37</v>
      </c>
      <c r="W122" s="202">
        <v>0.15289256198347106</v>
      </c>
    </row>
    <row r="123" spans="1:23">
      <c r="A123" s="205" t="s">
        <v>388</v>
      </c>
      <c r="B123" s="206">
        <v>154</v>
      </c>
      <c r="C123" s="207">
        <v>55</v>
      </c>
      <c r="D123" s="208">
        <v>0.35714285714285715</v>
      </c>
      <c r="E123" s="207">
        <v>54</v>
      </c>
      <c r="F123" s="209">
        <v>0.35064935064935066</v>
      </c>
      <c r="G123" s="210">
        <v>44</v>
      </c>
      <c r="H123" s="208">
        <v>0.2857142857142857</v>
      </c>
      <c r="I123" s="207">
        <v>55</v>
      </c>
      <c r="J123" s="208">
        <v>0.35714285714285715</v>
      </c>
      <c r="K123" s="207">
        <v>53</v>
      </c>
      <c r="L123" s="208">
        <v>0.34415584415584416</v>
      </c>
      <c r="M123" s="207">
        <v>53</v>
      </c>
      <c r="N123" s="208">
        <v>0.34415584415584416</v>
      </c>
      <c r="O123" s="207">
        <v>44</v>
      </c>
      <c r="P123" s="208">
        <v>0.2857142857142857</v>
      </c>
      <c r="Q123" s="206">
        <v>156</v>
      </c>
      <c r="R123" s="207">
        <v>73</v>
      </c>
      <c r="S123" s="208">
        <v>0.46794871794871795</v>
      </c>
      <c r="T123" s="207">
        <v>75</v>
      </c>
      <c r="U123" s="208">
        <v>0.48076923076923078</v>
      </c>
      <c r="V123" s="207">
        <v>4</v>
      </c>
      <c r="W123" s="208">
        <v>2.564102564102564E-2</v>
      </c>
    </row>
    <row r="124" spans="1:23">
      <c r="A124" s="199" t="s">
        <v>389</v>
      </c>
      <c r="B124" s="200">
        <v>219</v>
      </c>
      <c r="C124" s="201">
        <v>100</v>
      </c>
      <c r="D124" s="202">
        <v>0.45662100456621002</v>
      </c>
      <c r="E124" s="201">
        <v>101</v>
      </c>
      <c r="F124" s="203">
        <v>0.46118721461187212</v>
      </c>
      <c r="G124" s="204">
        <v>54</v>
      </c>
      <c r="H124" s="202">
        <v>0.24657534246575341</v>
      </c>
      <c r="I124" s="201">
        <v>101</v>
      </c>
      <c r="J124" s="202">
        <v>0.46118721461187212</v>
      </c>
      <c r="K124" s="201">
        <v>101</v>
      </c>
      <c r="L124" s="202">
        <v>0.46118721461187212</v>
      </c>
      <c r="M124" s="201">
        <v>91</v>
      </c>
      <c r="N124" s="202">
        <v>0.41552511415525112</v>
      </c>
      <c r="O124" s="201">
        <v>52</v>
      </c>
      <c r="P124" s="202">
        <v>0.23744292237442921</v>
      </c>
      <c r="Q124" s="200">
        <v>221</v>
      </c>
      <c r="R124" s="201">
        <v>98</v>
      </c>
      <c r="S124" s="202">
        <v>0.4434389140271493</v>
      </c>
      <c r="T124" s="201">
        <v>110</v>
      </c>
      <c r="U124" s="202">
        <v>0.49773755656108598</v>
      </c>
      <c r="V124" s="201">
        <v>5</v>
      </c>
      <c r="W124" s="202">
        <v>2.2624434389140271E-2</v>
      </c>
    </row>
    <row r="125" spans="1:23">
      <c r="A125" s="205" t="s">
        <v>390</v>
      </c>
      <c r="B125" s="206">
        <v>897</v>
      </c>
      <c r="C125" s="207">
        <v>433</v>
      </c>
      <c r="D125" s="208">
        <v>0.48272017837235226</v>
      </c>
      <c r="E125" s="207">
        <v>432</v>
      </c>
      <c r="F125" s="209">
        <v>0.48160535117056857</v>
      </c>
      <c r="G125" s="210">
        <v>528</v>
      </c>
      <c r="H125" s="208">
        <v>0.58862876254180607</v>
      </c>
      <c r="I125" s="207">
        <v>432</v>
      </c>
      <c r="J125" s="208">
        <v>0.48160535117056857</v>
      </c>
      <c r="K125" s="207">
        <v>429</v>
      </c>
      <c r="L125" s="208">
        <v>0.47826086956521741</v>
      </c>
      <c r="M125" s="207">
        <v>405</v>
      </c>
      <c r="N125" s="208">
        <v>0.451505016722408</v>
      </c>
      <c r="O125" s="207">
        <v>241</v>
      </c>
      <c r="P125" s="208">
        <v>0.26867335562987738</v>
      </c>
      <c r="Q125" s="206">
        <v>900</v>
      </c>
      <c r="R125" s="207">
        <v>519</v>
      </c>
      <c r="S125" s="208">
        <v>0.57666666666666666</v>
      </c>
      <c r="T125" s="207">
        <v>571</v>
      </c>
      <c r="U125" s="208">
        <v>0.63444444444444448</v>
      </c>
      <c r="V125" s="207">
        <v>75</v>
      </c>
      <c r="W125" s="208">
        <v>8.3333333333333329E-2</v>
      </c>
    </row>
    <row r="126" spans="1:23">
      <c r="A126" s="199" t="s">
        <v>391</v>
      </c>
      <c r="B126" s="200">
        <v>116</v>
      </c>
      <c r="C126" s="201">
        <v>61</v>
      </c>
      <c r="D126" s="202">
        <v>0.52586206896551724</v>
      </c>
      <c r="E126" s="201">
        <v>61</v>
      </c>
      <c r="F126" s="203">
        <v>0.52586206896551724</v>
      </c>
      <c r="G126" s="204">
        <v>49</v>
      </c>
      <c r="H126" s="202">
        <v>0.42241379310344829</v>
      </c>
      <c r="I126" s="201">
        <v>61</v>
      </c>
      <c r="J126" s="202">
        <v>0.52586206896551724</v>
      </c>
      <c r="K126" s="201">
        <v>61</v>
      </c>
      <c r="L126" s="202">
        <v>0.52586206896551724</v>
      </c>
      <c r="M126" s="201">
        <v>59</v>
      </c>
      <c r="N126" s="202">
        <v>0.50862068965517238</v>
      </c>
      <c r="O126" s="201">
        <v>34</v>
      </c>
      <c r="P126" s="202">
        <v>0.29310344827586204</v>
      </c>
      <c r="Q126" s="200">
        <v>120</v>
      </c>
      <c r="R126" s="201">
        <v>53</v>
      </c>
      <c r="S126" s="202">
        <v>0.44166666666666665</v>
      </c>
      <c r="T126" s="201">
        <v>56</v>
      </c>
      <c r="U126" s="202">
        <v>0.46666666666666667</v>
      </c>
      <c r="V126" s="201">
        <v>4</v>
      </c>
      <c r="W126" s="202">
        <v>3.3333333333333333E-2</v>
      </c>
    </row>
    <row r="127" spans="1:23" ht="13.5" thickBot="1">
      <c r="A127" s="211" t="s">
        <v>392</v>
      </c>
      <c r="B127" s="216">
        <v>223</v>
      </c>
      <c r="C127" s="212">
        <v>127</v>
      </c>
      <c r="D127" s="213">
        <v>0.56950672645739908</v>
      </c>
      <c r="E127" s="212">
        <v>127</v>
      </c>
      <c r="F127" s="214">
        <v>0.56950672645739908</v>
      </c>
      <c r="G127" s="215">
        <v>106</v>
      </c>
      <c r="H127" s="213">
        <v>0.47533632286995514</v>
      </c>
      <c r="I127" s="212">
        <v>127</v>
      </c>
      <c r="J127" s="213">
        <v>0.56950672645739908</v>
      </c>
      <c r="K127" s="212">
        <v>127</v>
      </c>
      <c r="L127" s="213">
        <v>0.56950672645739908</v>
      </c>
      <c r="M127" s="212">
        <v>129</v>
      </c>
      <c r="N127" s="213">
        <v>0.57847533632286996</v>
      </c>
      <c r="O127" s="212">
        <v>80</v>
      </c>
      <c r="P127" s="213">
        <v>0.35874439461883406</v>
      </c>
      <c r="Q127" s="216">
        <v>218</v>
      </c>
      <c r="R127" s="212">
        <v>141</v>
      </c>
      <c r="S127" s="213">
        <v>0.64678899082568808</v>
      </c>
      <c r="T127" s="212">
        <v>158</v>
      </c>
      <c r="U127" s="213">
        <v>0.72477064220183485</v>
      </c>
      <c r="V127" s="212">
        <v>15</v>
      </c>
      <c r="W127" s="213">
        <v>6.8807339449541288E-2</v>
      </c>
    </row>
    <row r="128" spans="1:23" ht="13.5" thickBot="1">
      <c r="A128" s="758" t="s">
        <v>393</v>
      </c>
      <c r="B128" s="759">
        <v>49170</v>
      </c>
      <c r="C128" s="759">
        <v>37107</v>
      </c>
      <c r="D128" s="760">
        <v>0.75466748017083585</v>
      </c>
      <c r="E128" s="759">
        <v>37121</v>
      </c>
      <c r="F128" s="760">
        <v>0.75495220663005902</v>
      </c>
      <c r="G128" s="759">
        <v>43046</v>
      </c>
      <c r="H128" s="760">
        <v>0.87545251169412241</v>
      </c>
      <c r="I128" s="759">
        <v>36919</v>
      </c>
      <c r="J128" s="760">
        <v>0.75084401057555417</v>
      </c>
      <c r="K128" s="759">
        <v>37119</v>
      </c>
      <c r="L128" s="760">
        <v>0.7549115314215985</v>
      </c>
      <c r="M128" s="759">
        <v>36745</v>
      </c>
      <c r="N128" s="760">
        <v>0.74730526743949566</v>
      </c>
      <c r="O128" s="759">
        <v>12723</v>
      </c>
      <c r="P128" s="760">
        <v>0.25875533862111044</v>
      </c>
      <c r="Q128" s="759">
        <v>48889</v>
      </c>
      <c r="R128" s="759">
        <v>42698</v>
      </c>
      <c r="S128" s="760">
        <v>0.87336619689500705</v>
      </c>
      <c r="T128" s="759">
        <v>45737</v>
      </c>
      <c r="U128" s="760">
        <v>0.93552741925586536</v>
      </c>
      <c r="V128" s="759">
        <v>6261</v>
      </c>
      <c r="W128" s="760">
        <v>0.12806561803268629</v>
      </c>
    </row>
    <row r="129" spans="1:23">
      <c r="A129" s="199" t="s">
        <v>394</v>
      </c>
      <c r="B129" s="200">
        <v>29540</v>
      </c>
      <c r="C129" s="201">
        <v>25200</v>
      </c>
      <c r="D129" s="202">
        <v>0.85308056872037918</v>
      </c>
      <c r="E129" s="201">
        <v>25205</v>
      </c>
      <c r="F129" s="203">
        <v>0.85324983073798244</v>
      </c>
      <c r="G129" s="204">
        <v>34602</v>
      </c>
      <c r="H129" s="202">
        <v>1.1713608666215301</v>
      </c>
      <c r="I129" s="201">
        <v>25089</v>
      </c>
      <c r="J129" s="202">
        <v>0.84932295192958696</v>
      </c>
      <c r="K129" s="201">
        <v>25208</v>
      </c>
      <c r="L129" s="202">
        <v>0.85335138794854437</v>
      </c>
      <c r="M129" s="201">
        <v>25085</v>
      </c>
      <c r="N129" s="202">
        <v>0.84918754231550442</v>
      </c>
      <c r="O129" s="201">
        <v>8379</v>
      </c>
      <c r="P129" s="202">
        <v>0.28364928909952608</v>
      </c>
      <c r="Q129" s="200">
        <v>29280</v>
      </c>
      <c r="R129" s="201">
        <v>29792</v>
      </c>
      <c r="S129" s="202">
        <v>1.0174863387978141</v>
      </c>
      <c r="T129" s="201">
        <v>31673</v>
      </c>
      <c r="U129" s="202">
        <v>1.0817281420765028</v>
      </c>
      <c r="V129" s="201">
        <v>4547</v>
      </c>
      <c r="W129" s="202">
        <v>0.15529371584699453</v>
      </c>
    </row>
    <row r="130" spans="1:23">
      <c r="A130" s="205" t="s">
        <v>395</v>
      </c>
      <c r="B130" s="206">
        <v>894</v>
      </c>
      <c r="C130" s="207">
        <v>501</v>
      </c>
      <c r="D130" s="208">
        <v>0.56040268456375841</v>
      </c>
      <c r="E130" s="207">
        <v>502</v>
      </c>
      <c r="F130" s="209">
        <v>0.56152125279642062</v>
      </c>
      <c r="G130" s="210">
        <v>246</v>
      </c>
      <c r="H130" s="208">
        <v>0.27516778523489932</v>
      </c>
      <c r="I130" s="207">
        <v>502</v>
      </c>
      <c r="J130" s="208">
        <v>0.56152125279642062</v>
      </c>
      <c r="K130" s="207">
        <v>502</v>
      </c>
      <c r="L130" s="208">
        <v>0.56152125279642062</v>
      </c>
      <c r="M130" s="207">
        <v>475</v>
      </c>
      <c r="N130" s="208">
        <v>0.53131991051454142</v>
      </c>
      <c r="O130" s="207">
        <v>286</v>
      </c>
      <c r="P130" s="208">
        <v>0.31991051454138703</v>
      </c>
      <c r="Q130" s="206">
        <v>907</v>
      </c>
      <c r="R130" s="207">
        <v>540</v>
      </c>
      <c r="S130" s="208">
        <v>0.59536934950385889</v>
      </c>
      <c r="T130" s="207">
        <v>618</v>
      </c>
      <c r="U130" s="208">
        <v>0.68136714443219404</v>
      </c>
      <c r="V130" s="207">
        <v>61</v>
      </c>
      <c r="W130" s="208">
        <v>6.7254685777287757E-2</v>
      </c>
    </row>
    <row r="131" spans="1:23">
      <c r="A131" s="199" t="s">
        <v>396</v>
      </c>
      <c r="B131" s="200">
        <v>7166</v>
      </c>
      <c r="C131" s="201">
        <v>4627</v>
      </c>
      <c r="D131" s="202">
        <v>0.64568797097404407</v>
      </c>
      <c r="E131" s="201">
        <v>4622</v>
      </c>
      <c r="F131" s="203">
        <v>0.64499023164945579</v>
      </c>
      <c r="G131" s="204">
        <v>3462</v>
      </c>
      <c r="H131" s="202">
        <v>0.48311470834496234</v>
      </c>
      <c r="I131" s="201">
        <v>4639</v>
      </c>
      <c r="J131" s="202">
        <v>0.64736254535305615</v>
      </c>
      <c r="K131" s="201">
        <v>4618</v>
      </c>
      <c r="L131" s="202">
        <v>0.64443204018978506</v>
      </c>
      <c r="M131" s="201">
        <v>4509</v>
      </c>
      <c r="N131" s="202">
        <v>0.62922132291375943</v>
      </c>
      <c r="O131" s="201">
        <v>1050</v>
      </c>
      <c r="P131" s="202">
        <v>0.14652525816355011</v>
      </c>
      <c r="Q131" s="200">
        <v>7173</v>
      </c>
      <c r="R131" s="201">
        <v>5088</v>
      </c>
      <c r="S131" s="202">
        <v>0.70932664157256375</v>
      </c>
      <c r="T131" s="201">
        <v>5487</v>
      </c>
      <c r="U131" s="202">
        <v>0.7649519029694688</v>
      </c>
      <c r="V131" s="201">
        <v>622</v>
      </c>
      <c r="W131" s="202">
        <v>8.6714066638784323E-2</v>
      </c>
    </row>
    <row r="132" spans="1:23">
      <c r="A132" s="205" t="s">
        <v>397</v>
      </c>
      <c r="B132" s="206">
        <v>1087</v>
      </c>
      <c r="C132" s="207">
        <v>702</v>
      </c>
      <c r="D132" s="208">
        <v>0.64581416743330267</v>
      </c>
      <c r="E132" s="207">
        <v>700</v>
      </c>
      <c r="F132" s="209">
        <v>0.64397424103035883</v>
      </c>
      <c r="G132" s="210">
        <v>609</v>
      </c>
      <c r="H132" s="208">
        <v>0.56025758969641215</v>
      </c>
      <c r="I132" s="207">
        <v>697</v>
      </c>
      <c r="J132" s="208">
        <v>0.64121435142594296</v>
      </c>
      <c r="K132" s="207">
        <v>699</v>
      </c>
      <c r="L132" s="208">
        <v>0.6430542778288868</v>
      </c>
      <c r="M132" s="207">
        <v>731</v>
      </c>
      <c r="N132" s="208">
        <v>0.67249310027598896</v>
      </c>
      <c r="O132" s="207">
        <v>371</v>
      </c>
      <c r="P132" s="208">
        <v>0.34130634774609014</v>
      </c>
      <c r="Q132" s="206">
        <v>1115</v>
      </c>
      <c r="R132" s="207">
        <v>818</v>
      </c>
      <c r="S132" s="208">
        <v>0.73363228699551575</v>
      </c>
      <c r="T132" s="207">
        <v>818</v>
      </c>
      <c r="U132" s="208">
        <v>0.73363228699551575</v>
      </c>
      <c r="V132" s="207">
        <v>75</v>
      </c>
      <c r="W132" s="208">
        <v>6.726457399103139E-2</v>
      </c>
    </row>
    <row r="133" spans="1:23">
      <c r="A133" s="199" t="s">
        <v>398</v>
      </c>
      <c r="B133" s="200">
        <v>964</v>
      </c>
      <c r="C133" s="201">
        <v>576</v>
      </c>
      <c r="D133" s="202">
        <v>0.59751037344398339</v>
      </c>
      <c r="E133" s="201">
        <v>576</v>
      </c>
      <c r="F133" s="203">
        <v>0.59751037344398339</v>
      </c>
      <c r="G133" s="204">
        <v>263</v>
      </c>
      <c r="H133" s="202">
        <v>0.27282157676348545</v>
      </c>
      <c r="I133" s="201">
        <v>577</v>
      </c>
      <c r="J133" s="202">
        <v>0.59854771784232363</v>
      </c>
      <c r="K133" s="201">
        <v>576</v>
      </c>
      <c r="L133" s="202">
        <v>0.59751037344398339</v>
      </c>
      <c r="M133" s="201">
        <v>602</v>
      </c>
      <c r="N133" s="202">
        <v>0.62448132780082988</v>
      </c>
      <c r="O133" s="201">
        <v>295</v>
      </c>
      <c r="P133" s="202">
        <v>0.30601659751037347</v>
      </c>
      <c r="Q133" s="200">
        <v>938</v>
      </c>
      <c r="R133" s="201">
        <v>591</v>
      </c>
      <c r="S133" s="202">
        <v>0.63006396588486135</v>
      </c>
      <c r="T133" s="201">
        <v>676</v>
      </c>
      <c r="U133" s="202">
        <v>0.72068230277185497</v>
      </c>
      <c r="V133" s="201">
        <v>66</v>
      </c>
      <c r="W133" s="202">
        <v>7.0362473347547971E-2</v>
      </c>
    </row>
    <row r="134" spans="1:23">
      <c r="A134" s="205" t="s">
        <v>399</v>
      </c>
      <c r="B134" s="206">
        <v>2986</v>
      </c>
      <c r="C134" s="207">
        <v>1584</v>
      </c>
      <c r="D134" s="208">
        <v>0.5304755525787006</v>
      </c>
      <c r="E134" s="207">
        <v>1593</v>
      </c>
      <c r="F134" s="209">
        <v>0.53348961821835228</v>
      </c>
      <c r="G134" s="210">
        <v>1404</v>
      </c>
      <c r="H134" s="208">
        <v>0.47019423978566643</v>
      </c>
      <c r="I134" s="207">
        <v>1581</v>
      </c>
      <c r="J134" s="208">
        <v>0.52947086403215005</v>
      </c>
      <c r="K134" s="207">
        <v>1595</v>
      </c>
      <c r="L134" s="208">
        <v>0.53415941058271932</v>
      </c>
      <c r="M134" s="207">
        <v>1581</v>
      </c>
      <c r="N134" s="208">
        <v>0.52947086403215005</v>
      </c>
      <c r="O134" s="207">
        <v>597</v>
      </c>
      <c r="P134" s="208">
        <v>0.19993302076356329</v>
      </c>
      <c r="Q134" s="206">
        <v>2950</v>
      </c>
      <c r="R134" s="207">
        <v>1548</v>
      </c>
      <c r="S134" s="208">
        <v>0.52474576271186446</v>
      </c>
      <c r="T134" s="207">
        <v>1734</v>
      </c>
      <c r="U134" s="208">
        <v>0.58779661016949147</v>
      </c>
      <c r="V134" s="207">
        <v>206</v>
      </c>
      <c r="W134" s="208">
        <v>6.9830508474576267E-2</v>
      </c>
    </row>
    <row r="135" spans="1:23">
      <c r="A135" s="199" t="s">
        <v>400</v>
      </c>
      <c r="B135" s="200">
        <v>872</v>
      </c>
      <c r="C135" s="201">
        <v>440</v>
      </c>
      <c r="D135" s="202">
        <v>0.50458715596330272</v>
      </c>
      <c r="E135" s="201">
        <v>437</v>
      </c>
      <c r="F135" s="203">
        <v>0.50114678899082565</v>
      </c>
      <c r="G135" s="204">
        <v>187</v>
      </c>
      <c r="H135" s="202">
        <v>0.21444954128440366</v>
      </c>
      <c r="I135" s="201">
        <v>414</v>
      </c>
      <c r="J135" s="202">
        <v>0.47477064220183485</v>
      </c>
      <c r="K135" s="201">
        <v>435</v>
      </c>
      <c r="L135" s="202">
        <v>0.49885321100917429</v>
      </c>
      <c r="M135" s="201">
        <v>394</v>
      </c>
      <c r="N135" s="202">
        <v>0.45183486238532111</v>
      </c>
      <c r="O135" s="201">
        <v>198</v>
      </c>
      <c r="P135" s="202">
        <v>0.22706422018348624</v>
      </c>
      <c r="Q135" s="200">
        <v>879</v>
      </c>
      <c r="R135" s="201">
        <v>524</v>
      </c>
      <c r="S135" s="202">
        <v>0.59613196814561997</v>
      </c>
      <c r="T135" s="201">
        <v>564</v>
      </c>
      <c r="U135" s="202">
        <v>0.64163822525597269</v>
      </c>
      <c r="V135" s="201">
        <v>71</v>
      </c>
      <c r="W135" s="202">
        <v>8.0773606370875994E-2</v>
      </c>
    </row>
    <row r="136" spans="1:23">
      <c r="A136" s="205" t="s">
        <v>401</v>
      </c>
      <c r="B136" s="206">
        <v>4085</v>
      </c>
      <c r="C136" s="207">
        <v>2726</v>
      </c>
      <c r="D136" s="208">
        <v>0.66731946144430843</v>
      </c>
      <c r="E136" s="207">
        <v>2737</v>
      </c>
      <c r="F136" s="209">
        <v>0.67001223990208081</v>
      </c>
      <c r="G136" s="210">
        <v>1698</v>
      </c>
      <c r="H136" s="208">
        <v>0.41566707466340269</v>
      </c>
      <c r="I136" s="207">
        <v>2666</v>
      </c>
      <c r="J136" s="208">
        <v>0.65263157894736845</v>
      </c>
      <c r="K136" s="207">
        <v>2728</v>
      </c>
      <c r="L136" s="208">
        <v>0.66780905752753983</v>
      </c>
      <c r="M136" s="207">
        <v>2630</v>
      </c>
      <c r="N136" s="208">
        <v>0.64381884944920442</v>
      </c>
      <c r="O136" s="207">
        <v>1256</v>
      </c>
      <c r="P136" s="208">
        <v>0.30746634026927783</v>
      </c>
      <c r="Q136" s="206">
        <v>4097</v>
      </c>
      <c r="R136" s="207">
        <v>2947</v>
      </c>
      <c r="S136" s="208">
        <v>0.71930680986087381</v>
      </c>
      <c r="T136" s="207">
        <v>3188</v>
      </c>
      <c r="U136" s="208">
        <v>0.77813033927263853</v>
      </c>
      <c r="V136" s="207">
        <v>499</v>
      </c>
      <c r="W136" s="208">
        <v>0.12179643641689041</v>
      </c>
    </row>
    <row r="137" spans="1:23">
      <c r="A137" s="199" t="s">
        <v>402</v>
      </c>
      <c r="B137" s="200">
        <v>980</v>
      </c>
      <c r="C137" s="201">
        <v>374</v>
      </c>
      <c r="D137" s="202">
        <v>0.38163265306122451</v>
      </c>
      <c r="E137" s="201">
        <v>365</v>
      </c>
      <c r="F137" s="203">
        <v>0.37244897959183676</v>
      </c>
      <c r="G137" s="204">
        <v>339</v>
      </c>
      <c r="H137" s="202">
        <v>0.34591836734693876</v>
      </c>
      <c r="I137" s="201">
        <v>367</v>
      </c>
      <c r="J137" s="202">
        <v>0.37448979591836734</v>
      </c>
      <c r="K137" s="201">
        <v>370</v>
      </c>
      <c r="L137" s="202">
        <v>0.37755102040816324</v>
      </c>
      <c r="M137" s="201">
        <v>359</v>
      </c>
      <c r="N137" s="202">
        <v>0.3663265306122449</v>
      </c>
      <c r="O137" s="201">
        <v>151</v>
      </c>
      <c r="P137" s="202">
        <v>0.15408163265306121</v>
      </c>
      <c r="Q137" s="200">
        <v>991</v>
      </c>
      <c r="R137" s="201">
        <v>388</v>
      </c>
      <c r="S137" s="202">
        <v>0.39152371342078707</v>
      </c>
      <c r="T137" s="201">
        <v>477</v>
      </c>
      <c r="U137" s="202">
        <v>0.48133198789101916</v>
      </c>
      <c r="V137" s="201">
        <v>67</v>
      </c>
      <c r="W137" s="202">
        <v>6.7608476286579219E-2</v>
      </c>
    </row>
    <row r="138" spans="1:23" ht="13.5" thickBot="1">
      <c r="A138" s="211" t="s">
        <v>403</v>
      </c>
      <c r="B138" s="211">
        <v>596</v>
      </c>
      <c r="C138" s="212">
        <v>377</v>
      </c>
      <c r="D138" s="213">
        <v>0.6325503355704698</v>
      </c>
      <c r="E138" s="212">
        <v>384</v>
      </c>
      <c r="F138" s="214">
        <v>0.64429530201342278</v>
      </c>
      <c r="G138" s="215">
        <v>236</v>
      </c>
      <c r="H138" s="213">
        <v>0.39597315436241609</v>
      </c>
      <c r="I138" s="212">
        <v>387</v>
      </c>
      <c r="J138" s="213">
        <v>0.64932885906040272</v>
      </c>
      <c r="K138" s="212">
        <v>388</v>
      </c>
      <c r="L138" s="213">
        <v>0.65100671140939592</v>
      </c>
      <c r="M138" s="212">
        <v>379</v>
      </c>
      <c r="N138" s="213">
        <v>0.63590604026845643</v>
      </c>
      <c r="O138" s="212">
        <v>140</v>
      </c>
      <c r="P138" s="213">
        <v>0.2348993288590604</v>
      </c>
      <c r="Q138" s="216">
        <v>559</v>
      </c>
      <c r="R138" s="212">
        <v>462</v>
      </c>
      <c r="S138" s="213">
        <v>0.82647584973166366</v>
      </c>
      <c r="T138" s="212">
        <v>502</v>
      </c>
      <c r="U138" s="213">
        <v>0.89803220035778175</v>
      </c>
      <c r="V138" s="212">
        <v>47</v>
      </c>
      <c r="W138" s="213">
        <v>8.4078711985688726E-2</v>
      </c>
    </row>
    <row r="139" spans="1:23">
      <c r="A139" s="946" t="s">
        <v>404</v>
      </c>
      <c r="B139" s="946"/>
      <c r="C139" s="946"/>
      <c r="D139" s="946"/>
      <c r="E139" s="946"/>
      <c r="F139" s="946"/>
      <c r="G139" s="946"/>
      <c r="H139" s="946"/>
      <c r="I139" s="946"/>
      <c r="J139" s="217"/>
      <c r="K139" s="217"/>
      <c r="L139" s="217"/>
      <c r="M139" s="218"/>
      <c r="N139" s="217"/>
      <c r="O139" s="217"/>
      <c r="P139" s="217"/>
      <c r="Q139" s="217"/>
      <c r="R139" s="218"/>
      <c r="S139" s="217"/>
      <c r="T139" s="218"/>
      <c r="U139" s="217"/>
      <c r="V139" s="218"/>
      <c r="W139" s="217"/>
    </row>
    <row r="140" spans="1:23" ht="12.75" customHeight="1">
      <c r="A140" s="945" t="s">
        <v>405</v>
      </c>
      <c r="B140" s="945"/>
      <c r="C140" s="945"/>
      <c r="D140" s="945"/>
      <c r="E140" s="945"/>
      <c r="F140" s="945"/>
      <c r="G140" s="945"/>
      <c r="H140" s="945"/>
      <c r="I140" s="945"/>
      <c r="J140" s="945"/>
      <c r="K140" s="219"/>
      <c r="L140" s="219"/>
      <c r="M140" s="218"/>
      <c r="N140" s="220"/>
      <c r="O140" s="220"/>
      <c r="P140" s="220"/>
      <c r="Q140" s="220"/>
      <c r="R140" s="218"/>
      <c r="S140" s="220"/>
      <c r="T140" s="218"/>
      <c r="U140" s="220"/>
      <c r="V140" s="218"/>
      <c r="W140" s="220"/>
    </row>
    <row r="141" spans="1:23">
      <c r="A141" s="945" t="s">
        <v>1923</v>
      </c>
      <c r="B141" s="945"/>
      <c r="C141" s="945"/>
      <c r="D141" s="945"/>
      <c r="E141" s="945"/>
      <c r="F141" s="945"/>
      <c r="G141" s="945"/>
      <c r="H141" s="945"/>
      <c r="I141" s="945"/>
      <c r="J141" s="945"/>
      <c r="K141" s="219"/>
      <c r="L141" s="219"/>
    </row>
    <row r="143" spans="1:23">
      <c r="A143" s="198" t="s">
        <v>406</v>
      </c>
    </row>
    <row r="144" spans="1:23">
      <c r="A144" s="221" t="s">
        <v>407</v>
      </c>
    </row>
    <row r="145" spans="1:1">
      <c r="A145" s="221" t="s">
        <v>408</v>
      </c>
    </row>
  </sheetData>
  <mergeCells count="17">
    <mergeCell ref="A1:W1"/>
    <mergeCell ref="Q2:Q3"/>
    <mergeCell ref="R2:S2"/>
    <mergeCell ref="T2:U2"/>
    <mergeCell ref="V2:W2"/>
    <mergeCell ref="A2:A3"/>
    <mergeCell ref="B2:B3"/>
    <mergeCell ref="C2:D2"/>
    <mergeCell ref="E2:F2"/>
    <mergeCell ref="G2:H2"/>
    <mergeCell ref="I2:J2"/>
    <mergeCell ref="K2:L2"/>
    <mergeCell ref="M2:N2"/>
    <mergeCell ref="O2:P2"/>
    <mergeCell ref="A141:J141"/>
    <mergeCell ref="A139:I139"/>
    <mergeCell ref="A140:J140"/>
  </mergeCells>
  <pageMargins left="0.75" right="0.75" top="1" bottom="1" header="0" footer="0"/>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28"/>
  <sheetViews>
    <sheetView showGridLines="0" zoomScaleNormal="100" workbookViewId="0">
      <selection activeCell="D125" sqref="D125:D135"/>
    </sheetView>
  </sheetViews>
  <sheetFormatPr baseColWidth="10" defaultRowHeight="15"/>
  <cols>
    <col min="1" max="1" width="25.7109375" style="303" customWidth="1"/>
    <col min="2" max="2" width="0" style="222" hidden="1" customWidth="1"/>
    <col min="3" max="3" width="60.28515625" style="222" customWidth="1"/>
    <col min="4" max="4" width="11.42578125" style="222"/>
    <col min="5" max="5" width="12.7109375" style="222" bestFit="1" customWidth="1"/>
    <col min="6" max="7" width="12.7109375" style="222" customWidth="1"/>
    <col min="8" max="8" width="13.5703125" style="222" customWidth="1"/>
    <col min="9" max="12" width="11.42578125" style="222"/>
    <col min="13" max="13" width="11.85546875" style="222" bestFit="1" customWidth="1"/>
    <col min="14" max="16384" width="11.42578125" style="222"/>
  </cols>
  <sheetData>
    <row r="1" spans="1:11" ht="45" customHeight="1" thickBot="1">
      <c r="A1" s="957" t="s">
        <v>1916</v>
      </c>
      <c r="B1" s="957"/>
      <c r="C1" s="957"/>
      <c r="D1" s="957"/>
      <c r="E1" s="957"/>
      <c r="F1" s="957"/>
      <c r="G1" s="957"/>
      <c r="H1" s="957"/>
      <c r="I1" s="957"/>
    </row>
    <row r="2" spans="1:11" ht="29.25" customHeight="1" thickBot="1">
      <c r="A2" s="958" t="s">
        <v>410</v>
      </c>
      <c r="B2" s="223"/>
      <c r="C2" s="960" t="s">
        <v>411</v>
      </c>
      <c r="D2" s="962" t="s">
        <v>1</v>
      </c>
      <c r="E2" s="960" t="s">
        <v>12</v>
      </c>
      <c r="F2" s="964" t="s">
        <v>412</v>
      </c>
      <c r="G2" s="965"/>
      <c r="H2" s="966" t="s">
        <v>413</v>
      </c>
      <c r="I2" s="965"/>
    </row>
    <row r="3" spans="1:11" ht="21.75" customHeight="1" thickTop="1" thickBot="1">
      <c r="A3" s="959"/>
      <c r="B3" s="224" t="s">
        <v>414</v>
      </c>
      <c r="C3" s="961"/>
      <c r="D3" s="963"/>
      <c r="E3" s="961"/>
      <c r="F3" s="225" t="s">
        <v>415</v>
      </c>
      <c r="G3" s="225" t="s">
        <v>187</v>
      </c>
      <c r="H3" s="225" t="s">
        <v>416</v>
      </c>
      <c r="I3" s="226" t="s">
        <v>417</v>
      </c>
    </row>
    <row r="4" spans="1:11">
      <c r="A4" s="952" t="s">
        <v>284</v>
      </c>
      <c r="B4" s="227" t="s">
        <v>418</v>
      </c>
      <c r="C4" s="228" t="s">
        <v>419</v>
      </c>
      <c r="D4" s="229">
        <v>2955</v>
      </c>
      <c r="E4" s="230">
        <f>(D4/$D$15)*100</f>
        <v>8.5669556141825876</v>
      </c>
      <c r="F4" s="229">
        <v>1349</v>
      </c>
      <c r="G4" s="229">
        <v>1606</v>
      </c>
      <c r="H4" s="229">
        <v>823</v>
      </c>
      <c r="I4" s="231">
        <v>2132</v>
      </c>
      <c r="K4" s="232"/>
    </row>
    <row r="5" spans="1:11">
      <c r="A5" s="952"/>
      <c r="B5" s="233" t="s">
        <v>420</v>
      </c>
      <c r="C5" s="234" t="s">
        <v>421</v>
      </c>
      <c r="D5" s="235">
        <v>2587</v>
      </c>
      <c r="E5" s="236">
        <f t="shared" ref="E5:E15" si="0">(D5/$D$15)*100</f>
        <v>7.5000724784738928</v>
      </c>
      <c r="F5" s="235">
        <v>1161</v>
      </c>
      <c r="G5" s="235">
        <v>1426</v>
      </c>
      <c r="H5" s="235">
        <v>1215</v>
      </c>
      <c r="I5" s="237">
        <v>1372</v>
      </c>
      <c r="K5" s="232"/>
    </row>
    <row r="6" spans="1:11">
      <c r="A6" s="952"/>
      <c r="B6" s="233" t="s">
        <v>422</v>
      </c>
      <c r="C6" s="234" t="s">
        <v>423</v>
      </c>
      <c r="D6" s="235">
        <v>1315</v>
      </c>
      <c r="E6" s="236">
        <f t="shared" si="0"/>
        <v>3.812367726785145</v>
      </c>
      <c r="F6" s="235">
        <v>403</v>
      </c>
      <c r="G6" s="235">
        <v>912</v>
      </c>
      <c r="H6" s="235">
        <v>469</v>
      </c>
      <c r="I6" s="237">
        <v>846</v>
      </c>
      <c r="K6" s="232"/>
    </row>
    <row r="7" spans="1:11">
      <c r="A7" s="952"/>
      <c r="B7" s="233" t="s">
        <v>424</v>
      </c>
      <c r="C7" s="234" t="s">
        <v>425</v>
      </c>
      <c r="D7" s="235">
        <v>1205</v>
      </c>
      <c r="E7" s="236">
        <f t="shared" si="0"/>
        <v>3.4934624416548288</v>
      </c>
      <c r="F7" s="235">
        <v>758</v>
      </c>
      <c r="G7" s="235">
        <v>447</v>
      </c>
      <c r="H7" s="235">
        <v>519</v>
      </c>
      <c r="I7" s="237">
        <v>686</v>
      </c>
      <c r="K7" s="232"/>
    </row>
    <row r="8" spans="1:11">
      <c r="A8" s="952"/>
      <c r="B8" s="233" t="s">
        <v>426</v>
      </c>
      <c r="C8" s="234" t="s">
        <v>427</v>
      </c>
      <c r="D8" s="235">
        <v>922</v>
      </c>
      <c r="E8" s="236">
        <f t="shared" si="0"/>
        <v>2.6730061171831965</v>
      </c>
      <c r="F8" s="235">
        <v>481</v>
      </c>
      <c r="G8" s="235">
        <v>441</v>
      </c>
      <c r="H8" s="235">
        <v>229</v>
      </c>
      <c r="I8" s="237">
        <v>693</v>
      </c>
      <c r="K8" s="232"/>
    </row>
    <row r="9" spans="1:11">
      <c r="A9" s="952"/>
      <c r="B9" s="233" t="s">
        <v>428</v>
      </c>
      <c r="C9" s="234" t="s">
        <v>429</v>
      </c>
      <c r="D9" s="235">
        <v>863</v>
      </c>
      <c r="E9" s="236">
        <f t="shared" si="0"/>
        <v>2.5019569187951176</v>
      </c>
      <c r="F9" s="235">
        <v>337</v>
      </c>
      <c r="G9" s="235">
        <v>526</v>
      </c>
      <c r="H9" s="235">
        <v>277</v>
      </c>
      <c r="I9" s="237">
        <v>586</v>
      </c>
      <c r="K9" s="232"/>
    </row>
    <row r="10" spans="1:11">
      <c r="A10" s="952"/>
      <c r="B10" s="233" t="s">
        <v>430</v>
      </c>
      <c r="C10" s="234" t="s">
        <v>431</v>
      </c>
      <c r="D10" s="235">
        <v>629</v>
      </c>
      <c r="E10" s="236">
        <f t="shared" si="0"/>
        <v>1.8235584031542633</v>
      </c>
      <c r="F10" s="235">
        <v>183</v>
      </c>
      <c r="G10" s="235">
        <v>446</v>
      </c>
      <c r="H10" s="235">
        <v>199</v>
      </c>
      <c r="I10" s="237">
        <v>430</v>
      </c>
      <c r="K10" s="232"/>
    </row>
    <row r="11" spans="1:11">
      <c r="A11" s="952"/>
      <c r="B11" s="233" t="s">
        <v>432</v>
      </c>
      <c r="C11" s="234" t="s">
        <v>433</v>
      </c>
      <c r="D11" s="235">
        <v>441</v>
      </c>
      <c r="E11" s="236">
        <f t="shared" si="0"/>
        <v>1.2785202794769954</v>
      </c>
      <c r="F11" s="235">
        <v>257</v>
      </c>
      <c r="G11" s="235">
        <v>184</v>
      </c>
      <c r="H11" s="235">
        <v>193</v>
      </c>
      <c r="I11" s="237">
        <v>248</v>
      </c>
      <c r="K11" s="232"/>
    </row>
    <row r="12" spans="1:11">
      <c r="A12" s="952"/>
      <c r="B12" s="233" t="s">
        <v>434</v>
      </c>
      <c r="C12" s="234" t="s">
        <v>435</v>
      </c>
      <c r="D12" s="235">
        <v>335</v>
      </c>
      <c r="E12" s="236">
        <f t="shared" si="0"/>
        <v>0.97121155016959959</v>
      </c>
      <c r="F12" s="235">
        <v>175</v>
      </c>
      <c r="G12" s="235">
        <v>160</v>
      </c>
      <c r="H12" s="235">
        <v>164</v>
      </c>
      <c r="I12" s="237">
        <v>171</v>
      </c>
      <c r="K12" s="232"/>
    </row>
    <row r="13" spans="1:11">
      <c r="A13" s="952"/>
      <c r="B13" s="233" t="s">
        <v>436</v>
      </c>
      <c r="C13" s="234" t="s">
        <v>437</v>
      </c>
      <c r="D13" s="235">
        <v>320</v>
      </c>
      <c r="E13" s="236">
        <f t="shared" si="0"/>
        <v>0.92772446583364743</v>
      </c>
      <c r="F13" s="235">
        <v>70</v>
      </c>
      <c r="G13" s="235">
        <v>250</v>
      </c>
      <c r="H13" s="235">
        <v>122</v>
      </c>
      <c r="I13" s="237">
        <v>198</v>
      </c>
      <c r="K13" s="232"/>
    </row>
    <row r="14" spans="1:11">
      <c r="A14" s="952"/>
      <c r="B14" s="238"/>
      <c r="C14" s="239" t="s">
        <v>438</v>
      </c>
      <c r="D14" s="240">
        <v>22921</v>
      </c>
      <c r="E14" s="241">
        <f t="shared" si="0"/>
        <v>66.451164004290732</v>
      </c>
      <c r="F14" s="240">
        <v>12218</v>
      </c>
      <c r="G14" s="240">
        <v>10703</v>
      </c>
      <c r="H14" s="240">
        <v>7168</v>
      </c>
      <c r="I14" s="242">
        <v>15753</v>
      </c>
      <c r="K14" s="232"/>
    </row>
    <row r="15" spans="1:11">
      <c r="A15" s="243" t="s">
        <v>439</v>
      </c>
      <c r="B15" s="244"/>
      <c r="C15" s="244"/>
      <c r="D15" s="245">
        <v>34493</v>
      </c>
      <c r="E15" s="245">
        <f t="shared" si="0"/>
        <v>100</v>
      </c>
      <c r="F15" s="245">
        <v>17392</v>
      </c>
      <c r="G15" s="245">
        <v>17101</v>
      </c>
      <c r="H15" s="245">
        <v>11378</v>
      </c>
      <c r="I15" s="246">
        <v>23115</v>
      </c>
      <c r="K15" s="232"/>
    </row>
    <row r="16" spans="1:11">
      <c r="A16" s="956" t="s">
        <v>285</v>
      </c>
      <c r="B16" s="233" t="s">
        <v>424</v>
      </c>
      <c r="C16" s="234" t="s">
        <v>425</v>
      </c>
      <c r="D16" s="235">
        <v>1931</v>
      </c>
      <c r="E16" s="236">
        <f>(D16/$D$27)*100</f>
        <v>2.771160414454235</v>
      </c>
      <c r="F16" s="235">
        <v>1916</v>
      </c>
      <c r="G16" s="235">
        <v>15</v>
      </c>
      <c r="H16" s="235">
        <v>991</v>
      </c>
      <c r="I16" s="237">
        <v>940</v>
      </c>
      <c r="K16" s="232"/>
    </row>
    <row r="17" spans="1:11">
      <c r="A17" s="956"/>
      <c r="B17" s="233" t="s">
        <v>418</v>
      </c>
      <c r="C17" s="234" t="s">
        <v>419</v>
      </c>
      <c r="D17" s="235">
        <v>1795</v>
      </c>
      <c r="E17" s="236">
        <f t="shared" ref="E17:E26" si="1">(D17/$D$27)*100</f>
        <v>2.5759880600442009</v>
      </c>
      <c r="F17" s="235">
        <v>1764</v>
      </c>
      <c r="G17" s="235">
        <v>31</v>
      </c>
      <c r="H17" s="235">
        <v>621</v>
      </c>
      <c r="I17" s="237">
        <v>1174</v>
      </c>
      <c r="K17" s="232"/>
    </row>
    <row r="18" spans="1:11">
      <c r="A18" s="956"/>
      <c r="B18" s="233" t="s">
        <v>426</v>
      </c>
      <c r="C18" s="234" t="s">
        <v>427</v>
      </c>
      <c r="D18" s="235">
        <v>1445</v>
      </c>
      <c r="E18" s="236">
        <f t="shared" si="1"/>
        <v>2.0737062656066128</v>
      </c>
      <c r="F18" s="235">
        <v>1417</v>
      </c>
      <c r="G18" s="235">
        <v>28</v>
      </c>
      <c r="H18" s="235">
        <v>394</v>
      </c>
      <c r="I18" s="237">
        <v>1051</v>
      </c>
      <c r="K18" s="232"/>
    </row>
    <row r="19" spans="1:11">
      <c r="A19" s="956"/>
      <c r="B19" s="233" t="s">
        <v>428</v>
      </c>
      <c r="C19" s="234" t="s">
        <v>429</v>
      </c>
      <c r="D19" s="235">
        <v>1204</v>
      </c>
      <c r="E19" s="236">
        <f t="shared" si="1"/>
        <v>1.7278493728653022</v>
      </c>
      <c r="F19" s="235">
        <v>1189</v>
      </c>
      <c r="G19" s="235">
        <v>15</v>
      </c>
      <c r="H19" s="235">
        <v>364</v>
      </c>
      <c r="I19" s="237">
        <v>840</v>
      </c>
      <c r="K19" s="232"/>
    </row>
    <row r="20" spans="1:11">
      <c r="A20" s="956"/>
      <c r="B20" s="233" t="s">
        <v>440</v>
      </c>
      <c r="C20" s="234" t="s">
        <v>441</v>
      </c>
      <c r="D20" s="235">
        <v>1153</v>
      </c>
      <c r="E20" s="236">
        <f t="shared" si="1"/>
        <v>1.6546597399615397</v>
      </c>
      <c r="F20" s="235">
        <v>882</v>
      </c>
      <c r="G20" s="235">
        <v>271</v>
      </c>
      <c r="H20" s="235">
        <v>1153</v>
      </c>
      <c r="I20" s="237">
        <v>0</v>
      </c>
      <c r="K20" s="232"/>
    </row>
    <row r="21" spans="1:11">
      <c r="A21" s="956"/>
      <c r="B21" s="233" t="s">
        <v>422</v>
      </c>
      <c r="C21" s="234" t="s">
        <v>423</v>
      </c>
      <c r="D21" s="235">
        <v>1066</v>
      </c>
      <c r="E21" s="236">
        <f t="shared" si="1"/>
        <v>1.5298068367727677</v>
      </c>
      <c r="F21" s="235">
        <v>1046</v>
      </c>
      <c r="G21" s="235">
        <v>20</v>
      </c>
      <c r="H21" s="235">
        <v>413</v>
      </c>
      <c r="I21" s="237">
        <v>653</v>
      </c>
      <c r="K21" s="232"/>
    </row>
    <row r="22" spans="1:11">
      <c r="A22" s="956"/>
      <c r="B22" s="233" t="s">
        <v>442</v>
      </c>
      <c r="C22" s="234" t="s">
        <v>443</v>
      </c>
      <c r="D22" s="235">
        <v>1033</v>
      </c>
      <c r="E22" s="236">
        <f t="shared" si="1"/>
        <v>1.4824488390115096</v>
      </c>
      <c r="F22" s="235">
        <v>1025</v>
      </c>
      <c r="G22" s="235">
        <v>8</v>
      </c>
      <c r="H22" s="235">
        <v>246</v>
      </c>
      <c r="I22" s="237">
        <v>787</v>
      </c>
      <c r="K22" s="232"/>
    </row>
    <row r="23" spans="1:11">
      <c r="A23" s="956"/>
      <c r="B23" s="233" t="s">
        <v>420</v>
      </c>
      <c r="C23" s="234" t="s">
        <v>421</v>
      </c>
      <c r="D23" s="235">
        <v>1000</v>
      </c>
      <c r="E23" s="236">
        <f t="shared" si="1"/>
        <v>1.4350908412502512</v>
      </c>
      <c r="F23" s="235">
        <v>987</v>
      </c>
      <c r="G23" s="235">
        <v>13</v>
      </c>
      <c r="H23" s="235">
        <v>449</v>
      </c>
      <c r="I23" s="237">
        <v>551</v>
      </c>
      <c r="K23" s="232"/>
    </row>
    <row r="24" spans="1:11">
      <c r="A24" s="956"/>
      <c r="B24" s="233" t="s">
        <v>430</v>
      </c>
      <c r="C24" s="234" t="s">
        <v>431</v>
      </c>
      <c r="D24" s="235">
        <v>773</v>
      </c>
      <c r="E24" s="236">
        <f t="shared" si="1"/>
        <v>1.1093252202864441</v>
      </c>
      <c r="F24" s="235">
        <v>761</v>
      </c>
      <c r="G24" s="235">
        <v>12</v>
      </c>
      <c r="H24" s="235">
        <v>259</v>
      </c>
      <c r="I24" s="237">
        <v>514</v>
      </c>
      <c r="K24" s="232"/>
    </row>
    <row r="25" spans="1:11">
      <c r="A25" s="956"/>
      <c r="B25" s="233" t="s">
        <v>432</v>
      </c>
      <c r="C25" s="234" t="s">
        <v>433</v>
      </c>
      <c r="D25" s="235">
        <v>637</v>
      </c>
      <c r="E25" s="236">
        <f t="shared" si="1"/>
        <v>0.91415286587640998</v>
      </c>
      <c r="F25" s="235">
        <v>630</v>
      </c>
      <c r="G25" s="235">
        <v>7</v>
      </c>
      <c r="H25" s="235">
        <v>278</v>
      </c>
      <c r="I25" s="237">
        <v>359</v>
      </c>
      <c r="K25" s="232"/>
    </row>
    <row r="26" spans="1:11">
      <c r="A26" s="956"/>
      <c r="B26" s="233"/>
      <c r="C26" s="234" t="s">
        <v>444</v>
      </c>
      <c r="D26" s="235">
        <v>57645</v>
      </c>
      <c r="E26" s="236">
        <f t="shared" si="1"/>
        <v>82.725811543870734</v>
      </c>
      <c r="F26" s="235">
        <v>56695</v>
      </c>
      <c r="G26" s="235">
        <v>950</v>
      </c>
      <c r="H26" s="235">
        <v>18467</v>
      </c>
      <c r="I26" s="237">
        <v>39178</v>
      </c>
      <c r="K26" s="232"/>
    </row>
    <row r="27" spans="1:11">
      <c r="A27" s="243" t="s">
        <v>445</v>
      </c>
      <c r="B27" s="244"/>
      <c r="C27" s="244"/>
      <c r="D27" s="245">
        <v>69682</v>
      </c>
      <c r="E27" s="245">
        <f>(D27/$D$27)*100</f>
        <v>100</v>
      </c>
      <c r="F27" s="245">
        <v>68312</v>
      </c>
      <c r="G27" s="245">
        <v>1370</v>
      </c>
      <c r="H27" s="245">
        <v>23635</v>
      </c>
      <c r="I27" s="246">
        <v>46047</v>
      </c>
      <c r="K27" s="232"/>
    </row>
    <row r="28" spans="1:11">
      <c r="A28" s="956" t="s">
        <v>286</v>
      </c>
      <c r="B28" s="233" t="s">
        <v>418</v>
      </c>
      <c r="C28" s="234" t="s">
        <v>419</v>
      </c>
      <c r="D28" s="235">
        <v>2090</v>
      </c>
      <c r="E28" s="236">
        <f>(D28/$D$39)*100</f>
        <v>5.7142857142857144</v>
      </c>
      <c r="F28" s="235">
        <v>1802</v>
      </c>
      <c r="G28" s="235">
        <v>288</v>
      </c>
      <c r="H28" s="235">
        <v>630</v>
      </c>
      <c r="I28" s="237">
        <v>1460</v>
      </c>
      <c r="K28" s="232"/>
    </row>
    <row r="29" spans="1:11">
      <c r="A29" s="956"/>
      <c r="B29" s="233" t="s">
        <v>420</v>
      </c>
      <c r="C29" s="234" t="s">
        <v>421</v>
      </c>
      <c r="D29" s="235">
        <v>1409</v>
      </c>
      <c r="E29" s="236">
        <f t="shared" ref="E29:E39" si="2">(D29/$D$39)*100</f>
        <v>3.8523581681476418</v>
      </c>
      <c r="F29" s="235">
        <v>1194</v>
      </c>
      <c r="G29" s="235">
        <v>215</v>
      </c>
      <c r="H29" s="235">
        <v>680</v>
      </c>
      <c r="I29" s="237">
        <v>729</v>
      </c>
      <c r="K29" s="232"/>
    </row>
    <row r="30" spans="1:11">
      <c r="A30" s="956"/>
      <c r="B30" s="233" t="s">
        <v>424</v>
      </c>
      <c r="C30" s="234" t="s">
        <v>425</v>
      </c>
      <c r="D30" s="235">
        <v>1228</v>
      </c>
      <c r="E30" s="236">
        <f t="shared" si="2"/>
        <v>3.3574846206425155</v>
      </c>
      <c r="F30" s="235">
        <v>1009</v>
      </c>
      <c r="G30" s="235">
        <v>219</v>
      </c>
      <c r="H30" s="235">
        <v>567</v>
      </c>
      <c r="I30" s="237">
        <v>661</v>
      </c>
      <c r="K30" s="232"/>
    </row>
    <row r="31" spans="1:11">
      <c r="A31" s="956"/>
      <c r="B31" s="233" t="s">
        <v>426</v>
      </c>
      <c r="C31" s="234" t="s">
        <v>427</v>
      </c>
      <c r="D31" s="235">
        <v>981</v>
      </c>
      <c r="E31" s="236">
        <f t="shared" si="2"/>
        <v>2.68215994531784</v>
      </c>
      <c r="F31" s="235">
        <v>825</v>
      </c>
      <c r="G31" s="235">
        <v>156</v>
      </c>
      <c r="H31" s="235">
        <v>227</v>
      </c>
      <c r="I31" s="237">
        <v>754</v>
      </c>
      <c r="K31" s="232"/>
    </row>
    <row r="32" spans="1:11">
      <c r="A32" s="956"/>
      <c r="B32" s="233" t="s">
        <v>442</v>
      </c>
      <c r="C32" s="234" t="s">
        <v>443</v>
      </c>
      <c r="D32" s="235">
        <v>633</v>
      </c>
      <c r="E32" s="236">
        <f t="shared" si="2"/>
        <v>1.7306903622693097</v>
      </c>
      <c r="F32" s="235">
        <v>526</v>
      </c>
      <c r="G32" s="235">
        <v>107</v>
      </c>
      <c r="H32" s="235">
        <v>124</v>
      </c>
      <c r="I32" s="237">
        <v>509</v>
      </c>
      <c r="K32" s="232"/>
    </row>
    <row r="33" spans="1:11">
      <c r="A33" s="956"/>
      <c r="B33" s="233" t="s">
        <v>446</v>
      </c>
      <c r="C33" s="234" t="s">
        <v>447</v>
      </c>
      <c r="D33" s="235">
        <v>438</v>
      </c>
      <c r="E33" s="236">
        <f t="shared" si="2"/>
        <v>1.1975393028024608</v>
      </c>
      <c r="F33" s="235">
        <v>358</v>
      </c>
      <c r="G33" s="235">
        <v>80</v>
      </c>
      <c r="H33" s="235">
        <v>94</v>
      </c>
      <c r="I33" s="237">
        <v>344</v>
      </c>
      <c r="K33" s="232"/>
    </row>
    <row r="34" spans="1:11">
      <c r="A34" s="956"/>
      <c r="B34" s="233" t="s">
        <v>432</v>
      </c>
      <c r="C34" s="234" t="s">
        <v>433</v>
      </c>
      <c r="D34" s="235">
        <v>418</v>
      </c>
      <c r="E34" s="236">
        <f t="shared" si="2"/>
        <v>1.1428571428571428</v>
      </c>
      <c r="F34" s="235">
        <v>357</v>
      </c>
      <c r="G34" s="235">
        <v>61</v>
      </c>
      <c r="H34" s="235">
        <v>203</v>
      </c>
      <c r="I34" s="237">
        <v>215</v>
      </c>
      <c r="K34" s="232"/>
    </row>
    <row r="35" spans="1:11">
      <c r="A35" s="956"/>
      <c r="B35" s="233" t="s">
        <v>430</v>
      </c>
      <c r="C35" s="234" t="s">
        <v>431</v>
      </c>
      <c r="D35" s="235">
        <v>413</v>
      </c>
      <c r="E35" s="236">
        <f t="shared" si="2"/>
        <v>1.1291866028708135</v>
      </c>
      <c r="F35" s="235">
        <v>324</v>
      </c>
      <c r="G35" s="235">
        <v>89</v>
      </c>
      <c r="H35" s="235">
        <v>176</v>
      </c>
      <c r="I35" s="237">
        <v>237</v>
      </c>
      <c r="K35" s="232"/>
    </row>
    <row r="36" spans="1:11">
      <c r="A36" s="956"/>
      <c r="B36" s="233" t="s">
        <v>448</v>
      </c>
      <c r="C36" s="234" t="s">
        <v>449</v>
      </c>
      <c r="D36" s="235">
        <v>406</v>
      </c>
      <c r="E36" s="236">
        <f t="shared" si="2"/>
        <v>1.1100478468899522</v>
      </c>
      <c r="F36" s="235">
        <v>346</v>
      </c>
      <c r="G36" s="235">
        <v>60</v>
      </c>
      <c r="H36" s="235">
        <v>107</v>
      </c>
      <c r="I36" s="237">
        <v>299</v>
      </c>
      <c r="K36" s="232"/>
    </row>
    <row r="37" spans="1:11">
      <c r="A37" s="956"/>
      <c r="B37" s="233" t="s">
        <v>450</v>
      </c>
      <c r="C37" s="234" t="s">
        <v>451</v>
      </c>
      <c r="D37" s="235">
        <v>382</v>
      </c>
      <c r="E37" s="236">
        <f t="shared" si="2"/>
        <v>1.0444292549555707</v>
      </c>
      <c r="F37" s="235">
        <v>359</v>
      </c>
      <c r="G37" s="235">
        <v>23</v>
      </c>
      <c r="H37" s="235">
        <v>179</v>
      </c>
      <c r="I37" s="237">
        <v>203</v>
      </c>
      <c r="K37" s="232"/>
    </row>
    <row r="38" spans="1:11">
      <c r="A38" s="956"/>
      <c r="B38" s="233"/>
      <c r="C38" s="234" t="s">
        <v>444</v>
      </c>
      <c r="D38" s="235">
        <v>28177</v>
      </c>
      <c r="E38" s="236">
        <f t="shared" si="2"/>
        <v>77.038961038961034</v>
      </c>
      <c r="F38" s="235">
        <v>24367</v>
      </c>
      <c r="G38" s="235">
        <v>3810</v>
      </c>
      <c r="H38" s="235">
        <v>9206</v>
      </c>
      <c r="I38" s="237">
        <v>18971</v>
      </c>
      <c r="K38" s="232"/>
    </row>
    <row r="39" spans="1:11">
      <c r="A39" s="243" t="s">
        <v>452</v>
      </c>
      <c r="B39" s="244"/>
      <c r="C39" s="244"/>
      <c r="D39" s="245">
        <v>36575</v>
      </c>
      <c r="E39" s="245">
        <f t="shared" si="2"/>
        <v>100</v>
      </c>
      <c r="F39" s="245">
        <v>31467</v>
      </c>
      <c r="G39" s="245">
        <v>5108</v>
      </c>
      <c r="H39" s="245">
        <v>12193</v>
      </c>
      <c r="I39" s="246">
        <v>24382</v>
      </c>
      <c r="K39" s="232"/>
    </row>
    <row r="40" spans="1:11">
      <c r="A40" s="956" t="s">
        <v>287</v>
      </c>
      <c r="B40" s="233" t="s">
        <v>426</v>
      </c>
      <c r="C40" s="234" t="s">
        <v>427</v>
      </c>
      <c r="D40" s="235">
        <v>4402</v>
      </c>
      <c r="E40" s="236">
        <f>(D40/$D$51)*100</f>
        <v>8.7521870526483223</v>
      </c>
      <c r="F40" s="235">
        <v>4277</v>
      </c>
      <c r="G40" s="235">
        <v>125</v>
      </c>
      <c r="H40" s="235">
        <v>1091</v>
      </c>
      <c r="I40" s="237">
        <v>3311</v>
      </c>
      <c r="K40" s="232"/>
    </row>
    <row r="41" spans="1:11">
      <c r="A41" s="956"/>
      <c r="B41" s="233" t="s">
        <v>424</v>
      </c>
      <c r="C41" s="234" t="s">
        <v>425</v>
      </c>
      <c r="D41" s="235">
        <v>3850</v>
      </c>
      <c r="E41" s="236">
        <f t="shared" ref="E41:E51" si="3">(D41/$D$51)*100</f>
        <v>7.6546842691267702</v>
      </c>
      <c r="F41" s="235">
        <v>3743</v>
      </c>
      <c r="G41" s="235">
        <v>107</v>
      </c>
      <c r="H41" s="235">
        <v>1796</v>
      </c>
      <c r="I41" s="237">
        <v>2054</v>
      </c>
      <c r="K41" s="232"/>
    </row>
    <row r="42" spans="1:11">
      <c r="A42" s="956"/>
      <c r="B42" s="233" t="s">
        <v>418</v>
      </c>
      <c r="C42" s="234" t="s">
        <v>419</v>
      </c>
      <c r="D42" s="235">
        <v>2559</v>
      </c>
      <c r="E42" s="236">
        <f t="shared" si="3"/>
        <v>5.087879751868936</v>
      </c>
      <c r="F42" s="235">
        <v>2503</v>
      </c>
      <c r="G42" s="235">
        <v>56</v>
      </c>
      <c r="H42" s="235">
        <v>813</v>
      </c>
      <c r="I42" s="237">
        <v>1746</v>
      </c>
      <c r="K42" s="232"/>
    </row>
    <row r="43" spans="1:11">
      <c r="A43" s="956"/>
      <c r="B43" s="233" t="s">
        <v>453</v>
      </c>
      <c r="C43" s="234" t="s">
        <v>454</v>
      </c>
      <c r="D43" s="235">
        <v>1723</v>
      </c>
      <c r="E43" s="236">
        <f t="shared" si="3"/>
        <v>3.4257197391442658</v>
      </c>
      <c r="F43" s="235">
        <v>1696</v>
      </c>
      <c r="G43" s="235">
        <v>27</v>
      </c>
      <c r="H43" s="235">
        <v>885</v>
      </c>
      <c r="I43" s="237">
        <v>838</v>
      </c>
      <c r="K43" s="232"/>
    </row>
    <row r="44" spans="1:11">
      <c r="A44" s="956"/>
      <c r="B44" s="233" t="s">
        <v>455</v>
      </c>
      <c r="C44" s="234" t="s">
        <v>456</v>
      </c>
      <c r="D44" s="235">
        <v>1541</v>
      </c>
      <c r="E44" s="236">
        <f t="shared" si="3"/>
        <v>3.0638619373310005</v>
      </c>
      <c r="F44" s="235">
        <v>1514</v>
      </c>
      <c r="G44" s="235">
        <v>27</v>
      </c>
      <c r="H44" s="235">
        <v>730</v>
      </c>
      <c r="I44" s="237">
        <v>811</v>
      </c>
      <c r="K44" s="232"/>
    </row>
    <row r="45" spans="1:11">
      <c r="A45" s="956"/>
      <c r="B45" s="233" t="s">
        <v>420</v>
      </c>
      <c r="C45" s="234" t="s">
        <v>421</v>
      </c>
      <c r="D45" s="235">
        <v>1516</v>
      </c>
      <c r="E45" s="236">
        <f t="shared" si="3"/>
        <v>3.0141561953236837</v>
      </c>
      <c r="F45" s="235">
        <v>1498</v>
      </c>
      <c r="G45" s="235">
        <v>18</v>
      </c>
      <c r="H45" s="235">
        <v>680</v>
      </c>
      <c r="I45" s="237">
        <v>836</v>
      </c>
      <c r="K45" s="232"/>
    </row>
    <row r="46" spans="1:11">
      <c r="A46" s="956"/>
      <c r="B46" s="233" t="s">
        <v>442</v>
      </c>
      <c r="C46" s="234" t="s">
        <v>443</v>
      </c>
      <c r="D46" s="235">
        <v>1382</v>
      </c>
      <c r="E46" s="236">
        <f t="shared" si="3"/>
        <v>2.7477334181644664</v>
      </c>
      <c r="F46" s="235">
        <v>1318</v>
      </c>
      <c r="G46" s="235">
        <v>64</v>
      </c>
      <c r="H46" s="235">
        <v>389</v>
      </c>
      <c r="I46" s="237">
        <v>993</v>
      </c>
      <c r="K46" s="232"/>
    </row>
    <row r="47" spans="1:11">
      <c r="A47" s="956"/>
      <c r="B47" s="233" t="s">
        <v>457</v>
      </c>
      <c r="C47" s="234" t="s">
        <v>458</v>
      </c>
      <c r="D47" s="235">
        <v>1302</v>
      </c>
      <c r="E47" s="236">
        <f t="shared" si="3"/>
        <v>2.5886750437410528</v>
      </c>
      <c r="F47" s="235">
        <v>1272</v>
      </c>
      <c r="G47" s="235">
        <v>30</v>
      </c>
      <c r="H47" s="235">
        <v>448</v>
      </c>
      <c r="I47" s="237">
        <v>854</v>
      </c>
      <c r="K47" s="232"/>
    </row>
    <row r="48" spans="1:11">
      <c r="A48" s="956"/>
      <c r="B48" s="233" t="s">
        <v>459</v>
      </c>
      <c r="C48" s="234" t="s">
        <v>460</v>
      </c>
      <c r="D48" s="235">
        <v>1171</v>
      </c>
      <c r="E48" s="236">
        <f t="shared" si="3"/>
        <v>2.3282169556227137</v>
      </c>
      <c r="F48" s="235">
        <v>1156</v>
      </c>
      <c r="G48" s="235">
        <v>15</v>
      </c>
      <c r="H48" s="235">
        <v>419</v>
      </c>
      <c r="I48" s="237">
        <v>752</v>
      </c>
      <c r="K48" s="232"/>
    </row>
    <row r="49" spans="1:11">
      <c r="A49" s="956"/>
      <c r="B49" s="233" t="s">
        <v>422</v>
      </c>
      <c r="C49" s="234" t="s">
        <v>423</v>
      </c>
      <c r="D49" s="235">
        <v>796</v>
      </c>
      <c r="E49" s="236">
        <f t="shared" si="3"/>
        <v>1.5826308255129633</v>
      </c>
      <c r="F49" s="235">
        <v>760</v>
      </c>
      <c r="G49" s="235">
        <v>36</v>
      </c>
      <c r="H49" s="235">
        <v>362</v>
      </c>
      <c r="I49" s="237">
        <v>434</v>
      </c>
      <c r="K49" s="232"/>
    </row>
    <row r="50" spans="1:11">
      <c r="A50" s="956"/>
      <c r="B50" s="233"/>
      <c r="C50" s="234" t="s">
        <v>444</v>
      </c>
      <c r="D50" s="235">
        <v>30054</v>
      </c>
      <c r="E50" s="236">
        <f t="shared" si="3"/>
        <v>59.754254811515828</v>
      </c>
      <c r="F50" s="235">
        <v>29201</v>
      </c>
      <c r="G50" s="235">
        <v>853</v>
      </c>
      <c r="H50" s="235">
        <v>11097</v>
      </c>
      <c r="I50" s="237">
        <v>18957</v>
      </c>
      <c r="K50" s="232"/>
    </row>
    <row r="51" spans="1:11">
      <c r="A51" s="243" t="s">
        <v>461</v>
      </c>
      <c r="B51" s="244"/>
      <c r="C51" s="244"/>
      <c r="D51" s="245">
        <v>50296</v>
      </c>
      <c r="E51" s="245">
        <f t="shared" si="3"/>
        <v>100</v>
      </c>
      <c r="F51" s="245">
        <v>48938</v>
      </c>
      <c r="G51" s="245">
        <v>1358</v>
      </c>
      <c r="H51" s="245">
        <v>18710</v>
      </c>
      <c r="I51" s="246">
        <v>31586</v>
      </c>
      <c r="K51" s="232"/>
    </row>
    <row r="52" spans="1:11">
      <c r="A52" s="956" t="s">
        <v>288</v>
      </c>
      <c r="B52" s="233" t="s">
        <v>420</v>
      </c>
      <c r="C52" s="234" t="s">
        <v>421</v>
      </c>
      <c r="D52" s="235">
        <v>8144</v>
      </c>
      <c r="E52" s="236">
        <f>(D52/$D$63)*100</f>
        <v>10.488357716876159</v>
      </c>
      <c r="F52" s="235">
        <v>8141</v>
      </c>
      <c r="G52" s="235">
        <v>3</v>
      </c>
      <c r="H52" s="235">
        <v>2965</v>
      </c>
      <c r="I52" s="237">
        <v>5179</v>
      </c>
      <c r="K52" s="232"/>
    </row>
    <row r="53" spans="1:11">
      <c r="A53" s="956"/>
      <c r="B53" s="233" t="s">
        <v>418</v>
      </c>
      <c r="C53" s="234" t="s">
        <v>419</v>
      </c>
      <c r="D53" s="235">
        <v>2900</v>
      </c>
      <c r="E53" s="236">
        <f t="shared" ref="E53:E63" si="4">(D53/$D$63)*100</f>
        <v>3.7348032145064907</v>
      </c>
      <c r="F53" s="235">
        <v>2899</v>
      </c>
      <c r="G53" s="235">
        <v>1</v>
      </c>
      <c r="H53" s="235">
        <v>853</v>
      </c>
      <c r="I53" s="237">
        <v>2047</v>
      </c>
      <c r="K53" s="232"/>
    </row>
    <row r="54" spans="1:11">
      <c r="A54" s="956"/>
      <c r="B54" s="233" t="s">
        <v>430</v>
      </c>
      <c r="C54" s="234" t="s">
        <v>431</v>
      </c>
      <c r="D54" s="235">
        <v>2178</v>
      </c>
      <c r="E54" s="236">
        <f t="shared" si="4"/>
        <v>2.8049660004121164</v>
      </c>
      <c r="F54" s="235">
        <v>2178</v>
      </c>
      <c r="G54" s="235">
        <v>0</v>
      </c>
      <c r="H54" s="235">
        <v>761</v>
      </c>
      <c r="I54" s="237">
        <v>1417</v>
      </c>
      <c r="K54" s="232"/>
    </row>
    <row r="55" spans="1:11">
      <c r="A55" s="956"/>
      <c r="B55" s="233" t="s">
        <v>426</v>
      </c>
      <c r="C55" s="234" t="s">
        <v>427</v>
      </c>
      <c r="D55" s="235">
        <v>1598</v>
      </c>
      <c r="E55" s="236">
        <f t="shared" si="4"/>
        <v>2.0580053575108179</v>
      </c>
      <c r="F55" s="235">
        <v>1596</v>
      </c>
      <c r="G55" s="235">
        <v>2</v>
      </c>
      <c r="H55" s="235">
        <v>397</v>
      </c>
      <c r="I55" s="237">
        <v>1201</v>
      </c>
      <c r="K55" s="232"/>
    </row>
    <row r="56" spans="1:11">
      <c r="A56" s="956"/>
      <c r="B56" s="233" t="s">
        <v>453</v>
      </c>
      <c r="C56" s="234" t="s">
        <v>454</v>
      </c>
      <c r="D56" s="235">
        <v>1333</v>
      </c>
      <c r="E56" s="236">
        <f t="shared" si="4"/>
        <v>1.7167216154955696</v>
      </c>
      <c r="F56" s="235">
        <v>1333</v>
      </c>
      <c r="G56" s="235">
        <v>0</v>
      </c>
      <c r="H56" s="235">
        <v>505</v>
      </c>
      <c r="I56" s="237">
        <v>828</v>
      </c>
      <c r="K56" s="232"/>
    </row>
    <row r="57" spans="1:11">
      <c r="A57" s="956"/>
      <c r="B57" s="233" t="s">
        <v>428</v>
      </c>
      <c r="C57" s="234" t="s">
        <v>429</v>
      </c>
      <c r="D57" s="235">
        <v>1285</v>
      </c>
      <c r="E57" s="236">
        <f t="shared" si="4"/>
        <v>1.6549041829796003</v>
      </c>
      <c r="F57" s="235">
        <v>1281</v>
      </c>
      <c r="G57" s="235">
        <v>4</v>
      </c>
      <c r="H57" s="235">
        <v>379</v>
      </c>
      <c r="I57" s="237">
        <v>906</v>
      </c>
      <c r="K57" s="232"/>
    </row>
    <row r="58" spans="1:11">
      <c r="A58" s="956"/>
      <c r="B58" s="233" t="s">
        <v>424</v>
      </c>
      <c r="C58" s="234" t="s">
        <v>425</v>
      </c>
      <c r="D58" s="235">
        <v>1200</v>
      </c>
      <c r="E58" s="236">
        <f t="shared" si="4"/>
        <v>1.5454358128992376</v>
      </c>
      <c r="F58" s="235">
        <v>1198</v>
      </c>
      <c r="G58" s="235">
        <v>2</v>
      </c>
      <c r="H58" s="235">
        <v>564</v>
      </c>
      <c r="I58" s="237">
        <v>636</v>
      </c>
      <c r="K58" s="232"/>
    </row>
    <row r="59" spans="1:11">
      <c r="A59" s="956"/>
      <c r="B59" s="233" t="s">
        <v>422</v>
      </c>
      <c r="C59" s="234" t="s">
        <v>423</v>
      </c>
      <c r="D59" s="235">
        <v>1002</v>
      </c>
      <c r="E59" s="236">
        <f t="shared" si="4"/>
        <v>1.2904389037708635</v>
      </c>
      <c r="F59" s="235">
        <v>1002</v>
      </c>
      <c r="G59" s="235">
        <v>0</v>
      </c>
      <c r="H59" s="235">
        <v>382</v>
      </c>
      <c r="I59" s="237">
        <v>620</v>
      </c>
      <c r="K59" s="232"/>
    </row>
    <row r="60" spans="1:11">
      <c r="A60" s="956"/>
      <c r="B60" s="233" t="s">
        <v>432</v>
      </c>
      <c r="C60" s="234" t="s">
        <v>433</v>
      </c>
      <c r="D60" s="235">
        <v>883</v>
      </c>
      <c r="E60" s="236">
        <f t="shared" si="4"/>
        <v>1.1371831856583556</v>
      </c>
      <c r="F60" s="235">
        <v>882</v>
      </c>
      <c r="G60" s="235">
        <v>1</v>
      </c>
      <c r="H60" s="235">
        <v>416</v>
      </c>
      <c r="I60" s="237">
        <v>467</v>
      </c>
      <c r="K60" s="232"/>
    </row>
    <row r="61" spans="1:11">
      <c r="A61" s="956"/>
      <c r="B61" s="233" t="s">
        <v>462</v>
      </c>
      <c r="C61" s="234" t="s">
        <v>463</v>
      </c>
      <c r="D61" s="235">
        <v>844</v>
      </c>
      <c r="E61" s="236">
        <f t="shared" si="4"/>
        <v>1.0869565217391304</v>
      </c>
      <c r="F61" s="235">
        <v>844</v>
      </c>
      <c r="G61" s="235">
        <v>0</v>
      </c>
      <c r="H61" s="235">
        <v>311</v>
      </c>
      <c r="I61" s="237">
        <v>533</v>
      </c>
      <c r="K61" s="232"/>
    </row>
    <row r="62" spans="1:11">
      <c r="A62" s="956"/>
      <c r="B62" s="233"/>
      <c r="C62" s="234" t="s">
        <v>444</v>
      </c>
      <c r="D62" s="235">
        <v>56281</v>
      </c>
      <c r="E62" s="236">
        <f t="shared" si="4"/>
        <v>72.482227488151665</v>
      </c>
      <c r="F62" s="235">
        <v>56011</v>
      </c>
      <c r="G62" s="235">
        <v>270</v>
      </c>
      <c r="H62" s="235">
        <v>18778</v>
      </c>
      <c r="I62" s="237">
        <v>37503</v>
      </c>
      <c r="K62" s="232"/>
    </row>
    <row r="63" spans="1:11">
      <c r="A63" s="243" t="s">
        <v>464</v>
      </c>
      <c r="B63" s="244"/>
      <c r="C63" s="244"/>
      <c r="D63" s="245">
        <v>77648</v>
      </c>
      <c r="E63" s="245">
        <f t="shared" si="4"/>
        <v>100</v>
      </c>
      <c r="F63" s="245">
        <v>77365</v>
      </c>
      <c r="G63" s="245">
        <v>283</v>
      </c>
      <c r="H63" s="245">
        <v>26311</v>
      </c>
      <c r="I63" s="246">
        <v>51337</v>
      </c>
      <c r="K63" s="232"/>
    </row>
    <row r="64" spans="1:11">
      <c r="A64" s="956" t="s">
        <v>289</v>
      </c>
      <c r="B64" s="233" t="s">
        <v>418</v>
      </c>
      <c r="C64" s="234" t="s">
        <v>419</v>
      </c>
      <c r="D64" s="235">
        <v>5002</v>
      </c>
      <c r="E64" s="236">
        <f>(D64/$D$75)*100</f>
        <v>10.295570558208464</v>
      </c>
      <c r="F64" s="235">
        <v>4210</v>
      </c>
      <c r="G64" s="235">
        <v>792</v>
      </c>
      <c r="H64" s="235">
        <v>1589</v>
      </c>
      <c r="I64" s="237">
        <v>3413</v>
      </c>
      <c r="K64" s="232"/>
    </row>
    <row r="65" spans="1:11">
      <c r="A65" s="956"/>
      <c r="B65" s="233" t="s">
        <v>420</v>
      </c>
      <c r="C65" s="234" t="s">
        <v>421</v>
      </c>
      <c r="D65" s="235">
        <v>2609</v>
      </c>
      <c r="E65" s="236">
        <f t="shared" ref="E65:E75" si="5">(D65/$D$75)*100</f>
        <v>5.3700806849991771</v>
      </c>
      <c r="F65" s="235">
        <v>1877</v>
      </c>
      <c r="G65" s="235">
        <v>732</v>
      </c>
      <c r="H65" s="235">
        <v>1187</v>
      </c>
      <c r="I65" s="237">
        <v>1422</v>
      </c>
      <c r="K65" s="232"/>
    </row>
    <row r="66" spans="1:11">
      <c r="A66" s="956"/>
      <c r="B66" s="233" t="s">
        <v>426</v>
      </c>
      <c r="C66" s="234" t="s">
        <v>427</v>
      </c>
      <c r="D66" s="235">
        <v>2454</v>
      </c>
      <c r="E66" s="236">
        <f t="shared" si="5"/>
        <v>5.0510456117240237</v>
      </c>
      <c r="F66" s="235">
        <v>1756</v>
      </c>
      <c r="G66" s="235">
        <v>698</v>
      </c>
      <c r="H66" s="235">
        <v>574</v>
      </c>
      <c r="I66" s="237">
        <v>1880</v>
      </c>
      <c r="K66" s="232"/>
    </row>
    <row r="67" spans="1:11">
      <c r="A67" s="956"/>
      <c r="B67" s="233" t="s">
        <v>422</v>
      </c>
      <c r="C67" s="234" t="s">
        <v>423</v>
      </c>
      <c r="D67" s="235">
        <v>1455</v>
      </c>
      <c r="E67" s="236">
        <f t="shared" si="5"/>
        <v>2.9948131071957844</v>
      </c>
      <c r="F67" s="235">
        <v>1070</v>
      </c>
      <c r="G67" s="235">
        <v>385</v>
      </c>
      <c r="H67" s="235">
        <v>507</v>
      </c>
      <c r="I67" s="237">
        <v>948</v>
      </c>
      <c r="K67" s="232"/>
    </row>
    <row r="68" spans="1:11">
      <c r="A68" s="956"/>
      <c r="B68" s="233" t="s">
        <v>465</v>
      </c>
      <c r="C68" s="234" t="s">
        <v>466</v>
      </c>
      <c r="D68" s="235">
        <v>1058</v>
      </c>
      <c r="E68" s="236">
        <f t="shared" si="5"/>
        <v>2.1776716614523299</v>
      </c>
      <c r="F68" s="235">
        <v>822</v>
      </c>
      <c r="G68" s="235">
        <v>236</v>
      </c>
      <c r="H68" s="235">
        <v>328</v>
      </c>
      <c r="I68" s="237">
        <v>730</v>
      </c>
      <c r="K68" s="232"/>
    </row>
    <row r="69" spans="1:11">
      <c r="A69" s="956"/>
      <c r="B69" s="233" t="s">
        <v>424</v>
      </c>
      <c r="C69" s="234" t="s">
        <v>425</v>
      </c>
      <c r="D69" s="235">
        <v>977</v>
      </c>
      <c r="E69" s="236">
        <f t="shared" si="5"/>
        <v>2.0109501070311215</v>
      </c>
      <c r="F69" s="235">
        <v>783</v>
      </c>
      <c r="G69" s="235">
        <v>194</v>
      </c>
      <c r="H69" s="235">
        <v>462</v>
      </c>
      <c r="I69" s="237">
        <v>515</v>
      </c>
      <c r="K69" s="232"/>
    </row>
    <row r="70" spans="1:11">
      <c r="A70" s="956"/>
      <c r="B70" s="233" t="s">
        <v>442</v>
      </c>
      <c r="C70" s="234" t="s">
        <v>443</v>
      </c>
      <c r="D70" s="235">
        <v>719</v>
      </c>
      <c r="E70" s="236">
        <f t="shared" si="5"/>
        <v>1.479911081837642</v>
      </c>
      <c r="F70" s="235">
        <v>551</v>
      </c>
      <c r="G70" s="235">
        <v>168</v>
      </c>
      <c r="H70" s="235">
        <v>148</v>
      </c>
      <c r="I70" s="237">
        <v>571</v>
      </c>
      <c r="K70" s="232"/>
    </row>
    <row r="71" spans="1:11">
      <c r="A71" s="956"/>
      <c r="B71" s="233" t="s">
        <v>428</v>
      </c>
      <c r="C71" s="234" t="s">
        <v>429</v>
      </c>
      <c r="D71" s="235">
        <v>675</v>
      </c>
      <c r="E71" s="236">
        <f t="shared" si="5"/>
        <v>1.3893462868434052</v>
      </c>
      <c r="F71" s="235">
        <v>542</v>
      </c>
      <c r="G71" s="235">
        <v>133</v>
      </c>
      <c r="H71" s="235">
        <v>213</v>
      </c>
      <c r="I71" s="237">
        <v>462</v>
      </c>
      <c r="K71" s="232"/>
    </row>
    <row r="72" spans="1:11">
      <c r="A72" s="956"/>
      <c r="B72" s="233" t="s">
        <v>467</v>
      </c>
      <c r="C72" s="234" t="s">
        <v>468</v>
      </c>
      <c r="D72" s="235">
        <v>629</v>
      </c>
      <c r="E72" s="236">
        <f t="shared" si="5"/>
        <v>1.2946649102585215</v>
      </c>
      <c r="F72" s="235">
        <v>463</v>
      </c>
      <c r="G72" s="235">
        <v>166</v>
      </c>
      <c r="H72" s="235">
        <v>0</v>
      </c>
      <c r="I72" s="237">
        <v>629</v>
      </c>
      <c r="K72" s="232"/>
    </row>
    <row r="73" spans="1:11">
      <c r="A73" s="956"/>
      <c r="B73" s="233" t="s">
        <v>462</v>
      </c>
      <c r="C73" s="234" t="s">
        <v>463</v>
      </c>
      <c r="D73" s="235">
        <v>571</v>
      </c>
      <c r="E73" s="236">
        <f t="shared" si="5"/>
        <v>1.1752840441297545</v>
      </c>
      <c r="F73" s="235">
        <v>463</v>
      </c>
      <c r="G73" s="235">
        <v>108</v>
      </c>
      <c r="H73" s="235">
        <v>230</v>
      </c>
      <c r="I73" s="237">
        <v>341</v>
      </c>
      <c r="K73" s="232"/>
    </row>
    <row r="74" spans="1:11">
      <c r="A74" s="956"/>
      <c r="B74" s="233"/>
      <c r="C74" s="234" t="s">
        <v>444</v>
      </c>
      <c r="D74" s="235">
        <v>32435</v>
      </c>
      <c r="E74" s="236">
        <f t="shared" si="5"/>
        <v>66.760661946319772</v>
      </c>
      <c r="F74" s="235">
        <v>25555</v>
      </c>
      <c r="G74" s="235">
        <v>6880</v>
      </c>
      <c r="H74" s="235">
        <v>10933</v>
      </c>
      <c r="I74" s="237">
        <v>21502</v>
      </c>
      <c r="K74" s="232"/>
    </row>
    <row r="75" spans="1:11" ht="15.75" thickBot="1">
      <c r="A75" s="247" t="s">
        <v>469</v>
      </c>
      <c r="B75" s="248"/>
      <c r="C75" s="248"/>
      <c r="D75" s="249">
        <v>48584</v>
      </c>
      <c r="E75" s="249">
        <f t="shared" si="5"/>
        <v>100</v>
      </c>
      <c r="F75" s="249">
        <v>38092</v>
      </c>
      <c r="G75" s="249">
        <v>10492</v>
      </c>
      <c r="H75" s="249">
        <v>16171</v>
      </c>
      <c r="I75" s="250">
        <v>32413</v>
      </c>
      <c r="K75" s="232"/>
    </row>
    <row r="76" spans="1:11" ht="16.5" thickTop="1" thickBot="1">
      <c r="A76" s="251" t="s">
        <v>470</v>
      </c>
      <c r="B76" s="252"/>
      <c r="C76" s="252"/>
      <c r="D76" s="253">
        <v>317278</v>
      </c>
      <c r="E76" s="253">
        <v>100</v>
      </c>
      <c r="F76" s="253">
        <v>281566</v>
      </c>
      <c r="G76" s="253">
        <v>35712</v>
      </c>
      <c r="H76" s="253">
        <v>108398</v>
      </c>
      <c r="I76" s="254">
        <v>208880</v>
      </c>
      <c r="K76" s="232"/>
    </row>
    <row r="77" spans="1:11" ht="15.75" thickTop="1">
      <c r="A77" s="953" t="s">
        <v>278</v>
      </c>
      <c r="B77" s="227" t="s">
        <v>418</v>
      </c>
      <c r="C77" s="228" t="s">
        <v>419</v>
      </c>
      <c r="D77" s="229">
        <v>1314</v>
      </c>
      <c r="E77" s="230">
        <f>(D77/$D$88)*100</f>
        <v>11.891402714932127</v>
      </c>
      <c r="F77" s="229">
        <v>1008</v>
      </c>
      <c r="G77" s="229">
        <v>306</v>
      </c>
      <c r="H77" s="229">
        <v>467</v>
      </c>
      <c r="I77" s="231">
        <v>847</v>
      </c>
      <c r="K77" s="232"/>
    </row>
    <row r="78" spans="1:11">
      <c r="A78" s="956"/>
      <c r="B78" s="233" t="s">
        <v>430</v>
      </c>
      <c r="C78" s="234" t="s">
        <v>431</v>
      </c>
      <c r="D78" s="235">
        <v>388</v>
      </c>
      <c r="E78" s="236">
        <f t="shared" ref="E78:E88" si="6">(D78/$D$88)*100</f>
        <v>3.5113122171945705</v>
      </c>
      <c r="F78" s="235">
        <v>240</v>
      </c>
      <c r="G78" s="235">
        <v>148</v>
      </c>
      <c r="H78" s="235">
        <v>167</v>
      </c>
      <c r="I78" s="237">
        <v>221</v>
      </c>
      <c r="K78" s="232"/>
    </row>
    <row r="79" spans="1:11">
      <c r="A79" s="956"/>
      <c r="B79" s="233" t="s">
        <v>428</v>
      </c>
      <c r="C79" s="234" t="s">
        <v>429</v>
      </c>
      <c r="D79" s="235">
        <v>326</v>
      </c>
      <c r="E79" s="236">
        <f t="shared" si="6"/>
        <v>2.9502262443438916</v>
      </c>
      <c r="F79" s="235">
        <v>252</v>
      </c>
      <c r="G79" s="235">
        <v>74</v>
      </c>
      <c r="H79" s="235">
        <v>115</v>
      </c>
      <c r="I79" s="237">
        <v>211</v>
      </c>
      <c r="K79" s="232"/>
    </row>
    <row r="80" spans="1:11">
      <c r="A80" s="956"/>
      <c r="B80" s="233" t="s">
        <v>422</v>
      </c>
      <c r="C80" s="234" t="s">
        <v>423</v>
      </c>
      <c r="D80" s="235">
        <v>286</v>
      </c>
      <c r="E80" s="236">
        <f t="shared" si="6"/>
        <v>2.5882352941176472</v>
      </c>
      <c r="F80" s="235">
        <v>209</v>
      </c>
      <c r="G80" s="235">
        <v>77</v>
      </c>
      <c r="H80" s="235">
        <v>96</v>
      </c>
      <c r="I80" s="237">
        <v>190</v>
      </c>
      <c r="K80" s="232"/>
    </row>
    <row r="81" spans="1:11">
      <c r="A81" s="956"/>
      <c r="B81" s="233" t="s">
        <v>424</v>
      </c>
      <c r="C81" s="234" t="s">
        <v>425</v>
      </c>
      <c r="D81" s="235">
        <v>276</v>
      </c>
      <c r="E81" s="236">
        <f t="shared" si="6"/>
        <v>2.497737556561086</v>
      </c>
      <c r="F81" s="235">
        <v>214</v>
      </c>
      <c r="G81" s="235">
        <v>62</v>
      </c>
      <c r="H81" s="235">
        <v>166</v>
      </c>
      <c r="I81" s="237">
        <v>110</v>
      </c>
      <c r="K81" s="232"/>
    </row>
    <row r="82" spans="1:11">
      <c r="A82" s="956"/>
      <c r="B82" s="233" t="s">
        <v>426</v>
      </c>
      <c r="C82" s="234" t="s">
        <v>427</v>
      </c>
      <c r="D82" s="235">
        <v>256</v>
      </c>
      <c r="E82" s="236">
        <f t="shared" si="6"/>
        <v>2.3167420814479636</v>
      </c>
      <c r="F82" s="235">
        <v>191</v>
      </c>
      <c r="G82" s="235">
        <v>65</v>
      </c>
      <c r="H82" s="235">
        <v>65</v>
      </c>
      <c r="I82" s="237">
        <v>191</v>
      </c>
      <c r="K82" s="232"/>
    </row>
    <row r="83" spans="1:11">
      <c r="A83" s="956"/>
      <c r="B83" s="233" t="s">
        <v>471</v>
      </c>
      <c r="C83" s="234" t="s">
        <v>472</v>
      </c>
      <c r="D83" s="235">
        <v>197</v>
      </c>
      <c r="E83" s="236">
        <f t="shared" si="6"/>
        <v>1.7828054298642533</v>
      </c>
      <c r="F83" s="235">
        <v>167</v>
      </c>
      <c r="G83" s="235">
        <v>30</v>
      </c>
      <c r="H83" s="235">
        <v>52</v>
      </c>
      <c r="I83" s="237">
        <v>145</v>
      </c>
      <c r="K83" s="232"/>
    </row>
    <row r="84" spans="1:11">
      <c r="A84" s="956"/>
      <c r="B84" s="233" t="s">
        <v>473</v>
      </c>
      <c r="C84" s="234" t="s">
        <v>474</v>
      </c>
      <c r="D84" s="235">
        <v>193</v>
      </c>
      <c r="E84" s="236">
        <f t="shared" si="6"/>
        <v>1.746606334841629</v>
      </c>
      <c r="F84" s="235">
        <v>155</v>
      </c>
      <c r="G84" s="235">
        <v>38</v>
      </c>
      <c r="H84" s="235">
        <v>75</v>
      </c>
      <c r="I84" s="237">
        <v>118</v>
      </c>
      <c r="K84" s="232"/>
    </row>
    <row r="85" spans="1:11">
      <c r="A85" s="956"/>
      <c r="B85" s="233" t="s">
        <v>475</v>
      </c>
      <c r="C85" s="234" t="s">
        <v>476</v>
      </c>
      <c r="D85" s="235">
        <v>191</v>
      </c>
      <c r="E85" s="236">
        <f t="shared" si="6"/>
        <v>1.7285067873303168</v>
      </c>
      <c r="F85" s="235">
        <v>124</v>
      </c>
      <c r="G85" s="235">
        <v>67</v>
      </c>
      <c r="H85" s="235">
        <v>107</v>
      </c>
      <c r="I85" s="237">
        <v>84</v>
      </c>
      <c r="K85" s="232"/>
    </row>
    <row r="86" spans="1:11">
      <c r="A86" s="956"/>
      <c r="B86" s="233" t="s">
        <v>477</v>
      </c>
      <c r="C86" s="234" t="s">
        <v>478</v>
      </c>
      <c r="D86" s="235">
        <v>164</v>
      </c>
      <c r="E86" s="236">
        <f t="shared" si="6"/>
        <v>1.4841628959276019</v>
      </c>
      <c r="F86" s="235">
        <v>121</v>
      </c>
      <c r="G86" s="235">
        <v>43</v>
      </c>
      <c r="H86" s="235">
        <v>84</v>
      </c>
      <c r="I86" s="237">
        <v>80</v>
      </c>
      <c r="K86" s="232"/>
    </row>
    <row r="87" spans="1:11">
      <c r="A87" s="956"/>
      <c r="B87" s="233"/>
      <c r="C87" s="234" t="s">
        <v>444</v>
      </c>
      <c r="D87" s="235">
        <v>7459</v>
      </c>
      <c r="E87" s="236">
        <f t="shared" si="6"/>
        <v>67.502262443438909</v>
      </c>
      <c r="F87" s="235">
        <v>5438</v>
      </c>
      <c r="G87" s="235">
        <v>2021</v>
      </c>
      <c r="H87" s="235">
        <v>2707</v>
      </c>
      <c r="I87" s="237">
        <v>4752</v>
      </c>
      <c r="K87" s="232"/>
    </row>
    <row r="88" spans="1:11">
      <c r="A88" s="255" t="s">
        <v>479</v>
      </c>
      <c r="B88" s="256"/>
      <c r="C88" s="256"/>
      <c r="D88" s="257">
        <v>11050</v>
      </c>
      <c r="E88" s="258">
        <f t="shared" si="6"/>
        <v>100</v>
      </c>
      <c r="F88" s="257">
        <v>8119</v>
      </c>
      <c r="G88" s="257">
        <v>2931</v>
      </c>
      <c r="H88" s="257">
        <v>4101</v>
      </c>
      <c r="I88" s="259">
        <v>6949</v>
      </c>
      <c r="K88" s="232"/>
    </row>
    <row r="89" spans="1:11">
      <c r="A89" s="956" t="s">
        <v>279</v>
      </c>
      <c r="B89" s="233" t="s">
        <v>418</v>
      </c>
      <c r="C89" s="234" t="s">
        <v>419</v>
      </c>
      <c r="D89" s="235">
        <v>2694</v>
      </c>
      <c r="E89" s="236">
        <f>(D89/$D$100)*100</f>
        <v>17.454969547751716</v>
      </c>
      <c r="F89" s="235">
        <v>1438</v>
      </c>
      <c r="G89" s="235">
        <v>1256</v>
      </c>
      <c r="H89" s="235">
        <v>911</v>
      </c>
      <c r="I89" s="237">
        <v>1783</v>
      </c>
      <c r="K89" s="232"/>
    </row>
    <row r="90" spans="1:11">
      <c r="A90" s="956"/>
      <c r="B90" s="233" t="s">
        <v>426</v>
      </c>
      <c r="C90" s="234" t="s">
        <v>427</v>
      </c>
      <c r="D90" s="235">
        <v>413</v>
      </c>
      <c r="E90" s="236">
        <f t="shared" ref="E90:E100" si="7">(D90/$D$100)*100</f>
        <v>2.6759103278476091</v>
      </c>
      <c r="F90" s="235">
        <v>220</v>
      </c>
      <c r="G90" s="235">
        <v>193</v>
      </c>
      <c r="H90" s="235">
        <v>77</v>
      </c>
      <c r="I90" s="237">
        <v>336</v>
      </c>
      <c r="K90" s="232"/>
    </row>
    <row r="91" spans="1:11">
      <c r="A91" s="956"/>
      <c r="B91" s="233" t="s">
        <v>428</v>
      </c>
      <c r="C91" s="234" t="s">
        <v>429</v>
      </c>
      <c r="D91" s="235">
        <v>403</v>
      </c>
      <c r="E91" s="236">
        <f t="shared" si="7"/>
        <v>2.6111183102241804</v>
      </c>
      <c r="F91" s="235">
        <v>229</v>
      </c>
      <c r="G91" s="235">
        <v>174</v>
      </c>
      <c r="H91" s="235">
        <v>130</v>
      </c>
      <c r="I91" s="237">
        <v>273</v>
      </c>
      <c r="K91" s="232"/>
    </row>
    <row r="92" spans="1:11">
      <c r="A92" s="956"/>
      <c r="B92" s="233" t="s">
        <v>420</v>
      </c>
      <c r="C92" s="234" t="s">
        <v>421</v>
      </c>
      <c r="D92" s="235">
        <v>312</v>
      </c>
      <c r="E92" s="236">
        <f t="shared" si="7"/>
        <v>2.0215109498509785</v>
      </c>
      <c r="F92" s="235">
        <v>166</v>
      </c>
      <c r="G92" s="235">
        <v>146</v>
      </c>
      <c r="H92" s="235">
        <v>127</v>
      </c>
      <c r="I92" s="237">
        <v>185</v>
      </c>
      <c r="K92" s="232"/>
    </row>
    <row r="93" spans="1:11">
      <c r="A93" s="956"/>
      <c r="B93" s="233" t="s">
        <v>422</v>
      </c>
      <c r="C93" s="234" t="s">
        <v>423</v>
      </c>
      <c r="D93" s="235">
        <v>262</v>
      </c>
      <c r="E93" s="236">
        <f t="shared" si="7"/>
        <v>1.6975508617338344</v>
      </c>
      <c r="F93" s="235">
        <v>139</v>
      </c>
      <c r="G93" s="235">
        <v>123</v>
      </c>
      <c r="H93" s="235">
        <v>130</v>
      </c>
      <c r="I93" s="237">
        <v>132</v>
      </c>
      <c r="K93" s="232"/>
    </row>
    <row r="94" spans="1:11">
      <c r="A94" s="956"/>
      <c r="B94" s="233" t="s">
        <v>430</v>
      </c>
      <c r="C94" s="234" t="s">
        <v>431</v>
      </c>
      <c r="D94" s="235">
        <v>240</v>
      </c>
      <c r="E94" s="236">
        <f t="shared" si="7"/>
        <v>1.5550084229622909</v>
      </c>
      <c r="F94" s="235">
        <v>109</v>
      </c>
      <c r="G94" s="235">
        <v>131</v>
      </c>
      <c r="H94" s="235">
        <v>84</v>
      </c>
      <c r="I94" s="237">
        <v>156</v>
      </c>
      <c r="K94" s="232"/>
    </row>
    <row r="95" spans="1:11">
      <c r="A95" s="956"/>
      <c r="B95" s="233" t="s">
        <v>442</v>
      </c>
      <c r="C95" s="234" t="s">
        <v>443</v>
      </c>
      <c r="D95" s="235">
        <v>200</v>
      </c>
      <c r="E95" s="236">
        <f t="shared" si="7"/>
        <v>1.2958403524685758</v>
      </c>
      <c r="F95" s="235">
        <v>107</v>
      </c>
      <c r="G95" s="235">
        <v>93</v>
      </c>
      <c r="H95" s="235">
        <v>50</v>
      </c>
      <c r="I95" s="237">
        <v>150</v>
      </c>
      <c r="K95" s="232"/>
    </row>
    <row r="96" spans="1:11">
      <c r="A96" s="956"/>
      <c r="B96" s="233" t="s">
        <v>480</v>
      </c>
      <c r="C96" s="234" t="s">
        <v>481</v>
      </c>
      <c r="D96" s="235">
        <v>192</v>
      </c>
      <c r="E96" s="236">
        <f t="shared" si="7"/>
        <v>1.244006738369833</v>
      </c>
      <c r="F96" s="235">
        <v>87</v>
      </c>
      <c r="G96" s="235">
        <v>105</v>
      </c>
      <c r="H96" s="235">
        <v>42</v>
      </c>
      <c r="I96" s="237">
        <v>150</v>
      </c>
      <c r="K96" s="232"/>
    </row>
    <row r="97" spans="1:11">
      <c r="A97" s="956"/>
      <c r="B97" s="233" t="s">
        <v>432</v>
      </c>
      <c r="C97" s="234" t="s">
        <v>433</v>
      </c>
      <c r="D97" s="235">
        <v>156</v>
      </c>
      <c r="E97" s="236">
        <f t="shared" si="7"/>
        <v>1.0107554749254892</v>
      </c>
      <c r="F97" s="235">
        <v>78</v>
      </c>
      <c r="G97" s="235">
        <v>78</v>
      </c>
      <c r="H97" s="235">
        <v>79</v>
      </c>
      <c r="I97" s="237">
        <v>77</v>
      </c>
      <c r="K97" s="232"/>
    </row>
    <row r="98" spans="1:11">
      <c r="A98" s="956"/>
      <c r="B98" s="233" t="s">
        <v>457</v>
      </c>
      <c r="C98" s="234" t="s">
        <v>458</v>
      </c>
      <c r="D98" s="235">
        <v>151</v>
      </c>
      <c r="E98" s="236">
        <f t="shared" si="7"/>
        <v>0.97835946611377489</v>
      </c>
      <c r="F98" s="235">
        <v>82</v>
      </c>
      <c r="G98" s="235">
        <v>69</v>
      </c>
      <c r="H98" s="235">
        <v>45</v>
      </c>
      <c r="I98" s="237">
        <v>106</v>
      </c>
      <c r="K98" s="232"/>
    </row>
    <row r="99" spans="1:11">
      <c r="A99" s="956"/>
      <c r="B99" s="233"/>
      <c r="C99" s="234" t="s">
        <v>444</v>
      </c>
      <c r="D99" s="235">
        <v>10411</v>
      </c>
      <c r="E99" s="236">
        <f t="shared" si="7"/>
        <v>67.454969547751716</v>
      </c>
      <c r="F99" s="235">
        <v>5192</v>
      </c>
      <c r="G99" s="235">
        <v>5219</v>
      </c>
      <c r="H99" s="235">
        <v>3564</v>
      </c>
      <c r="I99" s="237">
        <v>6847</v>
      </c>
      <c r="K99" s="232"/>
    </row>
    <row r="100" spans="1:11">
      <c r="A100" s="255" t="s">
        <v>482</v>
      </c>
      <c r="B100" s="256"/>
      <c r="C100" s="256"/>
      <c r="D100" s="257">
        <v>15434</v>
      </c>
      <c r="E100" s="258">
        <f t="shared" si="7"/>
        <v>100</v>
      </c>
      <c r="F100" s="257">
        <v>7847</v>
      </c>
      <c r="G100" s="257">
        <v>7587</v>
      </c>
      <c r="H100" s="257">
        <v>5239</v>
      </c>
      <c r="I100" s="259">
        <v>10195</v>
      </c>
      <c r="K100" s="232"/>
    </row>
    <row r="101" spans="1:11">
      <c r="A101" s="956" t="s">
        <v>280</v>
      </c>
      <c r="B101" s="233" t="s">
        <v>418</v>
      </c>
      <c r="C101" s="234" t="s">
        <v>419</v>
      </c>
      <c r="D101" s="235">
        <v>2339</v>
      </c>
      <c r="E101" s="236">
        <f>(D101/$D$112)*100</f>
        <v>5.5738251834906114</v>
      </c>
      <c r="F101" s="235">
        <v>2307</v>
      </c>
      <c r="G101" s="235">
        <v>32</v>
      </c>
      <c r="H101" s="235">
        <v>752</v>
      </c>
      <c r="I101" s="237">
        <v>1587</v>
      </c>
      <c r="K101" s="232"/>
    </row>
    <row r="102" spans="1:11">
      <c r="A102" s="956"/>
      <c r="B102" s="233" t="s">
        <v>424</v>
      </c>
      <c r="C102" s="234" t="s">
        <v>425</v>
      </c>
      <c r="D102" s="235">
        <v>2027</v>
      </c>
      <c r="E102" s="236">
        <f t="shared" ref="E102:E112" si="8">(D102/$D$112)*100</f>
        <v>4.8303307596987892</v>
      </c>
      <c r="F102" s="235">
        <v>1980</v>
      </c>
      <c r="G102" s="235">
        <v>47</v>
      </c>
      <c r="H102" s="235">
        <v>1042</v>
      </c>
      <c r="I102" s="237">
        <v>985</v>
      </c>
      <c r="K102" s="232"/>
    </row>
    <row r="103" spans="1:11">
      <c r="A103" s="956"/>
      <c r="B103" s="233" t="s">
        <v>428</v>
      </c>
      <c r="C103" s="234" t="s">
        <v>429</v>
      </c>
      <c r="D103" s="235">
        <v>1611</v>
      </c>
      <c r="E103" s="236">
        <f t="shared" si="8"/>
        <v>3.8390048613096939</v>
      </c>
      <c r="F103" s="235">
        <v>1558</v>
      </c>
      <c r="G103" s="235">
        <v>53</v>
      </c>
      <c r="H103" s="235">
        <v>527</v>
      </c>
      <c r="I103" s="237">
        <v>1084</v>
      </c>
      <c r="K103" s="232"/>
    </row>
    <row r="104" spans="1:11">
      <c r="A104" s="956"/>
      <c r="B104" s="233" t="s">
        <v>422</v>
      </c>
      <c r="C104" s="234" t="s">
        <v>423</v>
      </c>
      <c r="D104" s="235">
        <v>1124</v>
      </c>
      <c r="E104" s="236">
        <f t="shared" si="8"/>
        <v>2.678486321608998</v>
      </c>
      <c r="F104" s="235">
        <v>1090</v>
      </c>
      <c r="G104" s="235">
        <v>34</v>
      </c>
      <c r="H104" s="235">
        <v>425</v>
      </c>
      <c r="I104" s="237">
        <v>699</v>
      </c>
      <c r="K104" s="232"/>
    </row>
    <row r="105" spans="1:11">
      <c r="A105" s="956"/>
      <c r="B105" s="233" t="s">
        <v>442</v>
      </c>
      <c r="C105" s="234" t="s">
        <v>443</v>
      </c>
      <c r="D105" s="235">
        <v>1119</v>
      </c>
      <c r="E105" s="236">
        <f t="shared" si="8"/>
        <v>2.6665713468687446</v>
      </c>
      <c r="F105" s="235">
        <v>1094</v>
      </c>
      <c r="G105" s="235">
        <v>25</v>
      </c>
      <c r="H105" s="235">
        <v>242</v>
      </c>
      <c r="I105" s="237">
        <v>877</v>
      </c>
      <c r="K105" s="232"/>
    </row>
    <row r="106" spans="1:11">
      <c r="A106" s="956"/>
      <c r="B106" s="233" t="s">
        <v>426</v>
      </c>
      <c r="C106" s="234" t="s">
        <v>427</v>
      </c>
      <c r="D106" s="235">
        <v>1089</v>
      </c>
      <c r="E106" s="236">
        <f t="shared" si="8"/>
        <v>2.595081498427223</v>
      </c>
      <c r="F106" s="235">
        <v>1053</v>
      </c>
      <c r="G106" s="235">
        <v>36</v>
      </c>
      <c r="H106" s="235">
        <v>232</v>
      </c>
      <c r="I106" s="237">
        <v>857</v>
      </c>
      <c r="K106" s="232"/>
    </row>
    <row r="107" spans="1:11">
      <c r="A107" s="956"/>
      <c r="B107" s="233" t="s">
        <v>483</v>
      </c>
      <c r="C107" s="234" t="s">
        <v>484</v>
      </c>
      <c r="D107" s="235">
        <v>536</v>
      </c>
      <c r="E107" s="236">
        <f t="shared" si="8"/>
        <v>1.2772852921551807</v>
      </c>
      <c r="F107" s="235">
        <v>532</v>
      </c>
      <c r="G107" s="235">
        <v>4</v>
      </c>
      <c r="H107" s="235">
        <v>248</v>
      </c>
      <c r="I107" s="237">
        <v>288</v>
      </c>
      <c r="K107" s="232"/>
    </row>
    <row r="108" spans="1:11">
      <c r="A108" s="956"/>
      <c r="B108" s="233" t="s">
        <v>455</v>
      </c>
      <c r="C108" s="234" t="s">
        <v>456</v>
      </c>
      <c r="D108" s="235">
        <v>527</v>
      </c>
      <c r="E108" s="236">
        <f t="shared" si="8"/>
        <v>1.2558383376227242</v>
      </c>
      <c r="F108" s="235">
        <v>520</v>
      </c>
      <c r="G108" s="235">
        <v>7</v>
      </c>
      <c r="H108" s="235">
        <v>238</v>
      </c>
      <c r="I108" s="237">
        <v>289</v>
      </c>
      <c r="K108" s="232"/>
    </row>
    <row r="109" spans="1:11">
      <c r="A109" s="956"/>
      <c r="B109" s="233" t="s">
        <v>471</v>
      </c>
      <c r="C109" s="234" t="s">
        <v>472</v>
      </c>
      <c r="D109" s="235">
        <v>452</v>
      </c>
      <c r="E109" s="236">
        <f t="shared" si="8"/>
        <v>1.0771137165189208</v>
      </c>
      <c r="F109" s="235">
        <v>439</v>
      </c>
      <c r="G109" s="235">
        <v>13</v>
      </c>
      <c r="H109" s="235">
        <v>223</v>
      </c>
      <c r="I109" s="237">
        <v>229</v>
      </c>
      <c r="K109" s="232"/>
    </row>
    <row r="110" spans="1:11">
      <c r="A110" s="956"/>
      <c r="B110" s="233" t="s">
        <v>485</v>
      </c>
      <c r="C110" s="234" t="s">
        <v>486</v>
      </c>
      <c r="D110" s="235">
        <v>449</v>
      </c>
      <c r="E110" s="236">
        <f t="shared" si="8"/>
        <v>1.0699647316747689</v>
      </c>
      <c r="F110" s="235">
        <v>443</v>
      </c>
      <c r="G110" s="235">
        <v>6</v>
      </c>
      <c r="H110" s="235">
        <v>181</v>
      </c>
      <c r="I110" s="237">
        <v>268</v>
      </c>
      <c r="K110" s="232"/>
    </row>
    <row r="111" spans="1:11">
      <c r="A111" s="956"/>
      <c r="B111" s="233"/>
      <c r="C111" s="234" t="s">
        <v>444</v>
      </c>
      <c r="D111" s="235">
        <v>30691</v>
      </c>
      <c r="E111" s="236">
        <f t="shared" si="8"/>
        <v>73.136497950624346</v>
      </c>
      <c r="F111" s="235">
        <v>29911</v>
      </c>
      <c r="G111" s="235">
        <v>780</v>
      </c>
      <c r="H111" s="235">
        <v>11110</v>
      </c>
      <c r="I111" s="237">
        <v>19581</v>
      </c>
      <c r="K111" s="232"/>
    </row>
    <row r="112" spans="1:11">
      <c r="A112" s="255" t="s">
        <v>487</v>
      </c>
      <c r="B112" s="256"/>
      <c r="C112" s="256"/>
      <c r="D112" s="257">
        <v>41964</v>
      </c>
      <c r="E112" s="258">
        <f t="shared" si="8"/>
        <v>100</v>
      </c>
      <c r="F112" s="257">
        <v>40927</v>
      </c>
      <c r="G112" s="257">
        <v>1037</v>
      </c>
      <c r="H112" s="257">
        <v>15220</v>
      </c>
      <c r="I112" s="259">
        <v>26744</v>
      </c>
      <c r="K112" s="232"/>
    </row>
    <row r="113" spans="1:11">
      <c r="A113" s="956" t="s">
        <v>281</v>
      </c>
      <c r="B113" s="233" t="s">
        <v>418</v>
      </c>
      <c r="C113" s="234" t="s">
        <v>419</v>
      </c>
      <c r="D113" s="235">
        <v>2580</v>
      </c>
      <c r="E113" s="236">
        <f>(D113/$D$124)*100</f>
        <v>20.395256916996047</v>
      </c>
      <c r="F113" s="235">
        <v>1008</v>
      </c>
      <c r="G113" s="235">
        <v>1572</v>
      </c>
      <c r="H113" s="235">
        <v>842</v>
      </c>
      <c r="I113" s="237">
        <v>1738</v>
      </c>
      <c r="K113" s="232"/>
    </row>
    <row r="114" spans="1:11">
      <c r="A114" s="956"/>
      <c r="B114" s="233" t="s">
        <v>430</v>
      </c>
      <c r="C114" s="234" t="s">
        <v>431</v>
      </c>
      <c r="D114" s="235">
        <v>528</v>
      </c>
      <c r="E114" s="236">
        <f t="shared" ref="E114:E124" si="9">(D114/$D$124)*100</f>
        <v>4.1739130434782616</v>
      </c>
      <c r="F114" s="235">
        <v>290</v>
      </c>
      <c r="G114" s="235">
        <v>238</v>
      </c>
      <c r="H114" s="235">
        <v>204</v>
      </c>
      <c r="I114" s="237">
        <v>324</v>
      </c>
      <c r="K114" s="232"/>
    </row>
    <row r="115" spans="1:11">
      <c r="A115" s="956"/>
      <c r="B115" s="233" t="s">
        <v>426</v>
      </c>
      <c r="C115" s="234" t="s">
        <v>427</v>
      </c>
      <c r="D115" s="235">
        <v>269</v>
      </c>
      <c r="E115" s="236">
        <f t="shared" si="9"/>
        <v>2.1264822134387353</v>
      </c>
      <c r="F115" s="235">
        <v>134</v>
      </c>
      <c r="G115" s="235">
        <v>135</v>
      </c>
      <c r="H115" s="235">
        <v>66</v>
      </c>
      <c r="I115" s="237">
        <v>203</v>
      </c>
      <c r="K115" s="232"/>
    </row>
    <row r="116" spans="1:11">
      <c r="A116" s="956"/>
      <c r="B116" s="233" t="s">
        <v>428</v>
      </c>
      <c r="C116" s="234" t="s">
        <v>429</v>
      </c>
      <c r="D116" s="235">
        <v>267</v>
      </c>
      <c r="E116" s="236">
        <f t="shared" si="9"/>
        <v>2.1106719367588935</v>
      </c>
      <c r="F116" s="235">
        <v>131</v>
      </c>
      <c r="G116" s="235">
        <v>136</v>
      </c>
      <c r="H116" s="235">
        <v>98</v>
      </c>
      <c r="I116" s="237">
        <v>169</v>
      </c>
      <c r="K116" s="232"/>
    </row>
    <row r="117" spans="1:11">
      <c r="A117" s="956"/>
      <c r="B117" s="233" t="s">
        <v>422</v>
      </c>
      <c r="C117" s="234" t="s">
        <v>423</v>
      </c>
      <c r="D117" s="235">
        <v>228</v>
      </c>
      <c r="E117" s="236">
        <f t="shared" si="9"/>
        <v>1.8023715415019765</v>
      </c>
      <c r="F117" s="235">
        <v>113</v>
      </c>
      <c r="G117" s="235">
        <v>115</v>
      </c>
      <c r="H117" s="235">
        <v>114</v>
      </c>
      <c r="I117" s="237">
        <v>114</v>
      </c>
      <c r="K117" s="232"/>
    </row>
    <row r="118" spans="1:11">
      <c r="A118" s="956"/>
      <c r="B118" s="233" t="s">
        <v>488</v>
      </c>
      <c r="C118" s="234" t="s">
        <v>489</v>
      </c>
      <c r="D118" s="235">
        <v>185</v>
      </c>
      <c r="E118" s="236">
        <f t="shared" si="9"/>
        <v>1.4624505928853755</v>
      </c>
      <c r="F118" s="235">
        <v>71</v>
      </c>
      <c r="G118" s="235">
        <v>114</v>
      </c>
      <c r="H118" s="235">
        <v>77</v>
      </c>
      <c r="I118" s="237">
        <v>108</v>
      </c>
      <c r="K118" s="232"/>
    </row>
    <row r="119" spans="1:11">
      <c r="A119" s="956"/>
      <c r="B119" s="233" t="s">
        <v>442</v>
      </c>
      <c r="C119" s="234" t="s">
        <v>443</v>
      </c>
      <c r="D119" s="235">
        <v>183</v>
      </c>
      <c r="E119" s="236">
        <f t="shared" si="9"/>
        <v>1.4466403162055335</v>
      </c>
      <c r="F119" s="235">
        <v>90</v>
      </c>
      <c r="G119" s="235">
        <v>93</v>
      </c>
      <c r="H119" s="235">
        <v>49</v>
      </c>
      <c r="I119" s="237">
        <v>134</v>
      </c>
      <c r="K119" s="232"/>
    </row>
    <row r="120" spans="1:11">
      <c r="A120" s="956"/>
      <c r="B120" s="233" t="s">
        <v>450</v>
      </c>
      <c r="C120" s="234" t="s">
        <v>451</v>
      </c>
      <c r="D120" s="235">
        <v>137</v>
      </c>
      <c r="E120" s="236">
        <f t="shared" si="9"/>
        <v>1.0830039525691699</v>
      </c>
      <c r="F120" s="235">
        <v>86</v>
      </c>
      <c r="G120" s="235">
        <v>51</v>
      </c>
      <c r="H120" s="235">
        <v>79</v>
      </c>
      <c r="I120" s="237">
        <v>58</v>
      </c>
      <c r="K120" s="232"/>
    </row>
    <row r="121" spans="1:11">
      <c r="A121" s="956"/>
      <c r="B121" s="233" t="s">
        <v>457</v>
      </c>
      <c r="C121" s="234" t="s">
        <v>458</v>
      </c>
      <c r="D121" s="235">
        <v>136</v>
      </c>
      <c r="E121" s="236">
        <f t="shared" si="9"/>
        <v>1.075098814229249</v>
      </c>
      <c r="F121" s="235">
        <v>70</v>
      </c>
      <c r="G121" s="235">
        <v>66</v>
      </c>
      <c r="H121" s="235">
        <v>43</v>
      </c>
      <c r="I121" s="237">
        <v>93</v>
      </c>
      <c r="K121" s="232"/>
    </row>
    <row r="122" spans="1:11">
      <c r="A122" s="956"/>
      <c r="B122" s="233" t="s">
        <v>490</v>
      </c>
      <c r="C122" s="234" t="s">
        <v>491</v>
      </c>
      <c r="D122" s="235">
        <v>130</v>
      </c>
      <c r="E122" s="236">
        <f t="shared" si="9"/>
        <v>1.0276679841897234</v>
      </c>
      <c r="F122" s="235">
        <v>42</v>
      </c>
      <c r="G122" s="235">
        <v>88</v>
      </c>
      <c r="H122" s="235">
        <v>78</v>
      </c>
      <c r="I122" s="237">
        <v>52</v>
      </c>
      <c r="K122" s="232"/>
    </row>
    <row r="123" spans="1:11">
      <c r="A123" s="956"/>
      <c r="B123" s="233"/>
      <c r="C123" s="234" t="s">
        <v>444</v>
      </c>
      <c r="D123" s="235">
        <v>8007</v>
      </c>
      <c r="E123" s="236">
        <f t="shared" si="9"/>
        <v>63.296442687747032</v>
      </c>
      <c r="F123" s="235">
        <v>5044</v>
      </c>
      <c r="G123" s="235">
        <v>2963</v>
      </c>
      <c r="H123" s="235">
        <v>3105</v>
      </c>
      <c r="I123" s="237">
        <v>4902</v>
      </c>
      <c r="K123" s="232"/>
    </row>
    <row r="124" spans="1:11">
      <c r="A124" s="255" t="s">
        <v>492</v>
      </c>
      <c r="B124" s="256"/>
      <c r="C124" s="256"/>
      <c r="D124" s="257">
        <v>12650</v>
      </c>
      <c r="E124" s="258">
        <f t="shared" si="9"/>
        <v>100</v>
      </c>
      <c r="F124" s="257">
        <v>7079</v>
      </c>
      <c r="G124" s="257">
        <v>5571</v>
      </c>
      <c r="H124" s="257">
        <v>4755</v>
      </c>
      <c r="I124" s="259">
        <v>7895</v>
      </c>
      <c r="K124" s="232"/>
    </row>
    <row r="125" spans="1:11">
      <c r="A125" s="956" t="s">
        <v>282</v>
      </c>
      <c r="B125" s="233" t="s">
        <v>493</v>
      </c>
      <c r="C125" s="234" t="s">
        <v>494</v>
      </c>
      <c r="D125" s="235">
        <v>28</v>
      </c>
      <c r="E125" s="236">
        <f>(D125/$D$136)*100</f>
        <v>2.0710059171597637</v>
      </c>
      <c r="F125" s="235">
        <v>15</v>
      </c>
      <c r="G125" s="235">
        <v>13</v>
      </c>
      <c r="H125" s="235">
        <v>27</v>
      </c>
      <c r="I125" s="237">
        <v>1</v>
      </c>
      <c r="K125" s="232"/>
    </row>
    <row r="126" spans="1:11">
      <c r="A126" s="956"/>
      <c r="B126" s="233" t="s">
        <v>495</v>
      </c>
      <c r="C126" s="234" t="s">
        <v>496</v>
      </c>
      <c r="D126" s="235">
        <v>24</v>
      </c>
      <c r="E126" s="236">
        <f t="shared" ref="E126:E136" si="10">(D126/$D$136)*100</f>
        <v>1.7751479289940828</v>
      </c>
      <c r="F126" s="235">
        <v>24</v>
      </c>
      <c r="G126" s="235">
        <v>0</v>
      </c>
      <c r="H126" s="235">
        <v>0</v>
      </c>
      <c r="I126" s="237">
        <v>24</v>
      </c>
      <c r="K126" s="232"/>
    </row>
    <row r="127" spans="1:11">
      <c r="A127" s="956"/>
      <c r="B127" s="233" t="s">
        <v>497</v>
      </c>
      <c r="C127" s="234" t="s">
        <v>498</v>
      </c>
      <c r="D127" s="235">
        <v>23</v>
      </c>
      <c r="E127" s="236">
        <f t="shared" si="10"/>
        <v>1.7011834319526626</v>
      </c>
      <c r="F127" s="235">
        <v>15</v>
      </c>
      <c r="G127" s="235">
        <v>8</v>
      </c>
      <c r="H127" s="235">
        <v>16</v>
      </c>
      <c r="I127" s="237">
        <v>7</v>
      </c>
      <c r="K127" s="232"/>
    </row>
    <row r="128" spans="1:11">
      <c r="A128" s="956"/>
      <c r="B128" s="233" t="s">
        <v>499</v>
      </c>
      <c r="C128" s="234" t="s">
        <v>500</v>
      </c>
      <c r="D128" s="235">
        <v>23</v>
      </c>
      <c r="E128" s="236">
        <f t="shared" si="10"/>
        <v>1.7011834319526626</v>
      </c>
      <c r="F128" s="235">
        <v>23</v>
      </c>
      <c r="G128" s="235">
        <v>0</v>
      </c>
      <c r="H128" s="235">
        <v>23</v>
      </c>
      <c r="I128" s="237">
        <v>0</v>
      </c>
      <c r="K128" s="232"/>
    </row>
    <row r="129" spans="1:11">
      <c r="A129" s="956"/>
      <c r="B129" s="233" t="s">
        <v>426</v>
      </c>
      <c r="C129" s="234" t="s">
        <v>427</v>
      </c>
      <c r="D129" s="235">
        <v>21</v>
      </c>
      <c r="E129" s="236">
        <f t="shared" si="10"/>
        <v>1.5532544378698225</v>
      </c>
      <c r="F129" s="235">
        <v>21</v>
      </c>
      <c r="G129" s="235">
        <v>0</v>
      </c>
      <c r="H129" s="235">
        <v>7</v>
      </c>
      <c r="I129" s="237">
        <v>14</v>
      </c>
      <c r="K129" s="232"/>
    </row>
    <row r="130" spans="1:11">
      <c r="A130" s="956"/>
      <c r="B130" s="233" t="s">
        <v>428</v>
      </c>
      <c r="C130" s="234" t="s">
        <v>429</v>
      </c>
      <c r="D130" s="235">
        <v>20</v>
      </c>
      <c r="E130" s="236">
        <f t="shared" si="10"/>
        <v>1.4792899408284024</v>
      </c>
      <c r="F130" s="235">
        <v>16</v>
      </c>
      <c r="G130" s="235">
        <v>4</v>
      </c>
      <c r="H130" s="235">
        <v>6</v>
      </c>
      <c r="I130" s="237">
        <v>14</v>
      </c>
      <c r="K130" s="232"/>
    </row>
    <row r="131" spans="1:11">
      <c r="A131" s="956"/>
      <c r="B131" s="233" t="s">
        <v>418</v>
      </c>
      <c r="C131" s="234" t="s">
        <v>419</v>
      </c>
      <c r="D131" s="235">
        <v>20</v>
      </c>
      <c r="E131" s="236">
        <f t="shared" si="10"/>
        <v>1.4792899408284024</v>
      </c>
      <c r="F131" s="235">
        <v>20</v>
      </c>
      <c r="G131" s="235">
        <v>0</v>
      </c>
      <c r="H131" s="235">
        <v>11</v>
      </c>
      <c r="I131" s="237">
        <v>9</v>
      </c>
      <c r="K131" s="232"/>
    </row>
    <row r="132" spans="1:11">
      <c r="A132" s="956"/>
      <c r="B132" s="233" t="s">
        <v>422</v>
      </c>
      <c r="C132" s="234" t="s">
        <v>423</v>
      </c>
      <c r="D132" s="235">
        <v>19</v>
      </c>
      <c r="E132" s="236">
        <f t="shared" si="10"/>
        <v>1.4053254437869822</v>
      </c>
      <c r="F132" s="235">
        <v>17</v>
      </c>
      <c r="G132" s="235">
        <v>2</v>
      </c>
      <c r="H132" s="235">
        <v>12</v>
      </c>
      <c r="I132" s="237">
        <v>7</v>
      </c>
      <c r="K132" s="232"/>
    </row>
    <row r="133" spans="1:11">
      <c r="A133" s="956"/>
      <c r="B133" s="233" t="s">
        <v>501</v>
      </c>
      <c r="C133" s="234" t="s">
        <v>502</v>
      </c>
      <c r="D133" s="235">
        <v>18</v>
      </c>
      <c r="E133" s="236">
        <f t="shared" si="10"/>
        <v>1.3313609467455623</v>
      </c>
      <c r="F133" s="235">
        <v>0</v>
      </c>
      <c r="G133" s="235">
        <v>18</v>
      </c>
      <c r="H133" s="235">
        <v>0</v>
      </c>
      <c r="I133" s="237">
        <v>18</v>
      </c>
      <c r="K133" s="232"/>
    </row>
    <row r="134" spans="1:11">
      <c r="A134" s="956"/>
      <c r="B134" s="233" t="s">
        <v>503</v>
      </c>
      <c r="C134" s="234" t="s">
        <v>504</v>
      </c>
      <c r="D134" s="235">
        <v>15</v>
      </c>
      <c r="E134" s="236">
        <f t="shared" si="10"/>
        <v>1.1094674556213018</v>
      </c>
      <c r="F134" s="235">
        <v>14</v>
      </c>
      <c r="G134" s="235">
        <v>1</v>
      </c>
      <c r="H134" s="235">
        <v>0</v>
      </c>
      <c r="I134" s="237">
        <v>15</v>
      </c>
      <c r="K134" s="232"/>
    </row>
    <row r="135" spans="1:11">
      <c r="A135" s="956"/>
      <c r="B135" s="233"/>
      <c r="C135" s="234" t="s">
        <v>444</v>
      </c>
      <c r="D135" s="235">
        <v>1141</v>
      </c>
      <c r="E135" s="236">
        <f t="shared" si="10"/>
        <v>84.39349112426035</v>
      </c>
      <c r="F135" s="235">
        <v>965</v>
      </c>
      <c r="G135" s="235">
        <v>176</v>
      </c>
      <c r="H135" s="235">
        <v>460</v>
      </c>
      <c r="I135" s="237">
        <v>681</v>
      </c>
      <c r="K135" s="232"/>
    </row>
    <row r="136" spans="1:11">
      <c r="A136" s="255" t="s">
        <v>505</v>
      </c>
      <c r="B136" s="256"/>
      <c r="C136" s="256"/>
      <c r="D136" s="257">
        <v>1352</v>
      </c>
      <c r="E136" s="258">
        <f t="shared" si="10"/>
        <v>100</v>
      </c>
      <c r="F136" s="257">
        <v>1130</v>
      </c>
      <c r="G136" s="257">
        <v>222</v>
      </c>
      <c r="H136" s="257">
        <v>562</v>
      </c>
      <c r="I136" s="259">
        <v>790</v>
      </c>
      <c r="K136" s="232"/>
    </row>
    <row r="137" spans="1:11">
      <c r="A137" s="956" t="s">
        <v>283</v>
      </c>
      <c r="B137" s="233" t="s">
        <v>430</v>
      </c>
      <c r="C137" s="234" t="s">
        <v>431</v>
      </c>
      <c r="D137" s="235">
        <v>1827</v>
      </c>
      <c r="E137" s="236">
        <f>(D137/$D$148)*100</f>
        <v>5.9108997379404062</v>
      </c>
      <c r="F137" s="235">
        <v>1017</v>
      </c>
      <c r="G137" s="235">
        <v>810</v>
      </c>
      <c r="H137" s="235">
        <v>648</v>
      </c>
      <c r="I137" s="237">
        <v>1179</v>
      </c>
      <c r="K137" s="232"/>
    </row>
    <row r="138" spans="1:11">
      <c r="A138" s="956"/>
      <c r="B138" s="233" t="s">
        <v>418</v>
      </c>
      <c r="C138" s="234" t="s">
        <v>419</v>
      </c>
      <c r="D138" s="235">
        <v>1484</v>
      </c>
      <c r="E138" s="236">
        <f t="shared" ref="E138:E147" si="11">(D138/$D$148)*100</f>
        <v>4.8011905917370346</v>
      </c>
      <c r="F138" s="235">
        <v>819</v>
      </c>
      <c r="G138" s="235">
        <v>665</v>
      </c>
      <c r="H138" s="235">
        <v>586</v>
      </c>
      <c r="I138" s="237">
        <v>898</v>
      </c>
      <c r="K138" s="232"/>
    </row>
    <row r="139" spans="1:11">
      <c r="A139" s="956"/>
      <c r="B139" s="233" t="s">
        <v>424</v>
      </c>
      <c r="C139" s="234" t="s">
        <v>425</v>
      </c>
      <c r="D139" s="235">
        <v>1253</v>
      </c>
      <c r="E139" s="236">
        <f t="shared" si="11"/>
        <v>4.0538354524572133</v>
      </c>
      <c r="F139" s="235">
        <v>674</v>
      </c>
      <c r="G139" s="235">
        <v>579</v>
      </c>
      <c r="H139" s="235">
        <v>525</v>
      </c>
      <c r="I139" s="237">
        <v>728</v>
      </c>
      <c r="K139" s="232"/>
    </row>
    <row r="140" spans="1:11">
      <c r="A140" s="956"/>
      <c r="B140" s="233" t="s">
        <v>426</v>
      </c>
      <c r="C140" s="234" t="s">
        <v>427</v>
      </c>
      <c r="D140" s="235">
        <v>1208</v>
      </c>
      <c r="E140" s="236">
        <f t="shared" si="11"/>
        <v>3.9082467889611441</v>
      </c>
      <c r="F140" s="235">
        <v>650</v>
      </c>
      <c r="G140" s="235">
        <v>558</v>
      </c>
      <c r="H140" s="235">
        <v>286</v>
      </c>
      <c r="I140" s="237">
        <v>922</v>
      </c>
      <c r="K140" s="232"/>
    </row>
    <row r="141" spans="1:11">
      <c r="A141" s="956"/>
      <c r="B141" s="233" t="s">
        <v>420</v>
      </c>
      <c r="C141" s="234" t="s">
        <v>421</v>
      </c>
      <c r="D141" s="235">
        <v>1162</v>
      </c>
      <c r="E141" s="236">
        <f t="shared" si="11"/>
        <v>3.7594228218318286</v>
      </c>
      <c r="F141" s="235">
        <v>649</v>
      </c>
      <c r="G141" s="235">
        <v>513</v>
      </c>
      <c r="H141" s="235">
        <v>470</v>
      </c>
      <c r="I141" s="237">
        <v>692</v>
      </c>
      <c r="K141" s="232"/>
    </row>
    <row r="142" spans="1:11">
      <c r="A142" s="956"/>
      <c r="B142" s="233" t="s">
        <v>455</v>
      </c>
      <c r="C142" s="234" t="s">
        <v>456</v>
      </c>
      <c r="D142" s="235">
        <v>1154</v>
      </c>
      <c r="E142" s="236">
        <f t="shared" si="11"/>
        <v>3.7335403927658612</v>
      </c>
      <c r="F142" s="235">
        <v>641</v>
      </c>
      <c r="G142" s="235">
        <v>513</v>
      </c>
      <c r="H142" s="235">
        <v>414</v>
      </c>
      <c r="I142" s="237">
        <v>740</v>
      </c>
      <c r="K142" s="232"/>
    </row>
    <row r="143" spans="1:11">
      <c r="A143" s="956"/>
      <c r="B143" s="233" t="s">
        <v>442</v>
      </c>
      <c r="C143" s="234" t="s">
        <v>443</v>
      </c>
      <c r="D143" s="235">
        <v>815</v>
      </c>
      <c r="E143" s="236">
        <f t="shared" si="11"/>
        <v>2.6367724610954735</v>
      </c>
      <c r="F143" s="235">
        <v>443</v>
      </c>
      <c r="G143" s="235">
        <v>372</v>
      </c>
      <c r="H143" s="235">
        <v>193</v>
      </c>
      <c r="I143" s="237">
        <v>622</v>
      </c>
      <c r="K143" s="232"/>
    </row>
    <row r="144" spans="1:11">
      <c r="A144" s="956"/>
      <c r="B144" s="233" t="s">
        <v>422</v>
      </c>
      <c r="C144" s="234" t="s">
        <v>423</v>
      </c>
      <c r="D144" s="235">
        <v>478</v>
      </c>
      <c r="E144" s="236">
        <f t="shared" si="11"/>
        <v>1.5464751366915785</v>
      </c>
      <c r="F144" s="235">
        <v>236</v>
      </c>
      <c r="G144" s="235">
        <v>242</v>
      </c>
      <c r="H144" s="235">
        <v>153</v>
      </c>
      <c r="I144" s="237">
        <v>325</v>
      </c>
      <c r="K144" s="232"/>
    </row>
    <row r="145" spans="1:11">
      <c r="A145" s="956"/>
      <c r="B145" s="233" t="s">
        <v>432</v>
      </c>
      <c r="C145" s="234" t="s">
        <v>433</v>
      </c>
      <c r="D145" s="235">
        <v>467</v>
      </c>
      <c r="E145" s="236">
        <f t="shared" si="11"/>
        <v>1.5108867967258728</v>
      </c>
      <c r="F145" s="235">
        <v>290</v>
      </c>
      <c r="G145" s="235">
        <v>177</v>
      </c>
      <c r="H145" s="235">
        <v>192</v>
      </c>
      <c r="I145" s="237">
        <v>275</v>
      </c>
      <c r="K145" s="232"/>
    </row>
    <row r="146" spans="1:11">
      <c r="A146" s="956"/>
      <c r="B146" s="233" t="s">
        <v>506</v>
      </c>
      <c r="C146" s="234" t="s">
        <v>507</v>
      </c>
      <c r="D146" s="235">
        <v>439</v>
      </c>
      <c r="E146" s="236">
        <f t="shared" si="11"/>
        <v>1.4202982949949852</v>
      </c>
      <c r="F146" s="235">
        <v>237</v>
      </c>
      <c r="G146" s="235">
        <v>202</v>
      </c>
      <c r="H146" s="235">
        <v>174</v>
      </c>
      <c r="I146" s="237">
        <v>265</v>
      </c>
      <c r="K146" s="232"/>
    </row>
    <row r="147" spans="1:11">
      <c r="A147" s="956"/>
      <c r="B147" s="233"/>
      <c r="C147" s="234" t="s">
        <v>444</v>
      </c>
      <c r="D147" s="235">
        <v>20622</v>
      </c>
      <c r="E147" s="236">
        <f t="shared" si="11"/>
        <v>66.718431524798604</v>
      </c>
      <c r="F147" s="235">
        <v>11808</v>
      </c>
      <c r="G147" s="235">
        <v>8814</v>
      </c>
      <c r="H147" s="235">
        <v>6759</v>
      </c>
      <c r="I147" s="237">
        <v>13863</v>
      </c>
      <c r="K147" s="232"/>
    </row>
    <row r="148" spans="1:11" ht="15.75" thickBot="1">
      <c r="A148" s="260" t="s">
        <v>508</v>
      </c>
      <c r="B148" s="261"/>
      <c r="C148" s="261"/>
      <c r="D148" s="262">
        <v>30909</v>
      </c>
      <c r="E148" s="263">
        <f>(D148/$D$148)*100</f>
        <v>100</v>
      </c>
      <c r="F148" s="262">
        <v>17464</v>
      </c>
      <c r="G148" s="262">
        <v>13445</v>
      </c>
      <c r="H148" s="262">
        <v>10400</v>
      </c>
      <c r="I148" s="264">
        <v>20509</v>
      </c>
      <c r="K148" s="232"/>
    </row>
    <row r="149" spans="1:11" ht="15.75" thickBot="1">
      <c r="A149" s="265" t="s">
        <v>509</v>
      </c>
      <c r="B149" s="266"/>
      <c r="C149" s="266"/>
      <c r="D149" s="267">
        <v>113359</v>
      </c>
      <c r="E149" s="268">
        <v>100</v>
      </c>
      <c r="F149" s="267">
        <v>82566</v>
      </c>
      <c r="G149" s="267">
        <v>30793</v>
      </c>
      <c r="H149" s="267">
        <v>40277</v>
      </c>
      <c r="I149" s="269">
        <v>73082</v>
      </c>
      <c r="K149" s="232"/>
    </row>
    <row r="150" spans="1:11">
      <c r="A150" s="953" t="s">
        <v>301</v>
      </c>
      <c r="B150" s="227" t="s">
        <v>462</v>
      </c>
      <c r="C150" s="228" t="s">
        <v>463</v>
      </c>
      <c r="D150" s="229">
        <v>15997</v>
      </c>
      <c r="E150" s="230">
        <f>(D150/$D$161)*100</f>
        <v>26.240936977133295</v>
      </c>
      <c r="F150" s="229">
        <v>15892</v>
      </c>
      <c r="G150" s="229">
        <v>105</v>
      </c>
      <c r="H150" s="229">
        <v>141</v>
      </c>
      <c r="I150" s="231">
        <v>15856</v>
      </c>
      <c r="K150" s="232"/>
    </row>
    <row r="151" spans="1:11">
      <c r="A151" s="956"/>
      <c r="B151" s="233" t="s">
        <v>418</v>
      </c>
      <c r="C151" s="234" t="s">
        <v>419</v>
      </c>
      <c r="D151" s="235">
        <v>8263</v>
      </c>
      <c r="E151" s="236">
        <f t="shared" ref="E151:E161" si="12">(D151/$D$161)*100</f>
        <v>13.554345329877629</v>
      </c>
      <c r="F151" s="235">
        <v>5633</v>
      </c>
      <c r="G151" s="235">
        <v>2630</v>
      </c>
      <c r="H151" s="235">
        <v>2781</v>
      </c>
      <c r="I151" s="237">
        <v>5482</v>
      </c>
      <c r="K151" s="232"/>
    </row>
    <row r="152" spans="1:11">
      <c r="A152" s="956"/>
      <c r="B152" s="233" t="s">
        <v>430</v>
      </c>
      <c r="C152" s="234" t="s">
        <v>431</v>
      </c>
      <c r="D152" s="235">
        <v>2889</v>
      </c>
      <c r="E152" s="236">
        <f t="shared" si="12"/>
        <v>4.7390177487615235</v>
      </c>
      <c r="F152" s="235">
        <v>1779</v>
      </c>
      <c r="G152" s="235">
        <v>1110</v>
      </c>
      <c r="H152" s="235">
        <v>1300</v>
      </c>
      <c r="I152" s="237">
        <v>1589</v>
      </c>
      <c r="K152" s="232"/>
    </row>
    <row r="153" spans="1:11">
      <c r="A153" s="956"/>
      <c r="B153" s="233" t="s">
        <v>428</v>
      </c>
      <c r="C153" s="234" t="s">
        <v>429</v>
      </c>
      <c r="D153" s="235">
        <v>921</v>
      </c>
      <c r="E153" s="236">
        <f t="shared" si="12"/>
        <v>1.5107772054722615</v>
      </c>
      <c r="F153" s="235">
        <v>632</v>
      </c>
      <c r="G153" s="235">
        <v>289</v>
      </c>
      <c r="H153" s="235">
        <v>305</v>
      </c>
      <c r="I153" s="237">
        <v>616</v>
      </c>
      <c r="K153" s="232"/>
    </row>
    <row r="154" spans="1:11">
      <c r="A154" s="956"/>
      <c r="B154" s="233" t="s">
        <v>426</v>
      </c>
      <c r="C154" s="234" t="s">
        <v>427</v>
      </c>
      <c r="D154" s="235">
        <v>808</v>
      </c>
      <c r="E154" s="236">
        <f t="shared" si="12"/>
        <v>1.3254158328138841</v>
      </c>
      <c r="F154" s="235">
        <v>549</v>
      </c>
      <c r="G154" s="235">
        <v>259</v>
      </c>
      <c r="H154" s="235">
        <v>209</v>
      </c>
      <c r="I154" s="237">
        <v>599</v>
      </c>
      <c r="K154" s="232"/>
    </row>
    <row r="155" spans="1:11">
      <c r="A155" s="956"/>
      <c r="B155" s="233" t="s">
        <v>420</v>
      </c>
      <c r="C155" s="234" t="s">
        <v>421</v>
      </c>
      <c r="D155" s="235">
        <v>616</v>
      </c>
      <c r="E155" s="236">
        <f t="shared" si="12"/>
        <v>1.0104655359076147</v>
      </c>
      <c r="F155" s="235">
        <v>385</v>
      </c>
      <c r="G155" s="235">
        <v>231</v>
      </c>
      <c r="H155" s="235">
        <v>284</v>
      </c>
      <c r="I155" s="237">
        <v>332</v>
      </c>
      <c r="K155" s="232"/>
    </row>
    <row r="156" spans="1:11">
      <c r="A156" s="956"/>
      <c r="B156" s="233" t="s">
        <v>442</v>
      </c>
      <c r="C156" s="234" t="s">
        <v>443</v>
      </c>
      <c r="D156" s="235">
        <v>546</v>
      </c>
      <c r="E156" s="236">
        <f t="shared" si="12"/>
        <v>0.89563990682720374</v>
      </c>
      <c r="F156" s="235">
        <v>362</v>
      </c>
      <c r="G156" s="235">
        <v>184</v>
      </c>
      <c r="H156" s="235">
        <v>168</v>
      </c>
      <c r="I156" s="237">
        <v>378</v>
      </c>
      <c r="K156" s="232"/>
    </row>
    <row r="157" spans="1:11">
      <c r="A157" s="956"/>
      <c r="B157" s="233" t="s">
        <v>422</v>
      </c>
      <c r="C157" s="234" t="s">
        <v>423</v>
      </c>
      <c r="D157" s="235">
        <v>532</v>
      </c>
      <c r="E157" s="236">
        <f t="shared" si="12"/>
        <v>0.87267478101112173</v>
      </c>
      <c r="F157" s="235">
        <v>340</v>
      </c>
      <c r="G157" s="235">
        <v>192</v>
      </c>
      <c r="H157" s="235">
        <v>231</v>
      </c>
      <c r="I157" s="237">
        <v>301</v>
      </c>
      <c r="K157" s="232"/>
    </row>
    <row r="158" spans="1:11">
      <c r="A158" s="956"/>
      <c r="B158" s="233" t="s">
        <v>510</v>
      </c>
      <c r="C158" s="234" t="s">
        <v>511</v>
      </c>
      <c r="D158" s="235">
        <v>467</v>
      </c>
      <c r="E158" s="236">
        <f t="shared" si="12"/>
        <v>0.7660509825793117</v>
      </c>
      <c r="F158" s="235">
        <v>298</v>
      </c>
      <c r="G158" s="235">
        <v>169</v>
      </c>
      <c r="H158" s="235">
        <v>141</v>
      </c>
      <c r="I158" s="237">
        <v>326</v>
      </c>
      <c r="K158" s="232"/>
    </row>
    <row r="159" spans="1:11">
      <c r="A159" s="956"/>
      <c r="B159" s="233" t="s">
        <v>432</v>
      </c>
      <c r="C159" s="234" t="s">
        <v>433</v>
      </c>
      <c r="D159" s="235">
        <v>465</v>
      </c>
      <c r="E159" s="236">
        <f t="shared" si="12"/>
        <v>0.76277025031987133</v>
      </c>
      <c r="F159" s="235">
        <v>334</v>
      </c>
      <c r="G159" s="235">
        <v>131</v>
      </c>
      <c r="H159" s="235">
        <v>252</v>
      </c>
      <c r="I159" s="237">
        <v>213</v>
      </c>
      <c r="K159" s="232"/>
    </row>
    <row r="160" spans="1:11">
      <c r="A160" s="956"/>
      <c r="B160" s="233"/>
      <c r="C160" s="234" t="s">
        <v>444</v>
      </c>
      <c r="D160" s="235">
        <v>29458</v>
      </c>
      <c r="E160" s="236">
        <f t="shared" si="12"/>
        <v>48.321905449296281</v>
      </c>
      <c r="F160" s="235">
        <v>19311</v>
      </c>
      <c r="G160" s="235">
        <v>10147</v>
      </c>
      <c r="H160" s="235">
        <v>10747</v>
      </c>
      <c r="I160" s="237">
        <v>18711</v>
      </c>
      <c r="K160" s="232"/>
    </row>
    <row r="161" spans="1:11">
      <c r="A161" s="255" t="s">
        <v>512</v>
      </c>
      <c r="B161" s="256"/>
      <c r="C161" s="256"/>
      <c r="D161" s="257">
        <v>60962</v>
      </c>
      <c r="E161" s="258">
        <f t="shared" si="12"/>
        <v>100</v>
      </c>
      <c r="F161" s="257">
        <v>45515</v>
      </c>
      <c r="G161" s="257">
        <v>15447</v>
      </c>
      <c r="H161" s="257">
        <v>16559</v>
      </c>
      <c r="I161" s="259">
        <v>44403</v>
      </c>
      <c r="K161" s="232"/>
    </row>
    <row r="162" spans="1:11">
      <c r="A162" s="956" t="s">
        <v>302</v>
      </c>
      <c r="B162" s="233" t="s">
        <v>418</v>
      </c>
      <c r="C162" s="234" t="s">
        <v>419</v>
      </c>
      <c r="D162" s="235">
        <v>4106</v>
      </c>
      <c r="E162" s="236">
        <f>(D162/$D$173)*100</f>
        <v>16.017788874151517</v>
      </c>
      <c r="F162" s="235">
        <v>2286</v>
      </c>
      <c r="G162" s="235">
        <v>1820</v>
      </c>
      <c r="H162" s="235">
        <v>1358</v>
      </c>
      <c r="I162" s="237">
        <v>2748</v>
      </c>
      <c r="K162" s="232"/>
    </row>
    <row r="163" spans="1:11">
      <c r="A163" s="956"/>
      <c r="B163" s="233" t="s">
        <v>426</v>
      </c>
      <c r="C163" s="234" t="s">
        <v>427</v>
      </c>
      <c r="D163" s="235">
        <v>632</v>
      </c>
      <c r="E163" s="236">
        <f t="shared" ref="E163:E173" si="13">(D163/$D$173)*100</f>
        <v>2.4654755402980415</v>
      </c>
      <c r="F163" s="235">
        <v>380</v>
      </c>
      <c r="G163" s="235">
        <v>252</v>
      </c>
      <c r="H163" s="235">
        <v>136</v>
      </c>
      <c r="I163" s="237">
        <v>496</v>
      </c>
      <c r="K163" s="232"/>
    </row>
    <row r="164" spans="1:11">
      <c r="A164" s="956"/>
      <c r="B164" s="233" t="s">
        <v>420</v>
      </c>
      <c r="C164" s="234" t="s">
        <v>421</v>
      </c>
      <c r="D164" s="235">
        <v>514</v>
      </c>
      <c r="E164" s="236">
        <f t="shared" si="13"/>
        <v>2.0051494109385972</v>
      </c>
      <c r="F164" s="235">
        <v>297</v>
      </c>
      <c r="G164" s="235">
        <v>217</v>
      </c>
      <c r="H164" s="235">
        <v>228</v>
      </c>
      <c r="I164" s="237">
        <v>286</v>
      </c>
      <c r="K164" s="232"/>
    </row>
    <row r="165" spans="1:11">
      <c r="A165" s="956"/>
      <c r="B165" s="233" t="s">
        <v>428</v>
      </c>
      <c r="C165" s="234" t="s">
        <v>429</v>
      </c>
      <c r="D165" s="235">
        <v>497</v>
      </c>
      <c r="E165" s="236">
        <f t="shared" si="13"/>
        <v>1.9388312397596943</v>
      </c>
      <c r="F165" s="235">
        <v>276</v>
      </c>
      <c r="G165" s="235">
        <v>221</v>
      </c>
      <c r="H165" s="235">
        <v>191</v>
      </c>
      <c r="I165" s="237">
        <v>306</v>
      </c>
      <c r="K165" s="232"/>
    </row>
    <row r="166" spans="1:11">
      <c r="A166" s="956"/>
      <c r="B166" s="233" t="s">
        <v>442</v>
      </c>
      <c r="C166" s="234" t="s">
        <v>443</v>
      </c>
      <c r="D166" s="235">
        <v>387</v>
      </c>
      <c r="E166" s="236">
        <f t="shared" si="13"/>
        <v>1.5097136615432629</v>
      </c>
      <c r="F166" s="235">
        <v>211</v>
      </c>
      <c r="G166" s="235">
        <v>176</v>
      </c>
      <c r="H166" s="235">
        <v>105</v>
      </c>
      <c r="I166" s="237">
        <v>282</v>
      </c>
      <c r="K166" s="232"/>
    </row>
    <row r="167" spans="1:11">
      <c r="A167" s="956"/>
      <c r="B167" s="233" t="s">
        <v>513</v>
      </c>
      <c r="C167" s="234" t="s">
        <v>514</v>
      </c>
      <c r="D167" s="235">
        <v>365</v>
      </c>
      <c r="E167" s="236">
        <f t="shared" si="13"/>
        <v>1.4238901458999764</v>
      </c>
      <c r="F167" s="235">
        <v>155</v>
      </c>
      <c r="G167" s="235">
        <v>210</v>
      </c>
      <c r="H167" s="235">
        <v>0</v>
      </c>
      <c r="I167" s="237">
        <v>365</v>
      </c>
      <c r="K167" s="232"/>
    </row>
    <row r="168" spans="1:11">
      <c r="A168" s="956"/>
      <c r="B168" s="233" t="s">
        <v>422</v>
      </c>
      <c r="C168" s="234" t="s">
        <v>423</v>
      </c>
      <c r="D168" s="235">
        <v>347</v>
      </c>
      <c r="E168" s="236">
        <f t="shared" si="13"/>
        <v>1.3536709058281968</v>
      </c>
      <c r="F168" s="235">
        <v>194</v>
      </c>
      <c r="G168" s="235">
        <v>153</v>
      </c>
      <c r="H168" s="235">
        <v>153</v>
      </c>
      <c r="I168" s="237">
        <v>194</v>
      </c>
      <c r="K168" s="232"/>
    </row>
    <row r="169" spans="1:11">
      <c r="A169" s="956"/>
      <c r="B169" s="233" t="s">
        <v>432</v>
      </c>
      <c r="C169" s="234" t="s">
        <v>433</v>
      </c>
      <c r="D169" s="235">
        <v>326</v>
      </c>
      <c r="E169" s="236">
        <f t="shared" si="13"/>
        <v>1.2717484590777874</v>
      </c>
      <c r="F169" s="235">
        <v>183</v>
      </c>
      <c r="G169" s="235">
        <v>143</v>
      </c>
      <c r="H169" s="235">
        <v>156</v>
      </c>
      <c r="I169" s="237">
        <v>170</v>
      </c>
      <c r="K169" s="232"/>
    </row>
    <row r="170" spans="1:11">
      <c r="A170" s="956"/>
      <c r="B170" s="233" t="s">
        <v>424</v>
      </c>
      <c r="C170" s="234" t="s">
        <v>425</v>
      </c>
      <c r="D170" s="235">
        <v>297</v>
      </c>
      <c r="E170" s="236">
        <f t="shared" si="13"/>
        <v>1.1586174611843645</v>
      </c>
      <c r="F170" s="235">
        <v>192</v>
      </c>
      <c r="G170" s="235">
        <v>105</v>
      </c>
      <c r="H170" s="235">
        <v>174</v>
      </c>
      <c r="I170" s="237">
        <v>123</v>
      </c>
      <c r="K170" s="232"/>
    </row>
    <row r="171" spans="1:11">
      <c r="A171" s="956"/>
      <c r="B171" s="233" t="s">
        <v>462</v>
      </c>
      <c r="C171" s="234" t="s">
        <v>463</v>
      </c>
      <c r="D171" s="235">
        <v>293</v>
      </c>
      <c r="E171" s="236">
        <f t="shared" si="13"/>
        <v>1.1430131856128578</v>
      </c>
      <c r="F171" s="235">
        <v>187</v>
      </c>
      <c r="G171" s="235">
        <v>106</v>
      </c>
      <c r="H171" s="235">
        <v>133</v>
      </c>
      <c r="I171" s="237">
        <v>160</v>
      </c>
      <c r="K171" s="232"/>
    </row>
    <row r="172" spans="1:11">
      <c r="A172" s="956"/>
      <c r="B172" s="233"/>
      <c r="C172" s="234" t="s">
        <v>444</v>
      </c>
      <c r="D172" s="235">
        <v>17870</v>
      </c>
      <c r="E172" s="236">
        <f t="shared" si="13"/>
        <v>69.712101115705707</v>
      </c>
      <c r="F172" s="235">
        <v>10297</v>
      </c>
      <c r="G172" s="235">
        <v>7573</v>
      </c>
      <c r="H172" s="235">
        <v>6901</v>
      </c>
      <c r="I172" s="237">
        <v>10969</v>
      </c>
      <c r="K172" s="232"/>
    </row>
    <row r="173" spans="1:11">
      <c r="A173" s="255" t="s">
        <v>515</v>
      </c>
      <c r="B173" s="256"/>
      <c r="C173" s="256"/>
      <c r="D173" s="257">
        <v>25634</v>
      </c>
      <c r="E173" s="258">
        <f t="shared" si="13"/>
        <v>100</v>
      </c>
      <c r="F173" s="257">
        <v>14658</v>
      </c>
      <c r="G173" s="257">
        <v>10976</v>
      </c>
      <c r="H173" s="257">
        <v>9535</v>
      </c>
      <c r="I173" s="259">
        <v>16099</v>
      </c>
      <c r="K173" s="232"/>
    </row>
    <row r="174" spans="1:11">
      <c r="A174" s="956" t="s">
        <v>303</v>
      </c>
      <c r="B174" s="233" t="s">
        <v>418</v>
      </c>
      <c r="C174" s="234" t="s">
        <v>419</v>
      </c>
      <c r="D174" s="235">
        <v>103</v>
      </c>
      <c r="E174" s="236">
        <f>(D174/$D$185)*100</f>
        <v>3.484438430311231</v>
      </c>
      <c r="F174" s="235">
        <v>97</v>
      </c>
      <c r="G174" s="235">
        <v>6</v>
      </c>
      <c r="H174" s="235">
        <v>30</v>
      </c>
      <c r="I174" s="237">
        <v>73</v>
      </c>
      <c r="K174" s="232"/>
    </row>
    <row r="175" spans="1:11">
      <c r="A175" s="956"/>
      <c r="B175" s="233" t="s">
        <v>516</v>
      </c>
      <c r="C175" s="234" t="s">
        <v>517</v>
      </c>
      <c r="D175" s="235">
        <v>51</v>
      </c>
      <c r="E175" s="236">
        <f t="shared" ref="E175:E185" si="14">(D175/$D$185)*100</f>
        <v>1.7253044654939109</v>
      </c>
      <c r="F175" s="235">
        <v>49</v>
      </c>
      <c r="G175" s="235">
        <v>2</v>
      </c>
      <c r="H175" s="235">
        <v>0</v>
      </c>
      <c r="I175" s="237">
        <v>51</v>
      </c>
      <c r="K175" s="232"/>
    </row>
    <row r="176" spans="1:11">
      <c r="A176" s="956"/>
      <c r="B176" s="233" t="s">
        <v>503</v>
      </c>
      <c r="C176" s="234" t="s">
        <v>504</v>
      </c>
      <c r="D176" s="235">
        <v>48</v>
      </c>
      <c r="E176" s="236">
        <f t="shared" si="14"/>
        <v>1.6238159675236805</v>
      </c>
      <c r="F176" s="235">
        <v>45</v>
      </c>
      <c r="G176" s="235">
        <v>3</v>
      </c>
      <c r="H176" s="235">
        <v>0</v>
      </c>
      <c r="I176" s="237">
        <v>48</v>
      </c>
      <c r="K176" s="232"/>
    </row>
    <row r="177" spans="1:11">
      <c r="A177" s="956"/>
      <c r="B177" s="233" t="s">
        <v>428</v>
      </c>
      <c r="C177" s="234" t="s">
        <v>429</v>
      </c>
      <c r="D177" s="235">
        <v>44</v>
      </c>
      <c r="E177" s="236">
        <f t="shared" si="14"/>
        <v>1.4884979702300407</v>
      </c>
      <c r="F177" s="235">
        <v>40</v>
      </c>
      <c r="G177" s="235">
        <v>4</v>
      </c>
      <c r="H177" s="235">
        <v>15</v>
      </c>
      <c r="I177" s="237">
        <v>29</v>
      </c>
      <c r="K177" s="232"/>
    </row>
    <row r="178" spans="1:11">
      <c r="A178" s="956"/>
      <c r="B178" s="233" t="s">
        <v>518</v>
      </c>
      <c r="C178" s="234" t="s">
        <v>519</v>
      </c>
      <c r="D178" s="235">
        <v>40</v>
      </c>
      <c r="E178" s="236">
        <f t="shared" si="14"/>
        <v>1.3531799729364005</v>
      </c>
      <c r="F178" s="235">
        <v>40</v>
      </c>
      <c r="G178" s="235">
        <v>0</v>
      </c>
      <c r="H178" s="235">
        <v>40</v>
      </c>
      <c r="I178" s="237">
        <v>0</v>
      </c>
      <c r="K178" s="232"/>
    </row>
    <row r="179" spans="1:11">
      <c r="A179" s="956"/>
      <c r="B179" s="233" t="s">
        <v>422</v>
      </c>
      <c r="C179" s="234" t="s">
        <v>423</v>
      </c>
      <c r="D179" s="235">
        <v>39</v>
      </c>
      <c r="E179" s="236">
        <f t="shared" si="14"/>
        <v>1.3193504736129906</v>
      </c>
      <c r="F179" s="235">
        <v>36</v>
      </c>
      <c r="G179" s="235">
        <v>3</v>
      </c>
      <c r="H179" s="235">
        <v>14</v>
      </c>
      <c r="I179" s="237">
        <v>25</v>
      </c>
      <c r="K179" s="232"/>
    </row>
    <row r="180" spans="1:11">
      <c r="A180" s="956"/>
      <c r="B180" s="233" t="s">
        <v>520</v>
      </c>
      <c r="C180" s="234" t="s">
        <v>521</v>
      </c>
      <c r="D180" s="235">
        <v>31</v>
      </c>
      <c r="E180" s="236">
        <f t="shared" si="14"/>
        <v>1.0487144790257106</v>
      </c>
      <c r="F180" s="235">
        <v>31</v>
      </c>
      <c r="G180" s="235">
        <v>0</v>
      </c>
      <c r="H180" s="235">
        <v>0</v>
      </c>
      <c r="I180" s="237">
        <v>31</v>
      </c>
      <c r="K180" s="232"/>
    </row>
    <row r="181" spans="1:11">
      <c r="A181" s="956"/>
      <c r="B181" s="233" t="s">
        <v>522</v>
      </c>
      <c r="C181" s="234" t="s">
        <v>523</v>
      </c>
      <c r="D181" s="235">
        <v>31</v>
      </c>
      <c r="E181" s="236">
        <f t="shared" si="14"/>
        <v>1.0487144790257106</v>
      </c>
      <c r="F181" s="235">
        <v>29</v>
      </c>
      <c r="G181" s="235">
        <v>2</v>
      </c>
      <c r="H181" s="235">
        <v>6</v>
      </c>
      <c r="I181" s="237">
        <v>25</v>
      </c>
      <c r="K181" s="232"/>
    </row>
    <row r="182" spans="1:11">
      <c r="A182" s="956"/>
      <c r="B182" s="233" t="s">
        <v>524</v>
      </c>
      <c r="C182" s="234" t="s">
        <v>525</v>
      </c>
      <c r="D182" s="235">
        <v>29</v>
      </c>
      <c r="E182" s="236">
        <f t="shared" si="14"/>
        <v>0.98105548037889045</v>
      </c>
      <c r="F182" s="235">
        <v>27</v>
      </c>
      <c r="G182" s="235">
        <v>2</v>
      </c>
      <c r="H182" s="235">
        <v>0</v>
      </c>
      <c r="I182" s="237">
        <v>29</v>
      </c>
      <c r="K182" s="232"/>
    </row>
    <row r="183" spans="1:11">
      <c r="A183" s="956"/>
      <c r="B183" s="233" t="s">
        <v>432</v>
      </c>
      <c r="C183" s="234" t="s">
        <v>433</v>
      </c>
      <c r="D183" s="235">
        <v>29</v>
      </c>
      <c r="E183" s="236">
        <f t="shared" si="14"/>
        <v>0.98105548037889045</v>
      </c>
      <c r="F183" s="235">
        <v>29</v>
      </c>
      <c r="G183" s="235">
        <v>0</v>
      </c>
      <c r="H183" s="235">
        <v>17</v>
      </c>
      <c r="I183" s="237">
        <v>12</v>
      </c>
      <c r="K183" s="232"/>
    </row>
    <row r="184" spans="1:11">
      <c r="A184" s="956"/>
      <c r="B184" s="233"/>
      <c r="C184" s="234" t="s">
        <v>444</v>
      </c>
      <c r="D184" s="235">
        <v>2511</v>
      </c>
      <c r="E184" s="236">
        <f t="shared" si="14"/>
        <v>84.945872801082544</v>
      </c>
      <c r="F184" s="235">
        <v>2357</v>
      </c>
      <c r="G184" s="235">
        <v>154</v>
      </c>
      <c r="H184" s="235">
        <v>976</v>
      </c>
      <c r="I184" s="237">
        <v>1535</v>
      </c>
      <c r="K184" s="232"/>
    </row>
    <row r="185" spans="1:11">
      <c r="A185" s="255" t="s">
        <v>526</v>
      </c>
      <c r="B185" s="256"/>
      <c r="C185" s="256"/>
      <c r="D185" s="257">
        <v>2956</v>
      </c>
      <c r="E185" s="258">
        <f t="shared" si="14"/>
        <v>100</v>
      </c>
      <c r="F185" s="257">
        <v>2780</v>
      </c>
      <c r="G185" s="257">
        <v>176</v>
      </c>
      <c r="H185" s="257">
        <v>1098</v>
      </c>
      <c r="I185" s="259">
        <v>1858</v>
      </c>
      <c r="K185" s="232"/>
    </row>
    <row r="186" spans="1:11">
      <c r="A186" s="956" t="s">
        <v>304</v>
      </c>
      <c r="B186" s="233" t="s">
        <v>418</v>
      </c>
      <c r="C186" s="234" t="s">
        <v>419</v>
      </c>
      <c r="D186" s="235">
        <v>5328</v>
      </c>
      <c r="E186" s="236">
        <f>(D186/$D$197)*100</f>
        <v>12.150513112884836</v>
      </c>
      <c r="F186" s="235">
        <v>3331</v>
      </c>
      <c r="G186" s="235">
        <v>1997</v>
      </c>
      <c r="H186" s="235">
        <v>1529</v>
      </c>
      <c r="I186" s="237">
        <v>3799</v>
      </c>
      <c r="K186" s="232"/>
    </row>
    <row r="187" spans="1:11">
      <c r="A187" s="956"/>
      <c r="B187" s="233" t="s">
        <v>488</v>
      </c>
      <c r="C187" s="234" t="s">
        <v>489</v>
      </c>
      <c r="D187" s="235">
        <v>2489</v>
      </c>
      <c r="E187" s="236">
        <f t="shared" ref="E187:E197" si="15">(D187/$D$197)*100</f>
        <v>5.6761687571265682</v>
      </c>
      <c r="F187" s="235">
        <v>1655</v>
      </c>
      <c r="G187" s="235">
        <v>834</v>
      </c>
      <c r="H187" s="235">
        <v>807</v>
      </c>
      <c r="I187" s="237">
        <v>1682</v>
      </c>
      <c r="K187" s="232"/>
    </row>
    <row r="188" spans="1:11">
      <c r="A188" s="956"/>
      <c r="B188" s="233" t="s">
        <v>428</v>
      </c>
      <c r="C188" s="234" t="s">
        <v>429</v>
      </c>
      <c r="D188" s="235">
        <v>1275</v>
      </c>
      <c r="E188" s="236">
        <f t="shared" si="15"/>
        <v>2.9076396807297606</v>
      </c>
      <c r="F188" s="235">
        <v>907</v>
      </c>
      <c r="G188" s="235">
        <v>368</v>
      </c>
      <c r="H188" s="235">
        <v>414</v>
      </c>
      <c r="I188" s="237">
        <v>861</v>
      </c>
      <c r="K188" s="232"/>
    </row>
    <row r="189" spans="1:11">
      <c r="A189" s="956"/>
      <c r="B189" s="233" t="s">
        <v>426</v>
      </c>
      <c r="C189" s="234" t="s">
        <v>427</v>
      </c>
      <c r="D189" s="235">
        <v>1182</v>
      </c>
      <c r="E189" s="236">
        <f t="shared" si="15"/>
        <v>2.6955530216647663</v>
      </c>
      <c r="F189" s="235">
        <v>837</v>
      </c>
      <c r="G189" s="235">
        <v>345</v>
      </c>
      <c r="H189" s="235">
        <v>252</v>
      </c>
      <c r="I189" s="237">
        <v>930</v>
      </c>
      <c r="K189" s="232"/>
    </row>
    <row r="190" spans="1:11">
      <c r="A190" s="956"/>
      <c r="B190" s="233" t="s">
        <v>424</v>
      </c>
      <c r="C190" s="234" t="s">
        <v>425</v>
      </c>
      <c r="D190" s="235">
        <v>946</v>
      </c>
      <c r="E190" s="236">
        <f t="shared" si="15"/>
        <v>2.1573546180159635</v>
      </c>
      <c r="F190" s="235">
        <v>665</v>
      </c>
      <c r="G190" s="235">
        <v>281</v>
      </c>
      <c r="H190" s="235">
        <v>480</v>
      </c>
      <c r="I190" s="237">
        <v>466</v>
      </c>
      <c r="K190" s="232"/>
    </row>
    <row r="191" spans="1:11">
      <c r="A191" s="956"/>
      <c r="B191" s="233" t="s">
        <v>422</v>
      </c>
      <c r="C191" s="234" t="s">
        <v>423</v>
      </c>
      <c r="D191" s="235">
        <v>942</v>
      </c>
      <c r="E191" s="236">
        <f t="shared" si="15"/>
        <v>2.1482326111744587</v>
      </c>
      <c r="F191" s="235">
        <v>670</v>
      </c>
      <c r="G191" s="235">
        <v>272</v>
      </c>
      <c r="H191" s="235">
        <v>362</v>
      </c>
      <c r="I191" s="237">
        <v>580</v>
      </c>
      <c r="K191" s="232"/>
    </row>
    <row r="192" spans="1:11">
      <c r="A192" s="956"/>
      <c r="B192" s="233" t="s">
        <v>442</v>
      </c>
      <c r="C192" s="234" t="s">
        <v>443</v>
      </c>
      <c r="D192" s="235">
        <v>876</v>
      </c>
      <c r="E192" s="236">
        <f t="shared" si="15"/>
        <v>1.9977194982896236</v>
      </c>
      <c r="F192" s="235">
        <v>677</v>
      </c>
      <c r="G192" s="235">
        <v>199</v>
      </c>
      <c r="H192" s="235">
        <v>230</v>
      </c>
      <c r="I192" s="237">
        <v>646</v>
      </c>
      <c r="K192" s="232"/>
    </row>
    <row r="193" spans="1:11">
      <c r="A193" s="956"/>
      <c r="B193" s="233" t="s">
        <v>457</v>
      </c>
      <c r="C193" s="234" t="s">
        <v>458</v>
      </c>
      <c r="D193" s="235">
        <v>795</v>
      </c>
      <c r="E193" s="236">
        <f t="shared" si="15"/>
        <v>1.8129988597491449</v>
      </c>
      <c r="F193" s="235">
        <v>579</v>
      </c>
      <c r="G193" s="235">
        <v>216</v>
      </c>
      <c r="H193" s="235">
        <v>239</v>
      </c>
      <c r="I193" s="237">
        <v>556</v>
      </c>
      <c r="K193" s="232"/>
    </row>
    <row r="194" spans="1:11">
      <c r="A194" s="956"/>
      <c r="B194" s="233" t="s">
        <v>430</v>
      </c>
      <c r="C194" s="234" t="s">
        <v>431</v>
      </c>
      <c r="D194" s="235">
        <v>766</v>
      </c>
      <c r="E194" s="236">
        <f t="shared" si="15"/>
        <v>1.7468643101482324</v>
      </c>
      <c r="F194" s="235">
        <v>435</v>
      </c>
      <c r="G194" s="235">
        <v>331</v>
      </c>
      <c r="H194" s="235">
        <v>313</v>
      </c>
      <c r="I194" s="237">
        <v>453</v>
      </c>
      <c r="K194" s="232"/>
    </row>
    <row r="195" spans="1:11">
      <c r="A195" s="956"/>
      <c r="B195" s="233" t="s">
        <v>455</v>
      </c>
      <c r="C195" s="234" t="s">
        <v>456</v>
      </c>
      <c r="D195" s="235">
        <v>636</v>
      </c>
      <c r="E195" s="236">
        <f t="shared" si="15"/>
        <v>1.4503990877993158</v>
      </c>
      <c r="F195" s="235">
        <v>454</v>
      </c>
      <c r="G195" s="235">
        <v>182</v>
      </c>
      <c r="H195" s="235">
        <v>295</v>
      </c>
      <c r="I195" s="237">
        <v>341</v>
      </c>
      <c r="K195" s="232"/>
    </row>
    <row r="196" spans="1:11">
      <c r="A196" s="956"/>
      <c r="B196" s="233"/>
      <c r="C196" s="234" t="s">
        <v>444</v>
      </c>
      <c r="D196" s="235">
        <v>28615</v>
      </c>
      <c r="E196" s="236">
        <f t="shared" si="15"/>
        <v>65.256556442417335</v>
      </c>
      <c r="F196" s="235">
        <v>19290</v>
      </c>
      <c r="G196" s="235">
        <v>9325</v>
      </c>
      <c r="H196" s="235">
        <v>9644</v>
      </c>
      <c r="I196" s="237">
        <v>18971</v>
      </c>
      <c r="K196" s="232"/>
    </row>
    <row r="197" spans="1:11">
      <c r="A197" s="255" t="s">
        <v>527</v>
      </c>
      <c r="B197" s="256"/>
      <c r="C197" s="256"/>
      <c r="D197" s="257">
        <v>43850</v>
      </c>
      <c r="E197" s="258">
        <f t="shared" si="15"/>
        <v>100</v>
      </c>
      <c r="F197" s="257">
        <v>29500</v>
      </c>
      <c r="G197" s="257">
        <v>14350</v>
      </c>
      <c r="H197" s="257">
        <v>14565</v>
      </c>
      <c r="I197" s="259">
        <v>29285</v>
      </c>
      <c r="K197" s="232"/>
    </row>
    <row r="198" spans="1:11">
      <c r="A198" s="956" t="s">
        <v>305</v>
      </c>
      <c r="B198" s="233" t="s">
        <v>418</v>
      </c>
      <c r="C198" s="234" t="s">
        <v>419</v>
      </c>
      <c r="D198" s="235">
        <v>6983</v>
      </c>
      <c r="E198" s="236">
        <f>(D198/$D$209)*100</f>
        <v>13.281725502130248</v>
      </c>
      <c r="F198" s="235">
        <v>2920</v>
      </c>
      <c r="G198" s="235">
        <v>4063</v>
      </c>
      <c r="H198" s="235">
        <v>2495</v>
      </c>
      <c r="I198" s="237">
        <v>4488</v>
      </c>
      <c r="K198" s="232"/>
    </row>
    <row r="199" spans="1:11">
      <c r="A199" s="956"/>
      <c r="B199" s="233" t="s">
        <v>528</v>
      </c>
      <c r="C199" s="234" t="s">
        <v>529</v>
      </c>
      <c r="D199" s="235">
        <v>2402</v>
      </c>
      <c r="E199" s="236">
        <f t="shared" ref="E199:E209" si="16">(D199/$D$209)*100</f>
        <v>4.5686244674376137</v>
      </c>
      <c r="F199" s="235">
        <v>883</v>
      </c>
      <c r="G199" s="235">
        <v>1519</v>
      </c>
      <c r="H199" s="235">
        <v>1211</v>
      </c>
      <c r="I199" s="237">
        <v>1191</v>
      </c>
      <c r="K199" s="232"/>
    </row>
    <row r="200" spans="1:11">
      <c r="A200" s="956"/>
      <c r="B200" s="233" t="s">
        <v>530</v>
      </c>
      <c r="C200" s="234" t="s">
        <v>531</v>
      </c>
      <c r="D200" s="235">
        <v>2147</v>
      </c>
      <c r="E200" s="236">
        <f t="shared" si="16"/>
        <v>4.0836122945830802</v>
      </c>
      <c r="F200" s="235">
        <v>579</v>
      </c>
      <c r="G200" s="235">
        <v>1568</v>
      </c>
      <c r="H200" s="235">
        <v>14</v>
      </c>
      <c r="I200" s="237">
        <v>2133</v>
      </c>
      <c r="K200" s="232"/>
    </row>
    <row r="201" spans="1:11">
      <c r="A201" s="956"/>
      <c r="B201" s="233" t="s">
        <v>426</v>
      </c>
      <c r="C201" s="234" t="s">
        <v>427</v>
      </c>
      <c r="D201" s="235">
        <v>1554</v>
      </c>
      <c r="E201" s="236">
        <f t="shared" si="16"/>
        <v>2.9557212416311622</v>
      </c>
      <c r="F201" s="235">
        <v>573</v>
      </c>
      <c r="G201" s="235">
        <v>981</v>
      </c>
      <c r="H201" s="235">
        <v>426</v>
      </c>
      <c r="I201" s="237">
        <v>1128</v>
      </c>
      <c r="K201" s="232"/>
    </row>
    <row r="202" spans="1:11">
      <c r="A202" s="956"/>
      <c r="B202" s="233" t="s">
        <v>532</v>
      </c>
      <c r="C202" s="234" t="s">
        <v>533</v>
      </c>
      <c r="D202" s="235">
        <v>1383</v>
      </c>
      <c r="E202" s="236">
        <f t="shared" si="16"/>
        <v>2.6304777845404748</v>
      </c>
      <c r="F202" s="235">
        <v>570</v>
      </c>
      <c r="G202" s="235">
        <v>813</v>
      </c>
      <c r="H202" s="235">
        <v>582</v>
      </c>
      <c r="I202" s="237">
        <v>801</v>
      </c>
      <c r="K202" s="232"/>
    </row>
    <row r="203" spans="1:11">
      <c r="A203" s="956"/>
      <c r="B203" s="233" t="s">
        <v>534</v>
      </c>
      <c r="C203" s="234" t="s">
        <v>535</v>
      </c>
      <c r="D203" s="235">
        <v>1211</v>
      </c>
      <c r="E203" s="236">
        <f t="shared" si="16"/>
        <v>2.3033323189287889</v>
      </c>
      <c r="F203" s="235">
        <v>543</v>
      </c>
      <c r="G203" s="235">
        <v>668</v>
      </c>
      <c r="H203" s="235">
        <v>451</v>
      </c>
      <c r="I203" s="237">
        <v>760</v>
      </c>
      <c r="K203" s="232"/>
    </row>
    <row r="204" spans="1:11">
      <c r="A204" s="956"/>
      <c r="B204" s="233" t="s">
        <v>420</v>
      </c>
      <c r="C204" s="234" t="s">
        <v>421</v>
      </c>
      <c r="D204" s="235">
        <v>967</v>
      </c>
      <c r="E204" s="236">
        <f t="shared" si="16"/>
        <v>1.8392422398052344</v>
      </c>
      <c r="F204" s="235">
        <v>441</v>
      </c>
      <c r="G204" s="235">
        <v>526</v>
      </c>
      <c r="H204" s="235">
        <v>418</v>
      </c>
      <c r="I204" s="237">
        <v>549</v>
      </c>
      <c r="K204" s="232"/>
    </row>
    <row r="205" spans="1:11">
      <c r="A205" s="956"/>
      <c r="B205" s="233" t="s">
        <v>536</v>
      </c>
      <c r="C205" s="234" t="s">
        <v>537</v>
      </c>
      <c r="D205" s="235">
        <v>962</v>
      </c>
      <c r="E205" s="236">
        <f t="shared" si="16"/>
        <v>1.8297321972002436</v>
      </c>
      <c r="F205" s="235">
        <v>351</v>
      </c>
      <c r="G205" s="235">
        <v>611</v>
      </c>
      <c r="H205" s="235">
        <v>0</v>
      </c>
      <c r="I205" s="237">
        <v>962</v>
      </c>
      <c r="K205" s="232"/>
    </row>
    <row r="206" spans="1:11">
      <c r="A206" s="956"/>
      <c r="B206" s="233" t="s">
        <v>442</v>
      </c>
      <c r="C206" s="234" t="s">
        <v>443</v>
      </c>
      <c r="D206" s="235">
        <v>955</v>
      </c>
      <c r="E206" s="236">
        <f t="shared" si="16"/>
        <v>1.8164181375532562</v>
      </c>
      <c r="F206" s="235">
        <v>344</v>
      </c>
      <c r="G206" s="235">
        <v>611</v>
      </c>
      <c r="H206" s="235">
        <v>271</v>
      </c>
      <c r="I206" s="237">
        <v>684</v>
      </c>
      <c r="K206" s="232"/>
    </row>
    <row r="207" spans="1:11">
      <c r="A207" s="956"/>
      <c r="B207" s="233" t="s">
        <v>457</v>
      </c>
      <c r="C207" s="234" t="s">
        <v>458</v>
      </c>
      <c r="D207" s="235">
        <v>909</v>
      </c>
      <c r="E207" s="236">
        <f t="shared" si="16"/>
        <v>1.7289257455873404</v>
      </c>
      <c r="F207" s="235">
        <v>406</v>
      </c>
      <c r="G207" s="235">
        <v>503</v>
      </c>
      <c r="H207" s="235">
        <v>291</v>
      </c>
      <c r="I207" s="237">
        <v>618</v>
      </c>
      <c r="K207" s="232"/>
    </row>
    <row r="208" spans="1:11">
      <c r="A208" s="956"/>
      <c r="B208" s="233"/>
      <c r="C208" s="234" t="s">
        <v>444</v>
      </c>
      <c r="D208" s="235">
        <v>33103</v>
      </c>
      <c r="E208" s="236">
        <f t="shared" si="16"/>
        <v>62.962188070602551</v>
      </c>
      <c r="F208" s="235">
        <v>13534</v>
      </c>
      <c r="G208" s="235">
        <v>19569</v>
      </c>
      <c r="H208" s="235">
        <v>12867</v>
      </c>
      <c r="I208" s="237">
        <v>20236</v>
      </c>
      <c r="K208" s="232"/>
    </row>
    <row r="209" spans="1:11">
      <c r="A209" s="255" t="s">
        <v>538</v>
      </c>
      <c r="B209" s="256"/>
      <c r="C209" s="256"/>
      <c r="D209" s="257">
        <v>52576</v>
      </c>
      <c r="E209" s="258">
        <f t="shared" si="16"/>
        <v>100</v>
      </c>
      <c r="F209" s="257">
        <v>21144</v>
      </c>
      <c r="G209" s="257">
        <v>31432</v>
      </c>
      <c r="H209" s="257">
        <v>19026</v>
      </c>
      <c r="I209" s="259">
        <v>33550</v>
      </c>
      <c r="K209" s="232"/>
    </row>
    <row r="210" spans="1:11">
      <c r="A210" s="956" t="s">
        <v>306</v>
      </c>
      <c r="B210" s="233" t="s">
        <v>418</v>
      </c>
      <c r="C210" s="234" t="s">
        <v>419</v>
      </c>
      <c r="D210" s="235">
        <v>2244</v>
      </c>
      <c r="E210" s="236">
        <f>(D210/$D$221)*100</f>
        <v>12.965851967412029</v>
      </c>
      <c r="F210" s="235">
        <v>1273</v>
      </c>
      <c r="G210" s="235">
        <v>971</v>
      </c>
      <c r="H210" s="235">
        <v>783</v>
      </c>
      <c r="I210" s="237">
        <v>1461</v>
      </c>
      <c r="K210" s="232"/>
    </row>
    <row r="211" spans="1:11">
      <c r="A211" s="956"/>
      <c r="B211" s="233" t="s">
        <v>430</v>
      </c>
      <c r="C211" s="234" t="s">
        <v>431</v>
      </c>
      <c r="D211" s="235">
        <v>739</v>
      </c>
      <c r="E211" s="236">
        <f t="shared" ref="E211:E221" si="17">(D211/$D$221)*100</f>
        <v>4.2699485757208073</v>
      </c>
      <c r="F211" s="235">
        <v>310</v>
      </c>
      <c r="G211" s="235">
        <v>429</v>
      </c>
      <c r="H211" s="235">
        <v>351</v>
      </c>
      <c r="I211" s="237">
        <v>388</v>
      </c>
      <c r="K211" s="232"/>
    </row>
    <row r="212" spans="1:11">
      <c r="A212" s="956"/>
      <c r="B212" s="233" t="s">
        <v>426</v>
      </c>
      <c r="C212" s="234" t="s">
        <v>427</v>
      </c>
      <c r="D212" s="235">
        <v>366</v>
      </c>
      <c r="E212" s="236">
        <f t="shared" si="17"/>
        <v>2.1147512567169353</v>
      </c>
      <c r="F212" s="235">
        <v>188</v>
      </c>
      <c r="G212" s="235">
        <v>178</v>
      </c>
      <c r="H212" s="235">
        <v>81</v>
      </c>
      <c r="I212" s="237">
        <v>285</v>
      </c>
      <c r="K212" s="232"/>
    </row>
    <row r="213" spans="1:11">
      <c r="A213" s="956"/>
      <c r="B213" s="233" t="s">
        <v>422</v>
      </c>
      <c r="C213" s="234" t="s">
        <v>423</v>
      </c>
      <c r="D213" s="235">
        <v>279</v>
      </c>
      <c r="E213" s="236">
        <f t="shared" si="17"/>
        <v>1.6120644825793031</v>
      </c>
      <c r="F213" s="235">
        <v>132</v>
      </c>
      <c r="G213" s="235">
        <v>147</v>
      </c>
      <c r="H213" s="235">
        <v>113</v>
      </c>
      <c r="I213" s="237">
        <v>166</v>
      </c>
      <c r="K213" s="232"/>
    </row>
    <row r="214" spans="1:11">
      <c r="A214" s="956"/>
      <c r="B214" s="233" t="s">
        <v>442</v>
      </c>
      <c r="C214" s="234" t="s">
        <v>443</v>
      </c>
      <c r="D214" s="235">
        <v>272</v>
      </c>
      <c r="E214" s="236">
        <f t="shared" si="17"/>
        <v>1.5716184202923671</v>
      </c>
      <c r="F214" s="235">
        <v>164</v>
      </c>
      <c r="G214" s="235">
        <v>108</v>
      </c>
      <c r="H214" s="235">
        <v>65</v>
      </c>
      <c r="I214" s="237">
        <v>207</v>
      </c>
      <c r="K214" s="232"/>
    </row>
    <row r="215" spans="1:11">
      <c r="A215" s="956"/>
      <c r="B215" s="233" t="s">
        <v>428</v>
      </c>
      <c r="C215" s="234" t="s">
        <v>429</v>
      </c>
      <c r="D215" s="235">
        <v>262</v>
      </c>
      <c r="E215" s="236">
        <f t="shared" si="17"/>
        <v>1.5138383313110302</v>
      </c>
      <c r="F215" s="235">
        <v>153</v>
      </c>
      <c r="G215" s="235">
        <v>109</v>
      </c>
      <c r="H215" s="235">
        <v>88</v>
      </c>
      <c r="I215" s="237">
        <v>174</v>
      </c>
      <c r="K215" s="232"/>
    </row>
    <row r="216" spans="1:11">
      <c r="A216" s="956"/>
      <c r="B216" s="233" t="s">
        <v>480</v>
      </c>
      <c r="C216" s="234" t="s">
        <v>481</v>
      </c>
      <c r="D216" s="235">
        <v>226</v>
      </c>
      <c r="E216" s="236">
        <f t="shared" si="17"/>
        <v>1.305830010978217</v>
      </c>
      <c r="F216" s="235">
        <v>151</v>
      </c>
      <c r="G216" s="235">
        <v>75</v>
      </c>
      <c r="H216" s="235">
        <v>73</v>
      </c>
      <c r="I216" s="237">
        <v>153</v>
      </c>
      <c r="K216" s="232"/>
    </row>
    <row r="217" spans="1:11">
      <c r="A217" s="956"/>
      <c r="B217" s="233" t="s">
        <v>432</v>
      </c>
      <c r="C217" s="234" t="s">
        <v>433</v>
      </c>
      <c r="D217" s="235">
        <v>220</v>
      </c>
      <c r="E217" s="236">
        <f t="shared" si="17"/>
        <v>1.2711619575894146</v>
      </c>
      <c r="F217" s="235">
        <v>146</v>
      </c>
      <c r="G217" s="235">
        <v>74</v>
      </c>
      <c r="H217" s="235">
        <v>104</v>
      </c>
      <c r="I217" s="237">
        <v>116</v>
      </c>
      <c r="K217" s="232"/>
    </row>
    <row r="218" spans="1:11">
      <c r="A218" s="956"/>
      <c r="B218" s="233" t="s">
        <v>539</v>
      </c>
      <c r="C218" s="234" t="s">
        <v>540</v>
      </c>
      <c r="D218" s="235">
        <v>208</v>
      </c>
      <c r="E218" s="236">
        <f t="shared" si="17"/>
        <v>1.2018258508118103</v>
      </c>
      <c r="F218" s="235">
        <v>124</v>
      </c>
      <c r="G218" s="235">
        <v>84</v>
      </c>
      <c r="H218" s="235">
        <v>69</v>
      </c>
      <c r="I218" s="237">
        <v>139</v>
      </c>
      <c r="K218" s="232"/>
    </row>
    <row r="219" spans="1:11">
      <c r="A219" s="956"/>
      <c r="B219" s="233" t="s">
        <v>457</v>
      </c>
      <c r="C219" s="234" t="s">
        <v>458</v>
      </c>
      <c r="D219" s="235">
        <v>192</v>
      </c>
      <c r="E219" s="236">
        <f t="shared" si="17"/>
        <v>1.1093777084416712</v>
      </c>
      <c r="F219" s="235">
        <v>115</v>
      </c>
      <c r="G219" s="235">
        <v>77</v>
      </c>
      <c r="H219" s="235">
        <v>69</v>
      </c>
      <c r="I219" s="237">
        <v>123</v>
      </c>
      <c r="K219" s="232"/>
    </row>
    <row r="220" spans="1:11">
      <c r="A220" s="956"/>
      <c r="B220" s="234"/>
      <c r="C220" s="234" t="s">
        <v>444</v>
      </c>
      <c r="D220" s="235">
        <v>12299</v>
      </c>
      <c r="E220" s="236">
        <f t="shared" si="17"/>
        <v>71.063731438146419</v>
      </c>
      <c r="F220" s="235">
        <v>7194</v>
      </c>
      <c r="G220" s="235">
        <v>5105</v>
      </c>
      <c r="H220" s="235">
        <v>4514</v>
      </c>
      <c r="I220" s="237">
        <v>7785</v>
      </c>
      <c r="K220" s="232"/>
    </row>
    <row r="221" spans="1:11">
      <c r="A221" s="255" t="s">
        <v>541</v>
      </c>
      <c r="B221" s="256"/>
      <c r="C221" s="256"/>
      <c r="D221" s="257">
        <v>17307</v>
      </c>
      <c r="E221" s="258">
        <f t="shared" si="17"/>
        <v>100</v>
      </c>
      <c r="F221" s="257">
        <v>9950</v>
      </c>
      <c r="G221" s="257">
        <v>7357</v>
      </c>
      <c r="H221" s="257">
        <v>6310</v>
      </c>
      <c r="I221" s="259">
        <v>10997</v>
      </c>
      <c r="K221" s="232"/>
    </row>
    <row r="222" spans="1:11">
      <c r="A222" s="956" t="s">
        <v>307</v>
      </c>
      <c r="B222" s="233" t="s">
        <v>418</v>
      </c>
      <c r="C222" s="234" t="s">
        <v>419</v>
      </c>
      <c r="D222" s="235">
        <v>4641</v>
      </c>
      <c r="E222" s="236">
        <f>(D222/$D$233)*100</f>
        <v>8.4680509433273716</v>
      </c>
      <c r="F222" s="235">
        <v>4378</v>
      </c>
      <c r="G222" s="235">
        <v>263</v>
      </c>
      <c r="H222" s="235">
        <v>1499</v>
      </c>
      <c r="I222" s="237">
        <v>3142</v>
      </c>
      <c r="K222" s="232"/>
    </row>
    <row r="223" spans="1:11">
      <c r="A223" s="956"/>
      <c r="B223" s="233" t="s">
        <v>428</v>
      </c>
      <c r="C223" s="234" t="s">
        <v>429</v>
      </c>
      <c r="D223" s="235">
        <v>2814</v>
      </c>
      <c r="E223" s="236">
        <f t="shared" ref="E223:E233" si="18">(D223/$D$233)*100</f>
        <v>5.1344743276283618</v>
      </c>
      <c r="F223" s="235">
        <v>2616</v>
      </c>
      <c r="G223" s="235">
        <v>198</v>
      </c>
      <c r="H223" s="235">
        <v>1056</v>
      </c>
      <c r="I223" s="237">
        <v>1758</v>
      </c>
      <c r="K223" s="232"/>
    </row>
    <row r="224" spans="1:11">
      <c r="A224" s="956"/>
      <c r="B224" s="233" t="s">
        <v>442</v>
      </c>
      <c r="C224" s="234" t="s">
        <v>443</v>
      </c>
      <c r="D224" s="235">
        <v>2198</v>
      </c>
      <c r="E224" s="236">
        <f t="shared" si="18"/>
        <v>4.0105097981972779</v>
      </c>
      <c r="F224" s="235">
        <v>2023</v>
      </c>
      <c r="G224" s="235">
        <v>175</v>
      </c>
      <c r="H224" s="235">
        <v>746</v>
      </c>
      <c r="I224" s="237">
        <v>1452</v>
      </c>
      <c r="K224" s="232"/>
    </row>
    <row r="225" spans="1:11">
      <c r="A225" s="956"/>
      <c r="B225" s="233" t="s">
        <v>424</v>
      </c>
      <c r="C225" s="234" t="s">
        <v>425</v>
      </c>
      <c r="D225" s="235">
        <v>2133</v>
      </c>
      <c r="E225" s="236">
        <f t="shared" si="18"/>
        <v>3.8919096449293873</v>
      </c>
      <c r="F225" s="235">
        <v>1970</v>
      </c>
      <c r="G225" s="235">
        <v>163</v>
      </c>
      <c r="H225" s="235">
        <v>1238</v>
      </c>
      <c r="I225" s="237">
        <v>895</v>
      </c>
      <c r="K225" s="232"/>
    </row>
    <row r="226" spans="1:11">
      <c r="A226" s="956"/>
      <c r="B226" s="233" t="s">
        <v>488</v>
      </c>
      <c r="C226" s="234" t="s">
        <v>489</v>
      </c>
      <c r="D226" s="235">
        <v>1735</v>
      </c>
      <c r="E226" s="236">
        <f t="shared" si="18"/>
        <v>3.1657117833813815</v>
      </c>
      <c r="F226" s="235">
        <v>1581</v>
      </c>
      <c r="G226" s="235">
        <v>154</v>
      </c>
      <c r="H226" s="235">
        <v>646</v>
      </c>
      <c r="I226" s="237">
        <v>1089</v>
      </c>
      <c r="K226" s="232"/>
    </row>
    <row r="227" spans="1:11">
      <c r="A227" s="956"/>
      <c r="B227" s="233" t="s">
        <v>422</v>
      </c>
      <c r="C227" s="234" t="s">
        <v>423</v>
      </c>
      <c r="D227" s="235">
        <v>1191</v>
      </c>
      <c r="E227" s="236">
        <f t="shared" si="18"/>
        <v>2.1731197314162682</v>
      </c>
      <c r="F227" s="235">
        <v>1117</v>
      </c>
      <c r="G227" s="235">
        <v>74</v>
      </c>
      <c r="H227" s="235">
        <v>665</v>
      </c>
      <c r="I227" s="237">
        <v>526</v>
      </c>
      <c r="K227" s="232"/>
    </row>
    <row r="228" spans="1:11">
      <c r="A228" s="956"/>
      <c r="B228" s="233" t="s">
        <v>426</v>
      </c>
      <c r="C228" s="234" t="s">
        <v>427</v>
      </c>
      <c r="D228" s="235">
        <v>1104</v>
      </c>
      <c r="E228" s="236">
        <f t="shared" si="18"/>
        <v>2.0143779878115535</v>
      </c>
      <c r="F228" s="235">
        <v>1013</v>
      </c>
      <c r="G228" s="235">
        <v>91</v>
      </c>
      <c r="H228" s="235">
        <v>219</v>
      </c>
      <c r="I228" s="237">
        <v>885</v>
      </c>
      <c r="K228" s="232"/>
    </row>
    <row r="229" spans="1:11">
      <c r="A229" s="956"/>
      <c r="B229" s="233" t="s">
        <v>465</v>
      </c>
      <c r="C229" s="234" t="s">
        <v>466</v>
      </c>
      <c r="D229" s="235">
        <v>861</v>
      </c>
      <c r="E229" s="236">
        <f t="shared" si="18"/>
        <v>1.5709958763639016</v>
      </c>
      <c r="F229" s="235">
        <v>775</v>
      </c>
      <c r="G229" s="235">
        <v>86</v>
      </c>
      <c r="H229" s="235">
        <v>386</v>
      </c>
      <c r="I229" s="237">
        <v>475</v>
      </c>
      <c r="K229" s="232"/>
    </row>
    <row r="230" spans="1:11">
      <c r="A230" s="956"/>
      <c r="B230" s="233" t="s">
        <v>430</v>
      </c>
      <c r="C230" s="234" t="s">
        <v>431</v>
      </c>
      <c r="D230" s="235">
        <v>676</v>
      </c>
      <c r="E230" s="236">
        <f t="shared" si="18"/>
        <v>1.2334415939860599</v>
      </c>
      <c r="F230" s="235">
        <v>614</v>
      </c>
      <c r="G230" s="235">
        <v>62</v>
      </c>
      <c r="H230" s="235">
        <v>279</v>
      </c>
      <c r="I230" s="237">
        <v>397</v>
      </c>
      <c r="K230" s="232"/>
    </row>
    <row r="231" spans="1:11">
      <c r="A231" s="956"/>
      <c r="B231" s="233" t="s">
        <v>432</v>
      </c>
      <c r="C231" s="234" t="s">
        <v>433</v>
      </c>
      <c r="D231" s="235">
        <v>583</v>
      </c>
      <c r="E231" s="236">
        <f t="shared" si="18"/>
        <v>1.0637521439258475</v>
      </c>
      <c r="F231" s="235">
        <v>512</v>
      </c>
      <c r="G231" s="235">
        <v>71</v>
      </c>
      <c r="H231" s="235">
        <v>341</v>
      </c>
      <c r="I231" s="237">
        <v>242</v>
      </c>
      <c r="K231" s="232"/>
    </row>
    <row r="232" spans="1:11">
      <c r="A232" s="956"/>
      <c r="B232" s="233"/>
      <c r="C232" s="234" t="s">
        <v>444</v>
      </c>
      <c r="D232" s="235">
        <v>36870</v>
      </c>
      <c r="E232" s="236">
        <f t="shared" si="18"/>
        <v>67.273656169032591</v>
      </c>
      <c r="F232" s="235">
        <v>32778</v>
      </c>
      <c r="G232" s="235">
        <v>4092</v>
      </c>
      <c r="H232" s="235">
        <v>14726</v>
      </c>
      <c r="I232" s="237">
        <v>22144</v>
      </c>
      <c r="K232" s="232"/>
    </row>
    <row r="233" spans="1:11">
      <c r="A233" s="255" t="s">
        <v>542</v>
      </c>
      <c r="B233" s="256"/>
      <c r="C233" s="256"/>
      <c r="D233" s="257">
        <v>54806</v>
      </c>
      <c r="E233" s="258">
        <f t="shared" si="18"/>
        <v>100</v>
      </c>
      <c r="F233" s="257">
        <v>49377</v>
      </c>
      <c r="G233" s="257">
        <v>5429</v>
      </c>
      <c r="H233" s="257">
        <v>21801</v>
      </c>
      <c r="I233" s="259">
        <v>33005</v>
      </c>
      <c r="K233" s="232"/>
    </row>
    <row r="234" spans="1:11">
      <c r="A234" s="956" t="s">
        <v>308</v>
      </c>
      <c r="B234" s="233" t="s">
        <v>418</v>
      </c>
      <c r="C234" s="234" t="s">
        <v>419</v>
      </c>
      <c r="D234" s="235">
        <v>4068</v>
      </c>
      <c r="E234" s="236">
        <f>(D234/$D$245)*100</f>
        <v>15.330695308083664</v>
      </c>
      <c r="F234" s="235">
        <v>2924</v>
      </c>
      <c r="G234" s="235">
        <v>1144</v>
      </c>
      <c r="H234" s="235">
        <v>1348</v>
      </c>
      <c r="I234" s="237">
        <v>2720</v>
      </c>
      <c r="K234" s="232"/>
    </row>
    <row r="235" spans="1:11">
      <c r="A235" s="956"/>
      <c r="B235" s="233" t="s">
        <v>430</v>
      </c>
      <c r="C235" s="234" t="s">
        <v>431</v>
      </c>
      <c r="D235" s="235">
        <v>891</v>
      </c>
      <c r="E235" s="236">
        <f t="shared" ref="E235:E245" si="19">(D235/$D$245)*100</f>
        <v>3.3578292820802713</v>
      </c>
      <c r="F235" s="235">
        <v>589</v>
      </c>
      <c r="G235" s="235">
        <v>302</v>
      </c>
      <c r="H235" s="235">
        <v>343</v>
      </c>
      <c r="I235" s="237">
        <v>548</v>
      </c>
      <c r="K235" s="232"/>
    </row>
    <row r="236" spans="1:11">
      <c r="A236" s="956"/>
      <c r="B236" s="233" t="s">
        <v>426</v>
      </c>
      <c r="C236" s="234" t="s">
        <v>427</v>
      </c>
      <c r="D236" s="235">
        <v>575</v>
      </c>
      <c r="E236" s="236">
        <f t="shared" si="19"/>
        <v>2.1669493122291312</v>
      </c>
      <c r="F236" s="235">
        <v>385</v>
      </c>
      <c r="G236" s="235">
        <v>190</v>
      </c>
      <c r="H236" s="235">
        <v>134</v>
      </c>
      <c r="I236" s="237">
        <v>441</v>
      </c>
      <c r="K236" s="232"/>
    </row>
    <row r="237" spans="1:11">
      <c r="A237" s="956"/>
      <c r="B237" s="233" t="s">
        <v>420</v>
      </c>
      <c r="C237" s="234" t="s">
        <v>421</v>
      </c>
      <c r="D237" s="235">
        <v>439</v>
      </c>
      <c r="E237" s="236">
        <f t="shared" si="19"/>
        <v>1.6544186922931976</v>
      </c>
      <c r="F237" s="235">
        <v>288</v>
      </c>
      <c r="G237" s="235">
        <v>151</v>
      </c>
      <c r="H237" s="235">
        <v>184</v>
      </c>
      <c r="I237" s="237">
        <v>255</v>
      </c>
      <c r="K237" s="232"/>
    </row>
    <row r="238" spans="1:11">
      <c r="A238" s="956"/>
      <c r="B238" s="233" t="s">
        <v>428</v>
      </c>
      <c r="C238" s="234" t="s">
        <v>429</v>
      </c>
      <c r="D238" s="235">
        <v>366</v>
      </c>
      <c r="E238" s="236">
        <f t="shared" si="19"/>
        <v>1.3793103448275863</v>
      </c>
      <c r="F238" s="235">
        <v>265</v>
      </c>
      <c r="G238" s="235">
        <v>101</v>
      </c>
      <c r="H238" s="235">
        <v>128</v>
      </c>
      <c r="I238" s="237">
        <v>238</v>
      </c>
      <c r="K238" s="232"/>
    </row>
    <row r="239" spans="1:11">
      <c r="A239" s="956"/>
      <c r="B239" s="233" t="s">
        <v>422</v>
      </c>
      <c r="C239" s="234" t="s">
        <v>423</v>
      </c>
      <c r="D239" s="235">
        <v>352</v>
      </c>
      <c r="E239" s="236">
        <f t="shared" si="19"/>
        <v>1.3265498398341813</v>
      </c>
      <c r="F239" s="235">
        <v>236</v>
      </c>
      <c r="G239" s="235">
        <v>116</v>
      </c>
      <c r="H239" s="235">
        <v>175</v>
      </c>
      <c r="I239" s="237">
        <v>177</v>
      </c>
      <c r="K239" s="232"/>
    </row>
    <row r="240" spans="1:11">
      <c r="A240" s="956"/>
      <c r="B240" s="233" t="s">
        <v>513</v>
      </c>
      <c r="C240" s="234" t="s">
        <v>514</v>
      </c>
      <c r="D240" s="235">
        <v>320</v>
      </c>
      <c r="E240" s="236">
        <f t="shared" si="19"/>
        <v>1.2059543998492557</v>
      </c>
      <c r="F240" s="235">
        <v>215</v>
      </c>
      <c r="G240" s="235">
        <v>105</v>
      </c>
      <c r="H240" s="235">
        <v>0</v>
      </c>
      <c r="I240" s="237">
        <v>320</v>
      </c>
      <c r="K240" s="232"/>
    </row>
    <row r="241" spans="1:11">
      <c r="A241" s="956"/>
      <c r="B241" s="233" t="s">
        <v>457</v>
      </c>
      <c r="C241" s="234" t="s">
        <v>458</v>
      </c>
      <c r="D241" s="235">
        <v>286</v>
      </c>
      <c r="E241" s="236">
        <f t="shared" si="19"/>
        <v>1.0778217448652723</v>
      </c>
      <c r="F241" s="235">
        <v>191</v>
      </c>
      <c r="G241" s="235">
        <v>95</v>
      </c>
      <c r="H241" s="235">
        <v>70</v>
      </c>
      <c r="I241" s="237">
        <v>216</v>
      </c>
      <c r="K241" s="232"/>
    </row>
    <row r="242" spans="1:11">
      <c r="A242" s="956"/>
      <c r="B242" s="233" t="s">
        <v>510</v>
      </c>
      <c r="C242" s="234" t="s">
        <v>511</v>
      </c>
      <c r="D242" s="235">
        <v>281</v>
      </c>
      <c r="E242" s="236">
        <f t="shared" si="19"/>
        <v>1.0589787073676278</v>
      </c>
      <c r="F242" s="235">
        <v>191</v>
      </c>
      <c r="G242" s="235">
        <v>90</v>
      </c>
      <c r="H242" s="235">
        <v>64</v>
      </c>
      <c r="I242" s="237">
        <v>217</v>
      </c>
      <c r="K242" s="232"/>
    </row>
    <row r="243" spans="1:11">
      <c r="A243" s="956"/>
      <c r="B243" s="233" t="s">
        <v>442</v>
      </c>
      <c r="C243" s="234" t="s">
        <v>443</v>
      </c>
      <c r="D243" s="235">
        <v>276</v>
      </c>
      <c r="E243" s="236">
        <f t="shared" si="19"/>
        <v>1.0401356698699831</v>
      </c>
      <c r="F243" s="235">
        <v>193</v>
      </c>
      <c r="G243" s="235">
        <v>83</v>
      </c>
      <c r="H243" s="235">
        <v>76</v>
      </c>
      <c r="I243" s="237">
        <v>200</v>
      </c>
      <c r="K243" s="232"/>
    </row>
    <row r="244" spans="1:11">
      <c r="A244" s="956"/>
      <c r="B244" s="233"/>
      <c r="C244" s="234" t="s">
        <v>444</v>
      </c>
      <c r="D244" s="235">
        <v>18681</v>
      </c>
      <c r="E244" s="236">
        <f t="shared" si="19"/>
        <v>70.401356698699828</v>
      </c>
      <c r="F244" s="235">
        <v>12521</v>
      </c>
      <c r="G244" s="235">
        <v>6160</v>
      </c>
      <c r="H244" s="235">
        <v>6612</v>
      </c>
      <c r="I244" s="237">
        <v>12069</v>
      </c>
      <c r="K244" s="232"/>
    </row>
    <row r="245" spans="1:11">
      <c r="A245" s="255" t="s">
        <v>543</v>
      </c>
      <c r="B245" s="256"/>
      <c r="C245" s="256"/>
      <c r="D245" s="257">
        <v>26535</v>
      </c>
      <c r="E245" s="258">
        <f t="shared" si="19"/>
        <v>100</v>
      </c>
      <c r="F245" s="257">
        <v>17998</v>
      </c>
      <c r="G245" s="257">
        <v>8537</v>
      </c>
      <c r="H245" s="257">
        <v>9134</v>
      </c>
      <c r="I245" s="259">
        <v>17401</v>
      </c>
      <c r="K245" s="232"/>
    </row>
    <row r="246" spans="1:11">
      <c r="A246" s="956" t="s">
        <v>309</v>
      </c>
      <c r="B246" s="233" t="s">
        <v>418</v>
      </c>
      <c r="C246" s="234" t="s">
        <v>419</v>
      </c>
      <c r="D246" s="235">
        <v>625</v>
      </c>
      <c r="E246" s="236">
        <f>(D246/$D$257)*100</f>
        <v>9.1028255170404879</v>
      </c>
      <c r="F246" s="235">
        <v>433</v>
      </c>
      <c r="G246" s="235">
        <v>192</v>
      </c>
      <c r="H246" s="235">
        <v>264</v>
      </c>
      <c r="I246" s="237">
        <v>361</v>
      </c>
      <c r="K246" s="232"/>
    </row>
    <row r="247" spans="1:11">
      <c r="A247" s="956"/>
      <c r="B247" s="233" t="s">
        <v>420</v>
      </c>
      <c r="C247" s="234" t="s">
        <v>421</v>
      </c>
      <c r="D247" s="235">
        <v>234</v>
      </c>
      <c r="E247" s="236">
        <f t="shared" ref="E247:E257" si="20">(D247/$D$257)*100</f>
        <v>3.4080978735799592</v>
      </c>
      <c r="F247" s="235">
        <v>182</v>
      </c>
      <c r="G247" s="235">
        <v>52</v>
      </c>
      <c r="H247" s="235">
        <v>116</v>
      </c>
      <c r="I247" s="237">
        <v>118</v>
      </c>
      <c r="K247" s="232"/>
    </row>
    <row r="248" spans="1:11">
      <c r="A248" s="956"/>
      <c r="B248" s="233" t="s">
        <v>430</v>
      </c>
      <c r="C248" s="234" t="s">
        <v>431</v>
      </c>
      <c r="D248" s="235">
        <v>192</v>
      </c>
      <c r="E248" s="236">
        <f t="shared" si="20"/>
        <v>2.7963879988348381</v>
      </c>
      <c r="F248" s="235">
        <v>134</v>
      </c>
      <c r="G248" s="235">
        <v>58</v>
      </c>
      <c r="H248" s="235">
        <v>79</v>
      </c>
      <c r="I248" s="237">
        <v>113</v>
      </c>
      <c r="K248" s="232"/>
    </row>
    <row r="249" spans="1:11">
      <c r="A249" s="956"/>
      <c r="B249" s="233" t="s">
        <v>424</v>
      </c>
      <c r="C249" s="234" t="s">
        <v>425</v>
      </c>
      <c r="D249" s="235">
        <v>138</v>
      </c>
      <c r="E249" s="236">
        <f t="shared" si="20"/>
        <v>2.0099038741625401</v>
      </c>
      <c r="F249" s="235">
        <v>104</v>
      </c>
      <c r="G249" s="235">
        <v>34</v>
      </c>
      <c r="H249" s="235">
        <v>69</v>
      </c>
      <c r="I249" s="237">
        <v>69</v>
      </c>
      <c r="K249" s="232"/>
    </row>
    <row r="250" spans="1:11">
      <c r="A250" s="956"/>
      <c r="B250" s="233" t="s">
        <v>422</v>
      </c>
      <c r="C250" s="234" t="s">
        <v>423</v>
      </c>
      <c r="D250" s="235">
        <v>122</v>
      </c>
      <c r="E250" s="236">
        <f t="shared" si="20"/>
        <v>1.7768715409263034</v>
      </c>
      <c r="F250" s="235">
        <v>95</v>
      </c>
      <c r="G250" s="235">
        <v>27</v>
      </c>
      <c r="H250" s="235">
        <v>61</v>
      </c>
      <c r="I250" s="237">
        <v>61</v>
      </c>
      <c r="K250" s="232"/>
    </row>
    <row r="251" spans="1:11">
      <c r="A251" s="956"/>
      <c r="B251" s="233" t="s">
        <v>428</v>
      </c>
      <c r="C251" s="234" t="s">
        <v>429</v>
      </c>
      <c r="D251" s="235">
        <v>122</v>
      </c>
      <c r="E251" s="236">
        <f t="shared" si="20"/>
        <v>1.7768715409263034</v>
      </c>
      <c r="F251" s="235">
        <v>88</v>
      </c>
      <c r="G251" s="235">
        <v>34</v>
      </c>
      <c r="H251" s="235">
        <v>39</v>
      </c>
      <c r="I251" s="237">
        <v>83</v>
      </c>
      <c r="K251" s="232"/>
    </row>
    <row r="252" spans="1:11">
      <c r="A252" s="956"/>
      <c r="B252" s="233" t="s">
        <v>426</v>
      </c>
      <c r="C252" s="234" t="s">
        <v>427</v>
      </c>
      <c r="D252" s="235">
        <v>114</v>
      </c>
      <c r="E252" s="236">
        <f t="shared" si="20"/>
        <v>1.6603553743081854</v>
      </c>
      <c r="F252" s="235">
        <v>76</v>
      </c>
      <c r="G252" s="235">
        <v>38</v>
      </c>
      <c r="H252" s="235">
        <v>21</v>
      </c>
      <c r="I252" s="237">
        <v>93</v>
      </c>
      <c r="K252" s="232"/>
    </row>
    <row r="253" spans="1:11">
      <c r="A253" s="956"/>
      <c r="B253" s="233" t="s">
        <v>544</v>
      </c>
      <c r="C253" s="234" t="s">
        <v>545</v>
      </c>
      <c r="D253" s="235">
        <v>90</v>
      </c>
      <c r="E253" s="236">
        <f t="shared" si="20"/>
        <v>1.3108068744538304</v>
      </c>
      <c r="F253" s="235">
        <v>73</v>
      </c>
      <c r="G253" s="235">
        <v>17</v>
      </c>
      <c r="H253" s="235">
        <v>22</v>
      </c>
      <c r="I253" s="237">
        <v>68</v>
      </c>
      <c r="K253" s="232"/>
    </row>
    <row r="254" spans="1:11">
      <c r="A254" s="956"/>
      <c r="B254" s="233" t="s">
        <v>442</v>
      </c>
      <c r="C254" s="234" t="s">
        <v>443</v>
      </c>
      <c r="D254" s="235">
        <v>75</v>
      </c>
      <c r="E254" s="236">
        <f t="shared" si="20"/>
        <v>1.0923390620448585</v>
      </c>
      <c r="F254" s="235">
        <v>57</v>
      </c>
      <c r="G254" s="235">
        <v>18</v>
      </c>
      <c r="H254" s="235">
        <v>22</v>
      </c>
      <c r="I254" s="237">
        <v>53</v>
      </c>
      <c r="K254" s="232"/>
    </row>
    <row r="255" spans="1:11">
      <c r="A255" s="956"/>
      <c r="B255" s="233" t="s">
        <v>448</v>
      </c>
      <c r="C255" s="234" t="s">
        <v>449</v>
      </c>
      <c r="D255" s="235">
        <v>75</v>
      </c>
      <c r="E255" s="236">
        <f t="shared" si="20"/>
        <v>1.0923390620448585</v>
      </c>
      <c r="F255" s="235">
        <v>59</v>
      </c>
      <c r="G255" s="235">
        <v>16</v>
      </c>
      <c r="H255" s="235">
        <v>28</v>
      </c>
      <c r="I255" s="237">
        <v>47</v>
      </c>
      <c r="K255" s="232"/>
    </row>
    <row r="256" spans="1:11">
      <c r="A256" s="956"/>
      <c r="B256" s="233"/>
      <c r="C256" s="234" t="s">
        <v>444</v>
      </c>
      <c r="D256" s="235">
        <v>5079</v>
      </c>
      <c r="E256" s="236">
        <f t="shared" si="20"/>
        <v>73.973201281677831</v>
      </c>
      <c r="F256" s="235">
        <v>3806</v>
      </c>
      <c r="G256" s="235">
        <v>1273</v>
      </c>
      <c r="H256" s="235">
        <v>1902</v>
      </c>
      <c r="I256" s="237">
        <v>3177</v>
      </c>
      <c r="K256" s="232"/>
    </row>
    <row r="257" spans="1:11">
      <c r="A257" s="255" t="s">
        <v>546</v>
      </c>
      <c r="B257" s="256"/>
      <c r="C257" s="256"/>
      <c r="D257" s="257">
        <v>6866</v>
      </c>
      <c r="E257" s="258">
        <f t="shared" si="20"/>
        <v>100</v>
      </c>
      <c r="F257" s="257">
        <v>5107</v>
      </c>
      <c r="G257" s="257">
        <v>1759</v>
      </c>
      <c r="H257" s="257">
        <v>2623</v>
      </c>
      <c r="I257" s="259">
        <v>4243</v>
      </c>
      <c r="K257" s="232"/>
    </row>
    <row r="258" spans="1:11">
      <c r="A258" s="956" t="s">
        <v>310</v>
      </c>
      <c r="B258" s="233" t="s">
        <v>418</v>
      </c>
      <c r="C258" s="234" t="s">
        <v>419</v>
      </c>
      <c r="D258" s="235">
        <v>4436</v>
      </c>
      <c r="E258" s="236">
        <f>(D258/$D$269)*100</f>
        <v>13.271106324418117</v>
      </c>
      <c r="F258" s="235">
        <v>2142</v>
      </c>
      <c r="G258" s="235">
        <v>2294</v>
      </c>
      <c r="H258" s="235">
        <v>1336</v>
      </c>
      <c r="I258" s="237">
        <v>3100</v>
      </c>
      <c r="K258" s="232"/>
    </row>
    <row r="259" spans="1:11">
      <c r="A259" s="956"/>
      <c r="B259" s="233" t="s">
        <v>430</v>
      </c>
      <c r="C259" s="234" t="s">
        <v>431</v>
      </c>
      <c r="D259" s="235">
        <v>1080</v>
      </c>
      <c r="E259" s="236">
        <f t="shared" ref="E259:E269" si="21">(D259/$D$269)*100</f>
        <v>3.2310177705977381</v>
      </c>
      <c r="F259" s="235">
        <v>433</v>
      </c>
      <c r="G259" s="235">
        <v>647</v>
      </c>
      <c r="H259" s="235">
        <v>460</v>
      </c>
      <c r="I259" s="237">
        <v>620</v>
      </c>
      <c r="K259" s="232"/>
    </row>
    <row r="260" spans="1:11">
      <c r="A260" s="956"/>
      <c r="B260" s="233" t="s">
        <v>426</v>
      </c>
      <c r="C260" s="234" t="s">
        <v>427</v>
      </c>
      <c r="D260" s="235">
        <v>937</v>
      </c>
      <c r="E260" s="236">
        <f t="shared" si="21"/>
        <v>2.8032070843056305</v>
      </c>
      <c r="F260" s="235">
        <v>422</v>
      </c>
      <c r="G260" s="235">
        <v>515</v>
      </c>
      <c r="H260" s="235">
        <v>228</v>
      </c>
      <c r="I260" s="237">
        <v>709</v>
      </c>
      <c r="K260" s="232"/>
    </row>
    <row r="261" spans="1:11">
      <c r="A261" s="956"/>
      <c r="B261" s="233" t="s">
        <v>422</v>
      </c>
      <c r="C261" s="234" t="s">
        <v>423</v>
      </c>
      <c r="D261" s="235">
        <v>891</v>
      </c>
      <c r="E261" s="236">
        <f t="shared" si="21"/>
        <v>2.6655896607431337</v>
      </c>
      <c r="F261" s="235">
        <v>403</v>
      </c>
      <c r="G261" s="235">
        <v>488</v>
      </c>
      <c r="H261" s="235">
        <v>354</v>
      </c>
      <c r="I261" s="237">
        <v>537</v>
      </c>
      <c r="K261" s="232"/>
    </row>
    <row r="262" spans="1:11">
      <c r="A262" s="956"/>
      <c r="B262" s="233" t="s">
        <v>428</v>
      </c>
      <c r="C262" s="234" t="s">
        <v>429</v>
      </c>
      <c r="D262" s="235">
        <v>761</v>
      </c>
      <c r="E262" s="236">
        <f t="shared" si="21"/>
        <v>2.2766708550230357</v>
      </c>
      <c r="F262" s="235">
        <v>371</v>
      </c>
      <c r="G262" s="235">
        <v>390</v>
      </c>
      <c r="H262" s="235">
        <v>249</v>
      </c>
      <c r="I262" s="237">
        <v>512</v>
      </c>
      <c r="K262" s="232"/>
    </row>
    <row r="263" spans="1:11">
      <c r="A263" s="956"/>
      <c r="B263" s="233" t="s">
        <v>442</v>
      </c>
      <c r="C263" s="234" t="s">
        <v>443</v>
      </c>
      <c r="D263" s="235">
        <v>704</v>
      </c>
      <c r="E263" s="236">
        <f t="shared" si="21"/>
        <v>2.1061449171303774</v>
      </c>
      <c r="F263" s="235">
        <v>315</v>
      </c>
      <c r="G263" s="235">
        <v>389</v>
      </c>
      <c r="H263" s="235">
        <v>222</v>
      </c>
      <c r="I263" s="237">
        <v>482</v>
      </c>
      <c r="K263" s="232"/>
    </row>
    <row r="264" spans="1:11">
      <c r="A264" s="956"/>
      <c r="B264" s="233" t="s">
        <v>490</v>
      </c>
      <c r="C264" s="234" t="s">
        <v>491</v>
      </c>
      <c r="D264" s="235">
        <v>645</v>
      </c>
      <c r="E264" s="236">
        <f t="shared" si="21"/>
        <v>1.9296356129958714</v>
      </c>
      <c r="F264" s="235">
        <v>314</v>
      </c>
      <c r="G264" s="235">
        <v>331</v>
      </c>
      <c r="H264" s="235">
        <v>151</v>
      </c>
      <c r="I264" s="237">
        <v>494</v>
      </c>
      <c r="K264" s="232"/>
    </row>
    <row r="265" spans="1:11">
      <c r="A265" s="956"/>
      <c r="B265" s="233" t="s">
        <v>420</v>
      </c>
      <c r="C265" s="234" t="s">
        <v>421</v>
      </c>
      <c r="D265" s="235">
        <v>595</v>
      </c>
      <c r="E265" s="236">
        <f t="shared" si="21"/>
        <v>1.7800514569496801</v>
      </c>
      <c r="F265" s="235">
        <v>301</v>
      </c>
      <c r="G265" s="235">
        <v>294</v>
      </c>
      <c r="H265" s="235">
        <v>267</v>
      </c>
      <c r="I265" s="237">
        <v>328</v>
      </c>
      <c r="K265" s="232"/>
    </row>
    <row r="266" spans="1:11">
      <c r="A266" s="956"/>
      <c r="B266" s="233" t="s">
        <v>424</v>
      </c>
      <c r="C266" s="234" t="s">
        <v>425</v>
      </c>
      <c r="D266" s="235">
        <v>455</v>
      </c>
      <c r="E266" s="236">
        <f t="shared" si="21"/>
        <v>1.3612158200203435</v>
      </c>
      <c r="F266" s="235">
        <v>203</v>
      </c>
      <c r="G266" s="235">
        <v>252</v>
      </c>
      <c r="H266" s="235">
        <v>246</v>
      </c>
      <c r="I266" s="237">
        <v>209</v>
      </c>
      <c r="K266" s="232"/>
    </row>
    <row r="267" spans="1:11">
      <c r="A267" s="956"/>
      <c r="B267" s="233" t="s">
        <v>432</v>
      </c>
      <c r="C267" s="234" t="s">
        <v>433</v>
      </c>
      <c r="D267" s="235">
        <v>450</v>
      </c>
      <c r="E267" s="236">
        <f t="shared" si="21"/>
        <v>1.3462574044157243</v>
      </c>
      <c r="F267" s="235">
        <v>226</v>
      </c>
      <c r="G267" s="235">
        <v>224</v>
      </c>
      <c r="H267" s="235">
        <v>205</v>
      </c>
      <c r="I267" s="237">
        <v>245</v>
      </c>
      <c r="K267" s="232"/>
    </row>
    <row r="268" spans="1:11">
      <c r="A268" s="956"/>
      <c r="B268" s="233"/>
      <c r="C268" s="234" t="s">
        <v>444</v>
      </c>
      <c r="D268" s="235">
        <v>22472</v>
      </c>
      <c r="E268" s="236">
        <f t="shared" si="21"/>
        <v>67.22910309340034</v>
      </c>
      <c r="F268" s="235">
        <v>10854</v>
      </c>
      <c r="G268" s="235">
        <v>11618</v>
      </c>
      <c r="H268" s="235">
        <v>7896</v>
      </c>
      <c r="I268" s="237">
        <v>14576</v>
      </c>
      <c r="K268" s="232"/>
    </row>
    <row r="269" spans="1:11" ht="15.75" thickBot="1">
      <c r="A269" s="270" t="s">
        <v>547</v>
      </c>
      <c r="B269" s="271"/>
      <c r="C269" s="271"/>
      <c r="D269" s="272">
        <v>33426</v>
      </c>
      <c r="E269" s="273">
        <f t="shared" si="21"/>
        <v>100</v>
      </c>
      <c r="F269" s="272">
        <v>15984</v>
      </c>
      <c r="G269" s="272">
        <v>17442</v>
      </c>
      <c r="H269" s="272">
        <v>11614</v>
      </c>
      <c r="I269" s="274">
        <v>21812</v>
      </c>
      <c r="K269" s="232"/>
    </row>
    <row r="270" spans="1:11" ht="16.5" thickTop="1" thickBot="1">
      <c r="A270" s="275" t="s">
        <v>548</v>
      </c>
      <c r="B270" s="276"/>
      <c r="C270" s="276"/>
      <c r="D270" s="277">
        <v>324918</v>
      </c>
      <c r="E270" s="278">
        <v>100</v>
      </c>
      <c r="F270" s="277">
        <v>212013</v>
      </c>
      <c r="G270" s="277">
        <v>112905</v>
      </c>
      <c r="H270" s="277">
        <v>112265</v>
      </c>
      <c r="I270" s="279">
        <v>212653</v>
      </c>
      <c r="K270" s="232"/>
    </row>
    <row r="271" spans="1:11" ht="15.75" thickTop="1">
      <c r="A271" s="953" t="s">
        <v>330</v>
      </c>
      <c r="B271" s="227" t="s">
        <v>418</v>
      </c>
      <c r="C271" s="228" t="s">
        <v>419</v>
      </c>
      <c r="D271" s="229">
        <v>4182</v>
      </c>
      <c r="E271" s="230">
        <f>(D271/$D$282)*100</f>
        <v>14.260383277637592</v>
      </c>
      <c r="F271" s="229">
        <v>1123</v>
      </c>
      <c r="G271" s="229">
        <v>3059</v>
      </c>
      <c r="H271" s="229">
        <v>1463</v>
      </c>
      <c r="I271" s="231">
        <v>2719</v>
      </c>
      <c r="K271" s="232"/>
    </row>
    <row r="272" spans="1:11">
      <c r="A272" s="956"/>
      <c r="B272" s="233" t="s">
        <v>430</v>
      </c>
      <c r="C272" s="234" t="s">
        <v>431</v>
      </c>
      <c r="D272" s="235">
        <v>1051</v>
      </c>
      <c r="E272" s="236">
        <f t="shared" ref="E272:E282" si="22">(D272/$D$282)*100</f>
        <v>3.5838505080815661</v>
      </c>
      <c r="F272" s="235">
        <v>185</v>
      </c>
      <c r="G272" s="235">
        <v>866</v>
      </c>
      <c r="H272" s="235">
        <v>435</v>
      </c>
      <c r="I272" s="237">
        <v>616</v>
      </c>
      <c r="K272" s="232"/>
    </row>
    <row r="273" spans="1:11">
      <c r="A273" s="956"/>
      <c r="B273" s="233" t="s">
        <v>420</v>
      </c>
      <c r="C273" s="234" t="s">
        <v>421</v>
      </c>
      <c r="D273" s="235">
        <v>941</v>
      </c>
      <c r="E273" s="236">
        <f t="shared" si="22"/>
        <v>3.2087567346382051</v>
      </c>
      <c r="F273" s="235">
        <v>339</v>
      </c>
      <c r="G273" s="235">
        <v>602</v>
      </c>
      <c r="H273" s="235">
        <v>416</v>
      </c>
      <c r="I273" s="237">
        <v>525</v>
      </c>
      <c r="K273" s="232"/>
    </row>
    <row r="274" spans="1:11">
      <c r="A274" s="956"/>
      <c r="B274" s="233" t="s">
        <v>428</v>
      </c>
      <c r="C274" s="234" t="s">
        <v>429</v>
      </c>
      <c r="D274" s="235">
        <v>876</v>
      </c>
      <c r="E274" s="236">
        <f t="shared" si="22"/>
        <v>2.9871104139671281</v>
      </c>
      <c r="F274" s="235">
        <v>269</v>
      </c>
      <c r="G274" s="235">
        <v>607</v>
      </c>
      <c r="H274" s="235">
        <v>311</v>
      </c>
      <c r="I274" s="237">
        <v>565</v>
      </c>
      <c r="K274" s="232"/>
    </row>
    <row r="275" spans="1:11">
      <c r="A275" s="956"/>
      <c r="B275" s="233" t="s">
        <v>442</v>
      </c>
      <c r="C275" s="234" t="s">
        <v>443</v>
      </c>
      <c r="D275" s="235">
        <v>555</v>
      </c>
      <c r="E275" s="236">
        <f t="shared" si="22"/>
        <v>1.8925185841915024</v>
      </c>
      <c r="F275" s="235">
        <v>159</v>
      </c>
      <c r="G275" s="235">
        <v>396</v>
      </c>
      <c r="H275" s="235">
        <v>130</v>
      </c>
      <c r="I275" s="237">
        <v>425</v>
      </c>
      <c r="K275" s="232"/>
    </row>
    <row r="276" spans="1:11">
      <c r="A276" s="956"/>
      <c r="B276" s="233" t="s">
        <v>426</v>
      </c>
      <c r="C276" s="234" t="s">
        <v>427</v>
      </c>
      <c r="D276" s="235">
        <v>473</v>
      </c>
      <c r="E276" s="236">
        <f t="shared" si="22"/>
        <v>1.6129032258064515</v>
      </c>
      <c r="F276" s="235">
        <v>153</v>
      </c>
      <c r="G276" s="235">
        <v>320</v>
      </c>
      <c r="H276" s="235">
        <v>114</v>
      </c>
      <c r="I276" s="237">
        <v>359</v>
      </c>
      <c r="K276" s="232"/>
    </row>
    <row r="277" spans="1:11">
      <c r="A277" s="956"/>
      <c r="B277" s="233" t="s">
        <v>422</v>
      </c>
      <c r="C277" s="234" t="s">
        <v>423</v>
      </c>
      <c r="D277" s="235">
        <v>396</v>
      </c>
      <c r="E277" s="236">
        <f t="shared" si="22"/>
        <v>1.350337584396099</v>
      </c>
      <c r="F277" s="235">
        <v>124</v>
      </c>
      <c r="G277" s="235">
        <v>272</v>
      </c>
      <c r="H277" s="235">
        <v>151</v>
      </c>
      <c r="I277" s="237">
        <v>245</v>
      </c>
      <c r="K277" s="232"/>
    </row>
    <row r="278" spans="1:11">
      <c r="A278" s="956"/>
      <c r="B278" s="233" t="s">
        <v>549</v>
      </c>
      <c r="C278" s="234" t="s">
        <v>550</v>
      </c>
      <c r="D278" s="235">
        <v>363</v>
      </c>
      <c r="E278" s="236">
        <f t="shared" si="22"/>
        <v>1.2378094523630907</v>
      </c>
      <c r="F278" s="235">
        <v>101</v>
      </c>
      <c r="G278" s="235">
        <v>262</v>
      </c>
      <c r="H278" s="235">
        <v>120</v>
      </c>
      <c r="I278" s="237">
        <v>243</v>
      </c>
      <c r="K278" s="232"/>
    </row>
    <row r="279" spans="1:11">
      <c r="A279" s="956"/>
      <c r="B279" s="233" t="s">
        <v>551</v>
      </c>
      <c r="C279" s="234" t="s">
        <v>552</v>
      </c>
      <c r="D279" s="235">
        <v>323</v>
      </c>
      <c r="E279" s="236">
        <f t="shared" si="22"/>
        <v>1.1014117165655051</v>
      </c>
      <c r="F279" s="235">
        <v>120</v>
      </c>
      <c r="G279" s="235">
        <v>203</v>
      </c>
      <c r="H279" s="235">
        <v>114</v>
      </c>
      <c r="I279" s="237">
        <v>209</v>
      </c>
      <c r="K279" s="232"/>
    </row>
    <row r="280" spans="1:11">
      <c r="A280" s="956"/>
      <c r="B280" s="233" t="s">
        <v>477</v>
      </c>
      <c r="C280" s="234" t="s">
        <v>478</v>
      </c>
      <c r="D280" s="235">
        <v>290</v>
      </c>
      <c r="E280" s="236">
        <f t="shared" si="22"/>
        <v>0.98888358453249681</v>
      </c>
      <c r="F280" s="235">
        <v>78</v>
      </c>
      <c r="G280" s="235">
        <v>212</v>
      </c>
      <c r="H280" s="235">
        <v>171</v>
      </c>
      <c r="I280" s="237">
        <v>119</v>
      </c>
      <c r="K280" s="232"/>
    </row>
    <row r="281" spans="1:11">
      <c r="A281" s="956"/>
      <c r="B281" s="233"/>
      <c r="C281" s="234" t="s">
        <v>444</v>
      </c>
      <c r="D281" s="235">
        <v>19876</v>
      </c>
      <c r="E281" s="236">
        <f t="shared" si="22"/>
        <v>67.776034917820354</v>
      </c>
      <c r="F281" s="235">
        <v>5402</v>
      </c>
      <c r="G281" s="235">
        <v>14474</v>
      </c>
      <c r="H281" s="235">
        <v>6625</v>
      </c>
      <c r="I281" s="237">
        <v>13251</v>
      </c>
      <c r="K281" s="232"/>
    </row>
    <row r="282" spans="1:11">
      <c r="A282" s="255" t="s">
        <v>553</v>
      </c>
      <c r="B282" s="256"/>
      <c r="C282" s="256"/>
      <c r="D282" s="257">
        <v>29326</v>
      </c>
      <c r="E282" s="258">
        <f t="shared" si="22"/>
        <v>100</v>
      </c>
      <c r="F282" s="257">
        <v>8053</v>
      </c>
      <c r="G282" s="257">
        <v>21273</v>
      </c>
      <c r="H282" s="257">
        <v>10050</v>
      </c>
      <c r="I282" s="259">
        <v>19276</v>
      </c>
      <c r="K282" s="232"/>
    </row>
    <row r="283" spans="1:11">
      <c r="A283" s="956" t="s">
        <v>331</v>
      </c>
      <c r="B283" s="233" t="s">
        <v>418</v>
      </c>
      <c r="C283" s="234" t="s">
        <v>419</v>
      </c>
      <c r="D283" s="235">
        <v>3584</v>
      </c>
      <c r="E283" s="236">
        <f>(D283/$D$294)*100</f>
        <v>19.599693754785079</v>
      </c>
      <c r="F283" s="235">
        <v>1873</v>
      </c>
      <c r="G283" s="235">
        <v>1711</v>
      </c>
      <c r="H283" s="235">
        <v>818</v>
      </c>
      <c r="I283" s="237">
        <v>2766</v>
      </c>
      <c r="K283" s="232"/>
    </row>
    <row r="284" spans="1:11">
      <c r="A284" s="956"/>
      <c r="B284" s="233" t="s">
        <v>462</v>
      </c>
      <c r="C284" s="234" t="s">
        <v>463</v>
      </c>
      <c r="D284" s="235">
        <v>496</v>
      </c>
      <c r="E284" s="236">
        <f t="shared" ref="E284:E294" si="23">(D284/$D$294)*100</f>
        <v>2.7124576178497213</v>
      </c>
      <c r="F284" s="235">
        <v>288</v>
      </c>
      <c r="G284" s="235">
        <v>208</v>
      </c>
      <c r="H284" s="235">
        <v>245</v>
      </c>
      <c r="I284" s="237">
        <v>251</v>
      </c>
      <c r="K284" s="232"/>
    </row>
    <row r="285" spans="1:11">
      <c r="A285" s="956"/>
      <c r="B285" s="233" t="s">
        <v>554</v>
      </c>
      <c r="C285" s="234" t="s">
        <v>555</v>
      </c>
      <c r="D285" s="235">
        <v>282</v>
      </c>
      <c r="E285" s="236">
        <f t="shared" si="23"/>
        <v>1.5421634036968173</v>
      </c>
      <c r="F285" s="235">
        <v>178</v>
      </c>
      <c r="G285" s="235">
        <v>104</v>
      </c>
      <c r="H285" s="235">
        <v>128</v>
      </c>
      <c r="I285" s="237">
        <v>154</v>
      </c>
      <c r="K285" s="232"/>
    </row>
    <row r="286" spans="1:11">
      <c r="A286" s="956"/>
      <c r="B286" s="233" t="s">
        <v>426</v>
      </c>
      <c r="C286" s="234" t="s">
        <v>427</v>
      </c>
      <c r="D286" s="235">
        <v>252</v>
      </c>
      <c r="E286" s="236">
        <f t="shared" si="23"/>
        <v>1.3781034671333261</v>
      </c>
      <c r="F286" s="235">
        <v>139</v>
      </c>
      <c r="G286" s="235">
        <v>113</v>
      </c>
      <c r="H286" s="235">
        <v>66</v>
      </c>
      <c r="I286" s="237">
        <v>186</v>
      </c>
      <c r="K286" s="232"/>
    </row>
    <row r="287" spans="1:11">
      <c r="A287" s="956"/>
      <c r="B287" s="233" t="s">
        <v>556</v>
      </c>
      <c r="C287" s="234" t="s">
        <v>557</v>
      </c>
      <c r="D287" s="235">
        <v>246</v>
      </c>
      <c r="E287" s="236">
        <f t="shared" si="23"/>
        <v>1.3452914798206279</v>
      </c>
      <c r="F287" s="235">
        <v>113</v>
      </c>
      <c r="G287" s="235">
        <v>133</v>
      </c>
      <c r="H287" s="235">
        <v>107</v>
      </c>
      <c r="I287" s="237">
        <v>139</v>
      </c>
      <c r="K287" s="232"/>
    </row>
    <row r="288" spans="1:11">
      <c r="A288" s="956"/>
      <c r="B288" s="233" t="s">
        <v>428</v>
      </c>
      <c r="C288" s="234" t="s">
        <v>429</v>
      </c>
      <c r="D288" s="235">
        <v>218</v>
      </c>
      <c r="E288" s="236">
        <f t="shared" si="23"/>
        <v>1.1921688723613693</v>
      </c>
      <c r="F288" s="235">
        <v>124</v>
      </c>
      <c r="G288" s="235">
        <v>94</v>
      </c>
      <c r="H288" s="235">
        <v>61</v>
      </c>
      <c r="I288" s="237">
        <v>157</v>
      </c>
      <c r="K288" s="232"/>
    </row>
    <row r="289" spans="1:11">
      <c r="A289" s="956"/>
      <c r="B289" s="233" t="s">
        <v>442</v>
      </c>
      <c r="C289" s="234" t="s">
        <v>443</v>
      </c>
      <c r="D289" s="235">
        <v>209</v>
      </c>
      <c r="E289" s="236">
        <f t="shared" si="23"/>
        <v>1.1429508913923221</v>
      </c>
      <c r="F289" s="235">
        <v>129</v>
      </c>
      <c r="G289" s="235">
        <v>80</v>
      </c>
      <c r="H289" s="235">
        <v>82</v>
      </c>
      <c r="I289" s="237">
        <v>127</v>
      </c>
      <c r="K289" s="232"/>
    </row>
    <row r="290" spans="1:11">
      <c r="A290" s="956"/>
      <c r="B290" s="233" t="s">
        <v>558</v>
      </c>
      <c r="C290" s="234" t="s">
        <v>559</v>
      </c>
      <c r="D290" s="235">
        <v>197</v>
      </c>
      <c r="E290" s="236">
        <f t="shared" si="23"/>
        <v>1.0773269167669255</v>
      </c>
      <c r="F290" s="235">
        <v>83</v>
      </c>
      <c r="G290" s="235">
        <v>114</v>
      </c>
      <c r="H290" s="235">
        <v>79</v>
      </c>
      <c r="I290" s="237">
        <v>118</v>
      </c>
      <c r="K290" s="232"/>
    </row>
    <row r="291" spans="1:11">
      <c r="A291" s="956"/>
      <c r="B291" s="233" t="s">
        <v>560</v>
      </c>
      <c r="C291" s="234" t="s">
        <v>561</v>
      </c>
      <c r="D291" s="235">
        <v>194</v>
      </c>
      <c r="E291" s="236">
        <f t="shared" si="23"/>
        <v>1.0609209231105765</v>
      </c>
      <c r="F291" s="235">
        <v>96</v>
      </c>
      <c r="G291" s="235">
        <v>98</v>
      </c>
      <c r="H291" s="235">
        <v>74</v>
      </c>
      <c r="I291" s="237">
        <v>120</v>
      </c>
      <c r="K291" s="232"/>
    </row>
    <row r="292" spans="1:11">
      <c r="A292" s="956"/>
      <c r="B292" s="233" t="s">
        <v>455</v>
      </c>
      <c r="C292" s="234" t="s">
        <v>456</v>
      </c>
      <c r="D292" s="235">
        <v>193</v>
      </c>
      <c r="E292" s="236">
        <f t="shared" si="23"/>
        <v>1.05545225855846</v>
      </c>
      <c r="F292" s="235">
        <v>59</v>
      </c>
      <c r="G292" s="235">
        <v>134</v>
      </c>
      <c r="H292" s="235">
        <v>77</v>
      </c>
      <c r="I292" s="237">
        <v>116</v>
      </c>
      <c r="K292" s="232"/>
    </row>
    <row r="293" spans="1:11">
      <c r="A293" s="956"/>
      <c r="B293" s="234"/>
      <c r="C293" s="234" t="s">
        <v>444</v>
      </c>
      <c r="D293" s="235">
        <v>12415</v>
      </c>
      <c r="E293" s="236">
        <f t="shared" si="23"/>
        <v>67.893470414524771</v>
      </c>
      <c r="F293" s="235">
        <v>6008</v>
      </c>
      <c r="G293" s="235">
        <v>6407</v>
      </c>
      <c r="H293" s="235">
        <v>4514</v>
      </c>
      <c r="I293" s="237">
        <v>7901</v>
      </c>
      <c r="K293" s="232"/>
    </row>
    <row r="294" spans="1:11">
      <c r="A294" s="255" t="s">
        <v>562</v>
      </c>
      <c r="B294" s="256"/>
      <c r="C294" s="256"/>
      <c r="D294" s="257">
        <v>18286</v>
      </c>
      <c r="E294" s="258">
        <f t="shared" si="23"/>
        <v>100</v>
      </c>
      <c r="F294" s="257">
        <v>9090</v>
      </c>
      <c r="G294" s="257">
        <v>9196</v>
      </c>
      <c r="H294" s="257">
        <v>6251</v>
      </c>
      <c r="I294" s="259">
        <v>12035</v>
      </c>
      <c r="K294" s="232"/>
    </row>
    <row r="295" spans="1:11">
      <c r="A295" s="956" t="s">
        <v>563</v>
      </c>
      <c r="B295" s="233" t="s">
        <v>418</v>
      </c>
      <c r="C295" s="234" t="s">
        <v>419</v>
      </c>
      <c r="D295" s="235">
        <v>1515</v>
      </c>
      <c r="E295" s="236">
        <f>(D295/$D$306)*100</f>
        <v>8.5709436524100475</v>
      </c>
      <c r="F295" s="235">
        <v>902</v>
      </c>
      <c r="G295" s="235">
        <v>613</v>
      </c>
      <c r="H295" s="235">
        <v>465</v>
      </c>
      <c r="I295" s="237">
        <v>1050</v>
      </c>
      <c r="K295" s="232"/>
    </row>
    <row r="296" spans="1:11">
      <c r="A296" s="956"/>
      <c r="B296" s="233" t="s">
        <v>430</v>
      </c>
      <c r="C296" s="234" t="s">
        <v>431</v>
      </c>
      <c r="D296" s="235">
        <v>1062</v>
      </c>
      <c r="E296" s="236">
        <f t="shared" ref="E296:E305" si="24">(D296/$D$306)*100</f>
        <v>6.0081466395112022</v>
      </c>
      <c r="F296" s="235">
        <v>521</v>
      </c>
      <c r="G296" s="235">
        <v>541</v>
      </c>
      <c r="H296" s="235">
        <v>478</v>
      </c>
      <c r="I296" s="237">
        <v>584</v>
      </c>
      <c r="K296" s="232"/>
    </row>
    <row r="297" spans="1:11">
      <c r="A297" s="956"/>
      <c r="B297" s="233" t="s">
        <v>532</v>
      </c>
      <c r="C297" s="234" t="s">
        <v>533</v>
      </c>
      <c r="D297" s="235">
        <v>885</v>
      </c>
      <c r="E297" s="236">
        <f t="shared" si="24"/>
        <v>5.0067888662593347</v>
      </c>
      <c r="F297" s="235">
        <v>444</v>
      </c>
      <c r="G297" s="235">
        <v>441</v>
      </c>
      <c r="H297" s="235">
        <v>377</v>
      </c>
      <c r="I297" s="237">
        <v>508</v>
      </c>
      <c r="K297" s="232"/>
    </row>
    <row r="298" spans="1:11">
      <c r="A298" s="956"/>
      <c r="B298" s="233" t="s">
        <v>426</v>
      </c>
      <c r="C298" s="234" t="s">
        <v>427</v>
      </c>
      <c r="D298" s="235">
        <v>428</v>
      </c>
      <c r="E298" s="236">
        <f t="shared" si="24"/>
        <v>2.4213622991627064</v>
      </c>
      <c r="F298" s="235">
        <v>241</v>
      </c>
      <c r="G298" s="235">
        <v>187</v>
      </c>
      <c r="H298" s="235">
        <v>97</v>
      </c>
      <c r="I298" s="237">
        <v>331</v>
      </c>
      <c r="K298" s="232"/>
    </row>
    <row r="299" spans="1:11">
      <c r="A299" s="956"/>
      <c r="B299" s="233" t="s">
        <v>420</v>
      </c>
      <c r="C299" s="234" t="s">
        <v>421</v>
      </c>
      <c r="D299" s="235">
        <v>393</v>
      </c>
      <c r="E299" s="236">
        <f t="shared" si="24"/>
        <v>2.2233536999321113</v>
      </c>
      <c r="F299" s="235">
        <v>259</v>
      </c>
      <c r="G299" s="235">
        <v>134</v>
      </c>
      <c r="H299" s="235">
        <v>171</v>
      </c>
      <c r="I299" s="237">
        <v>222</v>
      </c>
      <c r="K299" s="232"/>
    </row>
    <row r="300" spans="1:11">
      <c r="A300" s="956"/>
      <c r="B300" s="233" t="s">
        <v>442</v>
      </c>
      <c r="C300" s="234" t="s">
        <v>443</v>
      </c>
      <c r="D300" s="235">
        <v>273</v>
      </c>
      <c r="E300" s="236">
        <f t="shared" si="24"/>
        <v>1.5444670739986421</v>
      </c>
      <c r="F300" s="235">
        <v>161</v>
      </c>
      <c r="G300" s="235">
        <v>112</v>
      </c>
      <c r="H300" s="235">
        <v>68</v>
      </c>
      <c r="I300" s="237">
        <v>205</v>
      </c>
      <c r="K300" s="232"/>
    </row>
    <row r="301" spans="1:11">
      <c r="A301" s="956"/>
      <c r="B301" s="233" t="s">
        <v>448</v>
      </c>
      <c r="C301" s="234" t="s">
        <v>449</v>
      </c>
      <c r="D301" s="235">
        <v>259</v>
      </c>
      <c r="E301" s="236">
        <f t="shared" si="24"/>
        <v>1.4652636343064041</v>
      </c>
      <c r="F301" s="235">
        <v>139</v>
      </c>
      <c r="G301" s="235">
        <v>120</v>
      </c>
      <c r="H301" s="235">
        <v>94</v>
      </c>
      <c r="I301" s="237">
        <v>165</v>
      </c>
      <c r="K301" s="232"/>
    </row>
    <row r="302" spans="1:11">
      <c r="A302" s="956"/>
      <c r="B302" s="233" t="s">
        <v>422</v>
      </c>
      <c r="C302" s="234" t="s">
        <v>423</v>
      </c>
      <c r="D302" s="235">
        <v>257</v>
      </c>
      <c r="E302" s="236">
        <f t="shared" si="24"/>
        <v>1.453948857207513</v>
      </c>
      <c r="F302" s="235">
        <v>125</v>
      </c>
      <c r="G302" s="235">
        <v>132</v>
      </c>
      <c r="H302" s="235">
        <v>98</v>
      </c>
      <c r="I302" s="237">
        <v>159</v>
      </c>
      <c r="K302" s="232"/>
    </row>
    <row r="303" spans="1:11">
      <c r="A303" s="956"/>
      <c r="B303" s="233" t="s">
        <v>455</v>
      </c>
      <c r="C303" s="234" t="s">
        <v>456</v>
      </c>
      <c r="D303" s="235">
        <v>257</v>
      </c>
      <c r="E303" s="236">
        <f t="shared" si="24"/>
        <v>1.453948857207513</v>
      </c>
      <c r="F303" s="235">
        <v>170</v>
      </c>
      <c r="G303" s="235">
        <v>87</v>
      </c>
      <c r="H303" s="235">
        <v>118</v>
      </c>
      <c r="I303" s="237">
        <v>139</v>
      </c>
      <c r="K303" s="232"/>
    </row>
    <row r="304" spans="1:11">
      <c r="A304" s="956"/>
      <c r="B304" s="233" t="s">
        <v>467</v>
      </c>
      <c r="C304" s="234" t="s">
        <v>468</v>
      </c>
      <c r="D304" s="235">
        <v>237</v>
      </c>
      <c r="E304" s="236">
        <f t="shared" si="24"/>
        <v>1.3408010862186015</v>
      </c>
      <c r="F304" s="235">
        <v>129</v>
      </c>
      <c r="G304" s="235">
        <v>108</v>
      </c>
      <c r="H304" s="235">
        <v>0</v>
      </c>
      <c r="I304" s="237">
        <v>237</v>
      </c>
      <c r="K304" s="232"/>
    </row>
    <row r="305" spans="1:11">
      <c r="A305" s="956"/>
      <c r="B305" s="233"/>
      <c r="C305" s="234" t="s">
        <v>444</v>
      </c>
      <c r="D305" s="235">
        <v>12110</v>
      </c>
      <c r="E305" s="236">
        <f t="shared" si="24"/>
        <v>68.510975333785922</v>
      </c>
      <c r="F305" s="235">
        <v>6750</v>
      </c>
      <c r="G305" s="235">
        <v>5360</v>
      </c>
      <c r="H305" s="235">
        <v>3826</v>
      </c>
      <c r="I305" s="237">
        <v>8284</v>
      </c>
      <c r="K305" s="232"/>
    </row>
    <row r="306" spans="1:11">
      <c r="A306" s="255" t="s">
        <v>564</v>
      </c>
      <c r="B306" s="256"/>
      <c r="C306" s="256"/>
      <c r="D306" s="257">
        <v>17676</v>
      </c>
      <c r="E306" s="258">
        <f>(D306/$D$306)*100</f>
        <v>100</v>
      </c>
      <c r="F306" s="257">
        <v>9841</v>
      </c>
      <c r="G306" s="257">
        <v>7835</v>
      </c>
      <c r="H306" s="257">
        <v>5792</v>
      </c>
      <c r="I306" s="259">
        <v>11884</v>
      </c>
      <c r="K306" s="232"/>
    </row>
    <row r="307" spans="1:11">
      <c r="A307" s="956" t="s">
        <v>333</v>
      </c>
      <c r="B307" s="233" t="s">
        <v>418</v>
      </c>
      <c r="C307" s="234" t="s">
        <v>419</v>
      </c>
      <c r="D307" s="235">
        <v>881</v>
      </c>
      <c r="E307" s="236">
        <f>(D307/$D$318)*100</f>
        <v>7.5576906579737493</v>
      </c>
      <c r="F307" s="235">
        <v>389</v>
      </c>
      <c r="G307" s="235">
        <v>492</v>
      </c>
      <c r="H307" s="235">
        <v>298</v>
      </c>
      <c r="I307" s="237">
        <v>583</v>
      </c>
      <c r="K307" s="232"/>
    </row>
    <row r="308" spans="1:11">
      <c r="A308" s="956"/>
      <c r="B308" s="233" t="s">
        <v>554</v>
      </c>
      <c r="C308" s="234" t="s">
        <v>555</v>
      </c>
      <c r="D308" s="235">
        <v>482</v>
      </c>
      <c r="E308" s="236">
        <f t="shared" ref="E308:E318" si="25">(D308/$D$318)*100</f>
        <v>4.1348545938062964</v>
      </c>
      <c r="F308" s="235">
        <v>169</v>
      </c>
      <c r="G308" s="235">
        <v>313</v>
      </c>
      <c r="H308" s="235">
        <v>243</v>
      </c>
      <c r="I308" s="237">
        <v>239</v>
      </c>
      <c r="K308" s="232"/>
    </row>
    <row r="309" spans="1:11">
      <c r="A309" s="956"/>
      <c r="B309" s="233" t="s">
        <v>430</v>
      </c>
      <c r="C309" s="234" t="s">
        <v>431</v>
      </c>
      <c r="D309" s="235">
        <v>402</v>
      </c>
      <c r="E309" s="236">
        <f t="shared" si="25"/>
        <v>3.4485716736724714</v>
      </c>
      <c r="F309" s="235">
        <v>125</v>
      </c>
      <c r="G309" s="235">
        <v>277</v>
      </c>
      <c r="H309" s="235">
        <v>193</v>
      </c>
      <c r="I309" s="237">
        <v>209</v>
      </c>
      <c r="K309" s="232"/>
    </row>
    <row r="310" spans="1:11">
      <c r="A310" s="956"/>
      <c r="B310" s="233" t="s">
        <v>467</v>
      </c>
      <c r="C310" s="234" t="s">
        <v>468</v>
      </c>
      <c r="D310" s="235">
        <v>318</v>
      </c>
      <c r="E310" s="236">
        <f t="shared" si="25"/>
        <v>2.7279746075319551</v>
      </c>
      <c r="F310" s="235">
        <v>83</v>
      </c>
      <c r="G310" s="235">
        <v>235</v>
      </c>
      <c r="H310" s="235">
        <v>0</v>
      </c>
      <c r="I310" s="237">
        <v>318</v>
      </c>
      <c r="K310" s="232"/>
    </row>
    <row r="311" spans="1:11">
      <c r="A311" s="956"/>
      <c r="B311" s="233" t="s">
        <v>422</v>
      </c>
      <c r="C311" s="234" t="s">
        <v>423</v>
      </c>
      <c r="D311" s="235">
        <v>244</v>
      </c>
      <c r="E311" s="236">
        <f t="shared" si="25"/>
        <v>2.0931629064081667</v>
      </c>
      <c r="F311" s="235">
        <v>88</v>
      </c>
      <c r="G311" s="235">
        <v>156</v>
      </c>
      <c r="H311" s="235">
        <v>96</v>
      </c>
      <c r="I311" s="237">
        <v>148</v>
      </c>
      <c r="K311" s="232"/>
    </row>
    <row r="312" spans="1:11">
      <c r="A312" s="956"/>
      <c r="B312" s="233" t="s">
        <v>462</v>
      </c>
      <c r="C312" s="234" t="s">
        <v>463</v>
      </c>
      <c r="D312" s="235">
        <v>205</v>
      </c>
      <c r="E312" s="236">
        <f t="shared" si="25"/>
        <v>1.7585999828429271</v>
      </c>
      <c r="F312" s="235">
        <v>73</v>
      </c>
      <c r="G312" s="235">
        <v>132</v>
      </c>
      <c r="H312" s="235">
        <v>87</v>
      </c>
      <c r="I312" s="237">
        <v>118</v>
      </c>
      <c r="K312" s="232"/>
    </row>
    <row r="313" spans="1:11">
      <c r="A313" s="956"/>
      <c r="B313" s="233" t="s">
        <v>432</v>
      </c>
      <c r="C313" s="234" t="s">
        <v>433</v>
      </c>
      <c r="D313" s="235">
        <v>202</v>
      </c>
      <c r="E313" s="236">
        <f t="shared" si="25"/>
        <v>1.7328643733379083</v>
      </c>
      <c r="F313" s="235">
        <v>98</v>
      </c>
      <c r="G313" s="235">
        <v>104</v>
      </c>
      <c r="H313" s="235">
        <v>95</v>
      </c>
      <c r="I313" s="237">
        <v>107</v>
      </c>
      <c r="K313" s="232"/>
    </row>
    <row r="314" spans="1:11">
      <c r="A314" s="956"/>
      <c r="B314" s="233" t="s">
        <v>426</v>
      </c>
      <c r="C314" s="234" t="s">
        <v>427</v>
      </c>
      <c r="D314" s="235">
        <v>197</v>
      </c>
      <c r="E314" s="236">
        <f t="shared" si="25"/>
        <v>1.6899716908295443</v>
      </c>
      <c r="F314" s="235">
        <v>73</v>
      </c>
      <c r="G314" s="235">
        <v>124</v>
      </c>
      <c r="H314" s="235">
        <v>44</v>
      </c>
      <c r="I314" s="237">
        <v>153</v>
      </c>
      <c r="K314" s="232"/>
    </row>
    <row r="315" spans="1:11">
      <c r="A315" s="956"/>
      <c r="B315" s="233" t="s">
        <v>565</v>
      </c>
      <c r="C315" s="234" t="s">
        <v>566</v>
      </c>
      <c r="D315" s="235">
        <v>191</v>
      </c>
      <c r="E315" s="236">
        <f t="shared" si="25"/>
        <v>1.6385004718195075</v>
      </c>
      <c r="F315" s="235">
        <v>52</v>
      </c>
      <c r="G315" s="235">
        <v>139</v>
      </c>
      <c r="H315" s="235">
        <v>94</v>
      </c>
      <c r="I315" s="237">
        <v>97</v>
      </c>
      <c r="K315" s="232"/>
    </row>
    <row r="316" spans="1:11">
      <c r="A316" s="956"/>
      <c r="B316" s="233" t="s">
        <v>420</v>
      </c>
      <c r="C316" s="234" t="s">
        <v>421</v>
      </c>
      <c r="D316" s="235">
        <v>180</v>
      </c>
      <c r="E316" s="236">
        <f t="shared" si="25"/>
        <v>1.5441365703011067</v>
      </c>
      <c r="F316" s="235">
        <v>86</v>
      </c>
      <c r="G316" s="235">
        <v>94</v>
      </c>
      <c r="H316" s="235">
        <v>70</v>
      </c>
      <c r="I316" s="237">
        <v>110</v>
      </c>
      <c r="K316" s="232"/>
    </row>
    <row r="317" spans="1:11">
      <c r="A317" s="956"/>
      <c r="B317" s="233"/>
      <c r="C317" s="234" t="s">
        <v>444</v>
      </c>
      <c r="D317" s="235">
        <v>8355</v>
      </c>
      <c r="E317" s="236">
        <f t="shared" si="25"/>
        <v>71.673672471476365</v>
      </c>
      <c r="F317" s="235">
        <v>2933</v>
      </c>
      <c r="G317" s="235">
        <v>5422</v>
      </c>
      <c r="H317" s="235">
        <v>2861</v>
      </c>
      <c r="I317" s="237">
        <v>5494</v>
      </c>
      <c r="K317" s="232"/>
    </row>
    <row r="318" spans="1:11">
      <c r="A318" s="255" t="s">
        <v>567</v>
      </c>
      <c r="B318" s="256"/>
      <c r="C318" s="256"/>
      <c r="D318" s="257">
        <v>11657</v>
      </c>
      <c r="E318" s="258">
        <f t="shared" si="25"/>
        <v>100</v>
      </c>
      <c r="F318" s="257">
        <v>4169</v>
      </c>
      <c r="G318" s="257">
        <v>7488</v>
      </c>
      <c r="H318" s="257">
        <v>4081</v>
      </c>
      <c r="I318" s="259">
        <v>7576</v>
      </c>
      <c r="K318" s="232"/>
    </row>
    <row r="319" spans="1:11">
      <c r="A319" s="956" t="s">
        <v>334</v>
      </c>
      <c r="B319" s="233" t="s">
        <v>418</v>
      </c>
      <c r="C319" s="234" t="s">
        <v>419</v>
      </c>
      <c r="D319" s="235">
        <v>2510</v>
      </c>
      <c r="E319" s="236">
        <f>(D319/$D$330)*100</f>
        <v>17.663617171006333</v>
      </c>
      <c r="F319" s="235">
        <v>2408</v>
      </c>
      <c r="G319" s="235">
        <v>102</v>
      </c>
      <c r="H319" s="235">
        <v>809</v>
      </c>
      <c r="I319" s="237">
        <v>1701</v>
      </c>
      <c r="K319" s="232"/>
    </row>
    <row r="320" spans="1:11">
      <c r="A320" s="956"/>
      <c r="B320" s="233" t="s">
        <v>430</v>
      </c>
      <c r="C320" s="234" t="s">
        <v>431</v>
      </c>
      <c r="D320" s="235">
        <v>626</v>
      </c>
      <c r="E320" s="236">
        <f t="shared" ref="E320:E330" si="26">(D320/$D$330)*100</f>
        <v>4.4053483462350451</v>
      </c>
      <c r="F320" s="235">
        <v>549</v>
      </c>
      <c r="G320" s="235">
        <v>77</v>
      </c>
      <c r="H320" s="235">
        <v>252</v>
      </c>
      <c r="I320" s="237">
        <v>374</v>
      </c>
      <c r="K320" s="232"/>
    </row>
    <row r="321" spans="1:11">
      <c r="A321" s="956"/>
      <c r="B321" s="233" t="s">
        <v>532</v>
      </c>
      <c r="C321" s="234" t="s">
        <v>533</v>
      </c>
      <c r="D321" s="235">
        <v>481</v>
      </c>
      <c r="E321" s="236">
        <f t="shared" si="26"/>
        <v>3.3849401829697396</v>
      </c>
      <c r="F321" s="235">
        <v>409</v>
      </c>
      <c r="G321" s="235">
        <v>72</v>
      </c>
      <c r="H321" s="235">
        <v>170</v>
      </c>
      <c r="I321" s="237">
        <v>311</v>
      </c>
      <c r="K321" s="232"/>
    </row>
    <row r="322" spans="1:11">
      <c r="A322" s="956"/>
      <c r="B322" s="233" t="s">
        <v>442</v>
      </c>
      <c r="C322" s="234" t="s">
        <v>443</v>
      </c>
      <c r="D322" s="235">
        <v>397</v>
      </c>
      <c r="E322" s="236">
        <f t="shared" si="26"/>
        <v>2.7938071780436311</v>
      </c>
      <c r="F322" s="235">
        <v>367</v>
      </c>
      <c r="G322" s="235">
        <v>30</v>
      </c>
      <c r="H322" s="235">
        <v>107</v>
      </c>
      <c r="I322" s="237">
        <v>290</v>
      </c>
      <c r="K322" s="232"/>
    </row>
    <row r="323" spans="1:11">
      <c r="A323" s="956"/>
      <c r="B323" s="233" t="s">
        <v>422</v>
      </c>
      <c r="C323" s="234" t="s">
        <v>423</v>
      </c>
      <c r="D323" s="235">
        <v>364</v>
      </c>
      <c r="E323" s="236">
        <f t="shared" si="26"/>
        <v>2.5615763546798029</v>
      </c>
      <c r="F323" s="235">
        <v>334</v>
      </c>
      <c r="G323" s="235">
        <v>30</v>
      </c>
      <c r="H323" s="235">
        <v>127</v>
      </c>
      <c r="I323" s="237">
        <v>237</v>
      </c>
      <c r="K323" s="232"/>
    </row>
    <row r="324" spans="1:11">
      <c r="A324" s="956"/>
      <c r="B324" s="233" t="s">
        <v>480</v>
      </c>
      <c r="C324" s="234" t="s">
        <v>481</v>
      </c>
      <c r="D324" s="235">
        <v>328</v>
      </c>
      <c r="E324" s="236">
        <f t="shared" si="26"/>
        <v>2.3082336382828994</v>
      </c>
      <c r="F324" s="235">
        <v>324</v>
      </c>
      <c r="G324" s="235">
        <v>4</v>
      </c>
      <c r="H324" s="235">
        <v>107</v>
      </c>
      <c r="I324" s="237">
        <v>221</v>
      </c>
      <c r="K324" s="232"/>
    </row>
    <row r="325" spans="1:11">
      <c r="A325" s="956"/>
      <c r="B325" s="233" t="s">
        <v>510</v>
      </c>
      <c r="C325" s="234" t="s">
        <v>511</v>
      </c>
      <c r="D325" s="235">
        <v>299</v>
      </c>
      <c r="E325" s="236">
        <f t="shared" si="26"/>
        <v>2.104152005629838</v>
      </c>
      <c r="F325" s="235">
        <v>277</v>
      </c>
      <c r="G325" s="235">
        <v>22</v>
      </c>
      <c r="H325" s="235">
        <v>88</v>
      </c>
      <c r="I325" s="237">
        <v>211</v>
      </c>
      <c r="K325" s="232"/>
    </row>
    <row r="326" spans="1:11">
      <c r="A326" s="956"/>
      <c r="B326" s="233" t="s">
        <v>457</v>
      </c>
      <c r="C326" s="234" t="s">
        <v>458</v>
      </c>
      <c r="D326" s="235">
        <v>298</v>
      </c>
      <c r="E326" s="236">
        <f t="shared" si="26"/>
        <v>2.0971147079521466</v>
      </c>
      <c r="F326" s="235">
        <v>275</v>
      </c>
      <c r="G326" s="235">
        <v>23</v>
      </c>
      <c r="H326" s="235">
        <v>86</v>
      </c>
      <c r="I326" s="237">
        <v>212</v>
      </c>
      <c r="K326" s="232"/>
    </row>
    <row r="327" spans="1:11">
      <c r="A327" s="956"/>
      <c r="B327" s="233" t="s">
        <v>432</v>
      </c>
      <c r="C327" s="234" t="s">
        <v>433</v>
      </c>
      <c r="D327" s="235">
        <v>287</v>
      </c>
      <c r="E327" s="236">
        <f t="shared" si="26"/>
        <v>2.0197044334975369</v>
      </c>
      <c r="F327" s="235">
        <v>261</v>
      </c>
      <c r="G327" s="235">
        <v>26</v>
      </c>
      <c r="H327" s="235">
        <v>112</v>
      </c>
      <c r="I327" s="237">
        <v>175</v>
      </c>
      <c r="K327" s="232"/>
    </row>
    <row r="328" spans="1:11">
      <c r="A328" s="956"/>
      <c r="B328" s="233" t="s">
        <v>428</v>
      </c>
      <c r="C328" s="234" t="s">
        <v>429</v>
      </c>
      <c r="D328" s="235">
        <v>282</v>
      </c>
      <c r="E328" s="236">
        <f t="shared" si="26"/>
        <v>1.984517945109078</v>
      </c>
      <c r="F328" s="235">
        <v>267</v>
      </c>
      <c r="G328" s="235">
        <v>15</v>
      </c>
      <c r="H328" s="235">
        <v>112</v>
      </c>
      <c r="I328" s="237">
        <v>170</v>
      </c>
      <c r="K328" s="232"/>
    </row>
    <row r="329" spans="1:11">
      <c r="A329" s="956"/>
      <c r="B329" s="233"/>
      <c r="C329" s="234" t="s">
        <v>444</v>
      </c>
      <c r="D329" s="235">
        <v>8338</v>
      </c>
      <c r="E329" s="236">
        <f t="shared" si="26"/>
        <v>58.676988036593947</v>
      </c>
      <c r="F329" s="235">
        <v>7763</v>
      </c>
      <c r="G329" s="235">
        <v>575</v>
      </c>
      <c r="H329" s="235">
        <v>3161</v>
      </c>
      <c r="I329" s="237">
        <v>5177</v>
      </c>
      <c r="K329" s="232"/>
    </row>
    <row r="330" spans="1:11">
      <c r="A330" s="255" t="s">
        <v>568</v>
      </c>
      <c r="B330" s="256"/>
      <c r="C330" s="256"/>
      <c r="D330" s="257">
        <v>14210</v>
      </c>
      <c r="E330" s="258">
        <f t="shared" si="26"/>
        <v>100</v>
      </c>
      <c r="F330" s="257">
        <v>13234</v>
      </c>
      <c r="G330" s="257">
        <v>976</v>
      </c>
      <c r="H330" s="257">
        <v>5131</v>
      </c>
      <c r="I330" s="259">
        <v>9079</v>
      </c>
      <c r="K330" s="232"/>
    </row>
    <row r="331" spans="1:11">
      <c r="A331" s="956" t="s">
        <v>569</v>
      </c>
      <c r="B331" s="233" t="s">
        <v>418</v>
      </c>
      <c r="C331" s="234" t="s">
        <v>419</v>
      </c>
      <c r="D331" s="235">
        <v>2402</v>
      </c>
      <c r="E331" s="236">
        <f>(D331/$D$342)*100</f>
        <v>15.352166687971366</v>
      </c>
      <c r="F331" s="235">
        <v>1822</v>
      </c>
      <c r="G331" s="235">
        <v>580</v>
      </c>
      <c r="H331" s="235">
        <v>661</v>
      </c>
      <c r="I331" s="237">
        <v>1741</v>
      </c>
      <c r="K331" s="232"/>
    </row>
    <row r="332" spans="1:11">
      <c r="A332" s="956"/>
      <c r="B332" s="233" t="s">
        <v>442</v>
      </c>
      <c r="C332" s="234" t="s">
        <v>443</v>
      </c>
      <c r="D332" s="235">
        <v>1064</v>
      </c>
      <c r="E332" s="236">
        <f t="shared" ref="E332:E342" si="27">(D332/$D$342)*100</f>
        <v>6.8004601815160424</v>
      </c>
      <c r="F332" s="235">
        <v>919</v>
      </c>
      <c r="G332" s="235">
        <v>145</v>
      </c>
      <c r="H332" s="235">
        <v>350</v>
      </c>
      <c r="I332" s="237">
        <v>714</v>
      </c>
      <c r="K332" s="232"/>
    </row>
    <row r="333" spans="1:11">
      <c r="A333" s="956"/>
      <c r="B333" s="233" t="s">
        <v>539</v>
      </c>
      <c r="C333" s="234" t="s">
        <v>540</v>
      </c>
      <c r="D333" s="235">
        <v>917</v>
      </c>
      <c r="E333" s="236">
        <f t="shared" si="27"/>
        <v>5.8609229195960628</v>
      </c>
      <c r="F333" s="235">
        <v>763</v>
      </c>
      <c r="G333" s="235">
        <v>154</v>
      </c>
      <c r="H333" s="235">
        <v>442</v>
      </c>
      <c r="I333" s="237">
        <v>475</v>
      </c>
      <c r="K333" s="232"/>
    </row>
    <row r="334" spans="1:11">
      <c r="A334" s="956"/>
      <c r="B334" s="233" t="s">
        <v>428</v>
      </c>
      <c r="C334" s="234" t="s">
        <v>429</v>
      </c>
      <c r="D334" s="235">
        <v>892</v>
      </c>
      <c r="E334" s="236">
        <f t="shared" si="27"/>
        <v>5.7011376709702164</v>
      </c>
      <c r="F334" s="235">
        <v>779</v>
      </c>
      <c r="G334" s="235">
        <v>113</v>
      </c>
      <c r="H334" s="235">
        <v>264</v>
      </c>
      <c r="I334" s="237">
        <v>628</v>
      </c>
      <c r="K334" s="232"/>
    </row>
    <row r="335" spans="1:11">
      <c r="A335" s="956"/>
      <c r="B335" s="233" t="s">
        <v>424</v>
      </c>
      <c r="C335" s="234" t="s">
        <v>425</v>
      </c>
      <c r="D335" s="235">
        <v>386</v>
      </c>
      <c r="E335" s="236">
        <f t="shared" si="27"/>
        <v>2.4670842387830754</v>
      </c>
      <c r="F335" s="235">
        <v>359</v>
      </c>
      <c r="G335" s="235">
        <v>27</v>
      </c>
      <c r="H335" s="235">
        <v>181</v>
      </c>
      <c r="I335" s="237">
        <v>205</v>
      </c>
      <c r="K335" s="232"/>
    </row>
    <row r="336" spans="1:11">
      <c r="A336" s="956"/>
      <c r="B336" s="233" t="s">
        <v>430</v>
      </c>
      <c r="C336" s="234" t="s">
        <v>431</v>
      </c>
      <c r="D336" s="235">
        <v>309</v>
      </c>
      <c r="E336" s="236">
        <f t="shared" si="27"/>
        <v>1.9749456730154671</v>
      </c>
      <c r="F336" s="235">
        <v>253</v>
      </c>
      <c r="G336" s="235">
        <v>56</v>
      </c>
      <c r="H336" s="235">
        <v>117</v>
      </c>
      <c r="I336" s="237">
        <v>192</v>
      </c>
      <c r="K336" s="232"/>
    </row>
    <row r="337" spans="1:11">
      <c r="A337" s="956"/>
      <c r="B337" s="233" t="s">
        <v>532</v>
      </c>
      <c r="C337" s="234" t="s">
        <v>533</v>
      </c>
      <c r="D337" s="235">
        <v>213</v>
      </c>
      <c r="E337" s="236">
        <f t="shared" si="27"/>
        <v>1.3613703182922152</v>
      </c>
      <c r="F337" s="235">
        <v>177</v>
      </c>
      <c r="G337" s="235">
        <v>36</v>
      </c>
      <c r="H337" s="235">
        <v>76</v>
      </c>
      <c r="I337" s="237">
        <v>137</v>
      </c>
      <c r="K337" s="232"/>
    </row>
    <row r="338" spans="1:11">
      <c r="A338" s="956"/>
      <c r="B338" s="233" t="s">
        <v>570</v>
      </c>
      <c r="C338" s="234" t="s">
        <v>571</v>
      </c>
      <c r="D338" s="235">
        <v>169</v>
      </c>
      <c r="E338" s="236">
        <f t="shared" si="27"/>
        <v>1.0801482807107248</v>
      </c>
      <c r="F338" s="235">
        <v>144</v>
      </c>
      <c r="G338" s="235">
        <v>25</v>
      </c>
      <c r="H338" s="235">
        <v>92</v>
      </c>
      <c r="I338" s="237">
        <v>77</v>
      </c>
      <c r="K338" s="232"/>
    </row>
    <row r="339" spans="1:11">
      <c r="A339" s="956"/>
      <c r="B339" s="233" t="s">
        <v>422</v>
      </c>
      <c r="C339" s="234" t="s">
        <v>423</v>
      </c>
      <c r="D339" s="235">
        <v>148</v>
      </c>
      <c r="E339" s="236">
        <f t="shared" si="27"/>
        <v>0.9459286718650135</v>
      </c>
      <c r="F339" s="235">
        <v>119</v>
      </c>
      <c r="G339" s="235">
        <v>29</v>
      </c>
      <c r="H339" s="235">
        <v>60</v>
      </c>
      <c r="I339" s="237">
        <v>88</v>
      </c>
      <c r="K339" s="232"/>
    </row>
    <row r="340" spans="1:11">
      <c r="A340" s="956"/>
      <c r="B340" s="233" t="s">
        <v>426</v>
      </c>
      <c r="C340" s="234" t="s">
        <v>427</v>
      </c>
      <c r="D340" s="235">
        <v>145</v>
      </c>
      <c r="E340" s="236">
        <f t="shared" si="27"/>
        <v>0.92675444202991175</v>
      </c>
      <c r="F340" s="235">
        <v>129</v>
      </c>
      <c r="G340" s="235">
        <v>16</v>
      </c>
      <c r="H340" s="235">
        <v>42</v>
      </c>
      <c r="I340" s="237">
        <v>103</v>
      </c>
      <c r="K340" s="232"/>
    </row>
    <row r="341" spans="1:11">
      <c r="A341" s="956"/>
      <c r="B341" s="233"/>
      <c r="C341" s="234" t="s">
        <v>444</v>
      </c>
      <c r="D341" s="235">
        <v>9001</v>
      </c>
      <c r="E341" s="236">
        <f t="shared" si="27"/>
        <v>57.529080915249907</v>
      </c>
      <c r="F341" s="235">
        <v>7849</v>
      </c>
      <c r="G341" s="235">
        <v>1152</v>
      </c>
      <c r="H341" s="235">
        <v>3246</v>
      </c>
      <c r="I341" s="237">
        <v>5755</v>
      </c>
      <c r="K341" s="232"/>
    </row>
    <row r="342" spans="1:11">
      <c r="A342" s="255" t="s">
        <v>572</v>
      </c>
      <c r="B342" s="256"/>
      <c r="C342" s="256"/>
      <c r="D342" s="257">
        <v>15646</v>
      </c>
      <c r="E342" s="258">
        <f t="shared" si="27"/>
        <v>100</v>
      </c>
      <c r="F342" s="257">
        <v>13313</v>
      </c>
      <c r="G342" s="257">
        <v>2333</v>
      </c>
      <c r="H342" s="257">
        <v>5531</v>
      </c>
      <c r="I342" s="259">
        <v>10115</v>
      </c>
      <c r="K342" s="232"/>
    </row>
    <row r="343" spans="1:11">
      <c r="A343" s="956" t="s">
        <v>336</v>
      </c>
      <c r="B343" s="233" t="s">
        <v>418</v>
      </c>
      <c r="C343" s="234" t="s">
        <v>419</v>
      </c>
      <c r="D343" s="235">
        <v>1826</v>
      </c>
      <c r="E343" s="236">
        <f>(D343/$D$354)*100</f>
        <v>14.69972629206247</v>
      </c>
      <c r="F343" s="235">
        <v>917</v>
      </c>
      <c r="G343" s="235">
        <v>909</v>
      </c>
      <c r="H343" s="235">
        <v>577</v>
      </c>
      <c r="I343" s="237">
        <v>1249</v>
      </c>
      <c r="K343" s="232"/>
    </row>
    <row r="344" spans="1:11">
      <c r="A344" s="956"/>
      <c r="B344" s="233" t="s">
        <v>573</v>
      </c>
      <c r="C344" s="234" t="s">
        <v>574</v>
      </c>
      <c r="D344" s="235">
        <v>427</v>
      </c>
      <c r="E344" s="236">
        <f t="shared" ref="E344:E354" si="28">(D344/$D$354)*100</f>
        <v>3.4374496860408952</v>
      </c>
      <c r="F344" s="235">
        <v>199</v>
      </c>
      <c r="G344" s="235">
        <v>228</v>
      </c>
      <c r="H344" s="235">
        <v>183</v>
      </c>
      <c r="I344" s="237">
        <v>244</v>
      </c>
      <c r="K344" s="232"/>
    </row>
    <row r="345" spans="1:11">
      <c r="A345" s="956"/>
      <c r="B345" s="233" t="s">
        <v>428</v>
      </c>
      <c r="C345" s="234" t="s">
        <v>429</v>
      </c>
      <c r="D345" s="235">
        <v>400</v>
      </c>
      <c r="E345" s="236">
        <f t="shared" si="28"/>
        <v>3.2200933827080989</v>
      </c>
      <c r="F345" s="235">
        <v>237</v>
      </c>
      <c r="G345" s="235">
        <v>163</v>
      </c>
      <c r="H345" s="235">
        <v>135</v>
      </c>
      <c r="I345" s="237">
        <v>265</v>
      </c>
      <c r="K345" s="232"/>
    </row>
    <row r="346" spans="1:11">
      <c r="A346" s="956"/>
      <c r="B346" s="233" t="s">
        <v>558</v>
      </c>
      <c r="C346" s="234" t="s">
        <v>559</v>
      </c>
      <c r="D346" s="235">
        <v>364</v>
      </c>
      <c r="E346" s="236">
        <f t="shared" si="28"/>
        <v>2.9302849782643694</v>
      </c>
      <c r="F346" s="235">
        <v>164</v>
      </c>
      <c r="G346" s="235">
        <v>200</v>
      </c>
      <c r="H346" s="235">
        <v>171</v>
      </c>
      <c r="I346" s="237">
        <v>193</v>
      </c>
      <c r="K346" s="232"/>
    </row>
    <row r="347" spans="1:11">
      <c r="A347" s="956"/>
      <c r="B347" s="233" t="s">
        <v>426</v>
      </c>
      <c r="C347" s="234" t="s">
        <v>427</v>
      </c>
      <c r="D347" s="235">
        <v>360</v>
      </c>
      <c r="E347" s="236">
        <f t="shared" si="28"/>
        <v>2.8980840444372888</v>
      </c>
      <c r="F347" s="235">
        <v>194</v>
      </c>
      <c r="G347" s="235">
        <v>166</v>
      </c>
      <c r="H347" s="235">
        <v>84</v>
      </c>
      <c r="I347" s="237">
        <v>276</v>
      </c>
      <c r="K347" s="232"/>
    </row>
    <row r="348" spans="1:11">
      <c r="A348" s="956"/>
      <c r="B348" s="233" t="s">
        <v>462</v>
      </c>
      <c r="C348" s="234" t="s">
        <v>463</v>
      </c>
      <c r="D348" s="235">
        <v>294</v>
      </c>
      <c r="E348" s="236">
        <f t="shared" si="28"/>
        <v>2.3667686362904523</v>
      </c>
      <c r="F348" s="235">
        <v>171</v>
      </c>
      <c r="G348" s="235">
        <v>123</v>
      </c>
      <c r="H348" s="235">
        <v>121</v>
      </c>
      <c r="I348" s="237">
        <v>173</v>
      </c>
      <c r="K348" s="232"/>
    </row>
    <row r="349" spans="1:11">
      <c r="A349" s="956"/>
      <c r="B349" s="233" t="s">
        <v>575</v>
      </c>
      <c r="C349" s="234" t="s">
        <v>576</v>
      </c>
      <c r="D349" s="235">
        <v>263</v>
      </c>
      <c r="E349" s="236">
        <f t="shared" si="28"/>
        <v>2.117211399130575</v>
      </c>
      <c r="F349" s="235">
        <v>147</v>
      </c>
      <c r="G349" s="235">
        <v>116</v>
      </c>
      <c r="H349" s="235">
        <v>36</v>
      </c>
      <c r="I349" s="237">
        <v>227</v>
      </c>
      <c r="K349" s="232"/>
    </row>
    <row r="350" spans="1:11">
      <c r="A350" s="956"/>
      <c r="B350" s="233" t="s">
        <v>420</v>
      </c>
      <c r="C350" s="234" t="s">
        <v>421</v>
      </c>
      <c r="D350" s="235">
        <v>231</v>
      </c>
      <c r="E350" s="236">
        <f t="shared" si="28"/>
        <v>1.8596039285139268</v>
      </c>
      <c r="F350" s="235">
        <v>118</v>
      </c>
      <c r="G350" s="235">
        <v>113</v>
      </c>
      <c r="H350" s="235">
        <v>99</v>
      </c>
      <c r="I350" s="237">
        <v>132</v>
      </c>
      <c r="K350" s="232"/>
    </row>
    <row r="351" spans="1:11">
      <c r="A351" s="956"/>
      <c r="B351" s="233" t="s">
        <v>422</v>
      </c>
      <c r="C351" s="234" t="s">
        <v>423</v>
      </c>
      <c r="D351" s="235">
        <v>173</v>
      </c>
      <c r="E351" s="236">
        <f t="shared" si="28"/>
        <v>1.3926903880212527</v>
      </c>
      <c r="F351" s="235">
        <v>89</v>
      </c>
      <c r="G351" s="235">
        <v>84</v>
      </c>
      <c r="H351" s="235">
        <v>100</v>
      </c>
      <c r="I351" s="237">
        <v>73</v>
      </c>
      <c r="K351" s="232"/>
    </row>
    <row r="352" spans="1:11">
      <c r="A352" s="956"/>
      <c r="B352" s="233" t="s">
        <v>457</v>
      </c>
      <c r="C352" s="234" t="s">
        <v>458</v>
      </c>
      <c r="D352" s="235">
        <v>170</v>
      </c>
      <c r="E352" s="236">
        <f t="shared" si="28"/>
        <v>1.3685396876509419</v>
      </c>
      <c r="F352" s="235">
        <v>77</v>
      </c>
      <c r="G352" s="235">
        <v>93</v>
      </c>
      <c r="H352" s="235">
        <v>52</v>
      </c>
      <c r="I352" s="237">
        <v>118</v>
      </c>
      <c r="K352" s="232"/>
    </row>
    <row r="353" spans="1:11">
      <c r="A353" s="956"/>
      <c r="B353" s="233"/>
      <c r="C353" s="234" t="s">
        <v>444</v>
      </c>
      <c r="D353" s="235">
        <v>7914</v>
      </c>
      <c r="E353" s="236">
        <f t="shared" si="28"/>
        <v>63.709547576879736</v>
      </c>
      <c r="F353" s="235">
        <v>4444</v>
      </c>
      <c r="G353" s="235">
        <v>3470</v>
      </c>
      <c r="H353" s="235">
        <v>3085</v>
      </c>
      <c r="I353" s="237">
        <v>4829</v>
      </c>
      <c r="K353" s="232"/>
    </row>
    <row r="354" spans="1:11">
      <c r="A354" s="255" t="s">
        <v>577</v>
      </c>
      <c r="B354" s="256"/>
      <c r="C354" s="256"/>
      <c r="D354" s="257">
        <v>12422</v>
      </c>
      <c r="E354" s="258">
        <f t="shared" si="28"/>
        <v>100</v>
      </c>
      <c r="F354" s="257">
        <v>6757</v>
      </c>
      <c r="G354" s="257">
        <v>5665</v>
      </c>
      <c r="H354" s="257">
        <v>4643</v>
      </c>
      <c r="I354" s="259">
        <v>7779</v>
      </c>
      <c r="K354" s="232"/>
    </row>
    <row r="355" spans="1:11">
      <c r="A355" s="956" t="s">
        <v>337</v>
      </c>
      <c r="B355" s="233" t="s">
        <v>418</v>
      </c>
      <c r="C355" s="234" t="s">
        <v>419</v>
      </c>
      <c r="D355" s="235">
        <v>2622</v>
      </c>
      <c r="E355" s="236">
        <f>(D355/$D$366)*100</f>
        <v>13.683331593779355</v>
      </c>
      <c r="F355" s="235">
        <v>2151</v>
      </c>
      <c r="G355" s="235">
        <v>471</v>
      </c>
      <c r="H355" s="235">
        <v>896</v>
      </c>
      <c r="I355" s="237">
        <v>1726</v>
      </c>
      <c r="K355" s="232"/>
    </row>
    <row r="356" spans="1:11">
      <c r="A356" s="956"/>
      <c r="B356" s="233" t="s">
        <v>430</v>
      </c>
      <c r="C356" s="234" t="s">
        <v>431</v>
      </c>
      <c r="D356" s="235">
        <v>501</v>
      </c>
      <c r="E356" s="236">
        <f t="shared" ref="E356:E366" si="29">(D356/$D$366)*100</f>
        <v>2.6145496294750026</v>
      </c>
      <c r="F356" s="235">
        <v>394</v>
      </c>
      <c r="G356" s="235">
        <v>107</v>
      </c>
      <c r="H356" s="235">
        <v>229</v>
      </c>
      <c r="I356" s="237">
        <v>272</v>
      </c>
      <c r="K356" s="232"/>
    </row>
    <row r="357" spans="1:11">
      <c r="A357" s="956"/>
      <c r="B357" s="233" t="s">
        <v>442</v>
      </c>
      <c r="C357" s="234" t="s">
        <v>443</v>
      </c>
      <c r="D357" s="235">
        <v>349</v>
      </c>
      <c r="E357" s="236">
        <f t="shared" si="29"/>
        <v>1.821313015342866</v>
      </c>
      <c r="F357" s="235">
        <v>262</v>
      </c>
      <c r="G357" s="235">
        <v>87</v>
      </c>
      <c r="H357" s="235">
        <v>93</v>
      </c>
      <c r="I357" s="237">
        <v>256</v>
      </c>
      <c r="K357" s="232"/>
    </row>
    <row r="358" spans="1:11">
      <c r="A358" s="956"/>
      <c r="B358" s="233" t="s">
        <v>426</v>
      </c>
      <c r="C358" s="234" t="s">
        <v>427</v>
      </c>
      <c r="D358" s="235">
        <v>312</v>
      </c>
      <c r="E358" s="236">
        <f t="shared" si="29"/>
        <v>1.6282225237449117</v>
      </c>
      <c r="F358" s="235">
        <v>253</v>
      </c>
      <c r="G358" s="235">
        <v>59</v>
      </c>
      <c r="H358" s="235">
        <v>57</v>
      </c>
      <c r="I358" s="237">
        <v>255</v>
      </c>
      <c r="K358" s="232"/>
    </row>
    <row r="359" spans="1:11">
      <c r="A359" s="956"/>
      <c r="B359" s="233" t="s">
        <v>422</v>
      </c>
      <c r="C359" s="234" t="s">
        <v>423</v>
      </c>
      <c r="D359" s="235">
        <v>304</v>
      </c>
      <c r="E359" s="236">
        <f t="shared" si="29"/>
        <v>1.5864732282642731</v>
      </c>
      <c r="F359" s="235">
        <v>246</v>
      </c>
      <c r="G359" s="235">
        <v>58</v>
      </c>
      <c r="H359" s="235">
        <v>171</v>
      </c>
      <c r="I359" s="237">
        <v>133</v>
      </c>
      <c r="K359" s="232"/>
    </row>
    <row r="360" spans="1:11">
      <c r="A360" s="956"/>
      <c r="B360" s="233" t="s">
        <v>457</v>
      </c>
      <c r="C360" s="234" t="s">
        <v>458</v>
      </c>
      <c r="D360" s="235">
        <v>270</v>
      </c>
      <c r="E360" s="236">
        <f t="shared" si="29"/>
        <v>1.4090387224715581</v>
      </c>
      <c r="F360" s="235">
        <v>228</v>
      </c>
      <c r="G360" s="235">
        <v>42</v>
      </c>
      <c r="H360" s="235">
        <v>61</v>
      </c>
      <c r="I360" s="237">
        <v>209</v>
      </c>
      <c r="K360" s="232"/>
    </row>
    <row r="361" spans="1:11">
      <c r="A361" s="956"/>
      <c r="B361" s="233" t="s">
        <v>428</v>
      </c>
      <c r="C361" s="234" t="s">
        <v>429</v>
      </c>
      <c r="D361" s="235">
        <v>263</v>
      </c>
      <c r="E361" s="236">
        <f t="shared" si="29"/>
        <v>1.3725080889259995</v>
      </c>
      <c r="F361" s="235">
        <v>211</v>
      </c>
      <c r="G361" s="235">
        <v>52</v>
      </c>
      <c r="H361" s="235">
        <v>111</v>
      </c>
      <c r="I361" s="237">
        <v>152</v>
      </c>
      <c r="K361" s="232"/>
    </row>
    <row r="362" spans="1:11">
      <c r="A362" s="956"/>
      <c r="B362" s="233" t="s">
        <v>565</v>
      </c>
      <c r="C362" s="234" t="s">
        <v>566</v>
      </c>
      <c r="D362" s="235">
        <v>221</v>
      </c>
      <c r="E362" s="236">
        <f t="shared" si="29"/>
        <v>1.1533242876526457</v>
      </c>
      <c r="F362" s="235">
        <v>84</v>
      </c>
      <c r="G362" s="235">
        <v>137</v>
      </c>
      <c r="H362" s="235">
        <v>54</v>
      </c>
      <c r="I362" s="237">
        <v>167</v>
      </c>
      <c r="K362" s="232"/>
    </row>
    <row r="363" spans="1:11">
      <c r="A363" s="956"/>
      <c r="B363" s="233" t="s">
        <v>448</v>
      </c>
      <c r="C363" s="234" t="s">
        <v>449</v>
      </c>
      <c r="D363" s="235">
        <v>194</v>
      </c>
      <c r="E363" s="236">
        <f t="shared" si="29"/>
        <v>1.0124204154054901</v>
      </c>
      <c r="F363" s="235">
        <v>155</v>
      </c>
      <c r="G363" s="235">
        <v>39</v>
      </c>
      <c r="H363" s="235">
        <v>59</v>
      </c>
      <c r="I363" s="237">
        <v>135</v>
      </c>
      <c r="K363" s="232"/>
    </row>
    <row r="364" spans="1:11">
      <c r="A364" s="956"/>
      <c r="B364" s="233" t="s">
        <v>575</v>
      </c>
      <c r="C364" s="234" t="s">
        <v>576</v>
      </c>
      <c r="D364" s="235">
        <v>176</v>
      </c>
      <c r="E364" s="236">
        <f t="shared" si="29"/>
        <v>0.91848450057405284</v>
      </c>
      <c r="F364" s="235">
        <v>147</v>
      </c>
      <c r="G364" s="235">
        <v>29</v>
      </c>
      <c r="H364" s="235">
        <v>18</v>
      </c>
      <c r="I364" s="237">
        <v>158</v>
      </c>
      <c r="K364" s="232"/>
    </row>
    <row r="365" spans="1:11">
      <c r="A365" s="956"/>
      <c r="B365" s="233"/>
      <c r="C365" s="234" t="s">
        <v>444</v>
      </c>
      <c r="D365" s="235">
        <v>13950</v>
      </c>
      <c r="E365" s="236">
        <f t="shared" si="29"/>
        <v>72.800333994363839</v>
      </c>
      <c r="F365" s="235">
        <v>10419</v>
      </c>
      <c r="G365" s="235">
        <v>3531</v>
      </c>
      <c r="H365" s="235">
        <v>5212</v>
      </c>
      <c r="I365" s="237">
        <v>8738</v>
      </c>
      <c r="K365" s="232"/>
    </row>
    <row r="366" spans="1:11">
      <c r="A366" s="255" t="s">
        <v>578</v>
      </c>
      <c r="B366" s="256"/>
      <c r="C366" s="256"/>
      <c r="D366" s="257">
        <v>19162</v>
      </c>
      <c r="E366" s="258">
        <f t="shared" si="29"/>
        <v>100</v>
      </c>
      <c r="F366" s="257">
        <v>14550</v>
      </c>
      <c r="G366" s="257">
        <v>4612</v>
      </c>
      <c r="H366" s="257">
        <v>6961</v>
      </c>
      <c r="I366" s="259">
        <v>12201</v>
      </c>
      <c r="K366" s="232"/>
    </row>
    <row r="367" spans="1:11">
      <c r="A367" s="956" t="s">
        <v>579</v>
      </c>
      <c r="B367" s="233" t="s">
        <v>418</v>
      </c>
      <c r="C367" s="234" t="s">
        <v>419</v>
      </c>
      <c r="D367" s="235">
        <v>2038</v>
      </c>
      <c r="E367" s="236">
        <f>(D367/$D$378)*100</f>
        <v>14.222904599064833</v>
      </c>
      <c r="F367" s="235">
        <v>931</v>
      </c>
      <c r="G367" s="235">
        <v>1107</v>
      </c>
      <c r="H367" s="235">
        <v>724</v>
      </c>
      <c r="I367" s="237">
        <v>1314</v>
      </c>
      <c r="K367" s="232"/>
    </row>
    <row r="368" spans="1:11">
      <c r="A368" s="956"/>
      <c r="B368" s="233" t="s">
        <v>558</v>
      </c>
      <c r="C368" s="234" t="s">
        <v>559</v>
      </c>
      <c r="D368" s="235">
        <v>572</v>
      </c>
      <c r="E368" s="236">
        <f t="shared" ref="E368:E378" si="30">(D368/$D$378)*100</f>
        <v>3.9919045292762925</v>
      </c>
      <c r="F368" s="235">
        <v>246</v>
      </c>
      <c r="G368" s="235">
        <v>326</v>
      </c>
      <c r="H368" s="235">
        <v>242</v>
      </c>
      <c r="I368" s="237">
        <v>330</v>
      </c>
      <c r="K368" s="232"/>
    </row>
    <row r="369" spans="1:11">
      <c r="A369" s="956"/>
      <c r="B369" s="233" t="s">
        <v>426</v>
      </c>
      <c r="C369" s="234" t="s">
        <v>427</v>
      </c>
      <c r="D369" s="235">
        <v>463</v>
      </c>
      <c r="E369" s="236">
        <f t="shared" si="30"/>
        <v>3.2312094354107055</v>
      </c>
      <c r="F369" s="235">
        <v>250</v>
      </c>
      <c r="G369" s="235">
        <v>213</v>
      </c>
      <c r="H369" s="235">
        <v>126</v>
      </c>
      <c r="I369" s="237">
        <v>337</v>
      </c>
      <c r="K369" s="232"/>
    </row>
    <row r="370" spans="1:11">
      <c r="A370" s="956"/>
      <c r="B370" s="233" t="s">
        <v>573</v>
      </c>
      <c r="C370" s="234" t="s">
        <v>574</v>
      </c>
      <c r="D370" s="235">
        <v>462</v>
      </c>
      <c r="E370" s="236">
        <f t="shared" si="30"/>
        <v>3.2242305813385439</v>
      </c>
      <c r="F370" s="235">
        <v>158</v>
      </c>
      <c r="G370" s="235">
        <v>304</v>
      </c>
      <c r="H370" s="235">
        <v>189</v>
      </c>
      <c r="I370" s="237">
        <v>273</v>
      </c>
      <c r="K370" s="232"/>
    </row>
    <row r="371" spans="1:11">
      <c r="A371" s="956"/>
      <c r="B371" s="233" t="s">
        <v>457</v>
      </c>
      <c r="C371" s="234" t="s">
        <v>458</v>
      </c>
      <c r="D371" s="235">
        <v>312</v>
      </c>
      <c r="E371" s="236">
        <f t="shared" si="30"/>
        <v>2.1774024705143415</v>
      </c>
      <c r="F371" s="235">
        <v>131</v>
      </c>
      <c r="G371" s="235">
        <v>181</v>
      </c>
      <c r="H371" s="235">
        <v>110</v>
      </c>
      <c r="I371" s="237">
        <v>202</v>
      </c>
      <c r="K371" s="232"/>
    </row>
    <row r="372" spans="1:11">
      <c r="A372" s="956"/>
      <c r="B372" s="233" t="s">
        <v>422</v>
      </c>
      <c r="C372" s="234" t="s">
        <v>423</v>
      </c>
      <c r="D372" s="235">
        <v>255</v>
      </c>
      <c r="E372" s="236">
        <f t="shared" si="30"/>
        <v>1.7796077884011445</v>
      </c>
      <c r="F372" s="235">
        <v>131</v>
      </c>
      <c r="G372" s="235">
        <v>124</v>
      </c>
      <c r="H372" s="235">
        <v>103</v>
      </c>
      <c r="I372" s="237">
        <v>152</v>
      </c>
      <c r="K372" s="232"/>
    </row>
    <row r="373" spans="1:11">
      <c r="A373" s="956"/>
      <c r="B373" s="233" t="s">
        <v>420</v>
      </c>
      <c r="C373" s="234" t="s">
        <v>421</v>
      </c>
      <c r="D373" s="235">
        <v>229</v>
      </c>
      <c r="E373" s="236">
        <f t="shared" si="30"/>
        <v>1.5981575825249494</v>
      </c>
      <c r="F373" s="235">
        <v>122</v>
      </c>
      <c r="G373" s="235">
        <v>107</v>
      </c>
      <c r="H373" s="235">
        <v>106</v>
      </c>
      <c r="I373" s="237">
        <v>123</v>
      </c>
      <c r="K373" s="232"/>
    </row>
    <row r="374" spans="1:11">
      <c r="A374" s="956"/>
      <c r="B374" s="233" t="s">
        <v>462</v>
      </c>
      <c r="C374" s="234" t="s">
        <v>463</v>
      </c>
      <c r="D374" s="235">
        <v>194</v>
      </c>
      <c r="E374" s="236">
        <f t="shared" si="30"/>
        <v>1.353897689999302</v>
      </c>
      <c r="F374" s="235">
        <v>104</v>
      </c>
      <c r="G374" s="235">
        <v>90</v>
      </c>
      <c r="H374" s="235">
        <v>86</v>
      </c>
      <c r="I374" s="237">
        <v>108</v>
      </c>
      <c r="K374" s="232"/>
    </row>
    <row r="375" spans="1:11">
      <c r="A375" s="956"/>
      <c r="B375" s="233" t="s">
        <v>580</v>
      </c>
      <c r="C375" s="234" t="s">
        <v>581</v>
      </c>
      <c r="D375" s="235">
        <v>161</v>
      </c>
      <c r="E375" s="236">
        <f t="shared" si="30"/>
        <v>1.1235955056179776</v>
      </c>
      <c r="F375" s="235">
        <v>65</v>
      </c>
      <c r="G375" s="235">
        <v>96</v>
      </c>
      <c r="H375" s="235">
        <v>52</v>
      </c>
      <c r="I375" s="237">
        <v>109</v>
      </c>
      <c r="K375" s="232"/>
    </row>
    <row r="376" spans="1:11">
      <c r="A376" s="956"/>
      <c r="B376" s="233" t="s">
        <v>428</v>
      </c>
      <c r="C376" s="234" t="s">
        <v>429</v>
      </c>
      <c r="D376" s="235">
        <v>150</v>
      </c>
      <c r="E376" s="236">
        <f t="shared" si="30"/>
        <v>1.0468281108242026</v>
      </c>
      <c r="F376" s="235">
        <v>89</v>
      </c>
      <c r="G376" s="235">
        <v>61</v>
      </c>
      <c r="H376" s="235">
        <v>58</v>
      </c>
      <c r="I376" s="237">
        <v>92</v>
      </c>
      <c r="K376" s="232"/>
    </row>
    <row r="377" spans="1:11">
      <c r="A377" s="956"/>
      <c r="B377" s="233"/>
      <c r="C377" s="234" t="s">
        <v>444</v>
      </c>
      <c r="D377" s="235">
        <v>9493</v>
      </c>
      <c r="E377" s="236">
        <f t="shared" si="30"/>
        <v>66.250261707027704</v>
      </c>
      <c r="F377" s="235">
        <v>4707</v>
      </c>
      <c r="G377" s="235">
        <v>4786</v>
      </c>
      <c r="H377" s="235">
        <v>3052</v>
      </c>
      <c r="I377" s="237">
        <v>6441</v>
      </c>
      <c r="K377" s="232"/>
    </row>
    <row r="378" spans="1:11">
      <c r="A378" s="255" t="s">
        <v>582</v>
      </c>
      <c r="B378" s="256"/>
      <c r="C378" s="256"/>
      <c r="D378" s="257">
        <v>14329</v>
      </c>
      <c r="E378" s="258">
        <f t="shared" si="30"/>
        <v>100</v>
      </c>
      <c r="F378" s="257">
        <v>6934</v>
      </c>
      <c r="G378" s="257">
        <v>7395</v>
      </c>
      <c r="H378" s="257">
        <v>4848</v>
      </c>
      <c r="I378" s="259">
        <v>9481</v>
      </c>
      <c r="K378" s="232"/>
    </row>
    <row r="379" spans="1:11">
      <c r="A379" s="956" t="s">
        <v>339</v>
      </c>
      <c r="B379" s="233" t="s">
        <v>418</v>
      </c>
      <c r="C379" s="234" t="s">
        <v>419</v>
      </c>
      <c r="D379" s="235">
        <v>9473</v>
      </c>
      <c r="E379" s="236">
        <f>(D379/$D$390)*100</f>
        <v>11.884479795255242</v>
      </c>
      <c r="F379" s="235">
        <v>5163</v>
      </c>
      <c r="G379" s="235">
        <v>4310</v>
      </c>
      <c r="H379" s="235">
        <v>3169</v>
      </c>
      <c r="I379" s="237">
        <v>6304</v>
      </c>
      <c r="K379" s="232"/>
    </row>
    <row r="380" spans="1:11">
      <c r="A380" s="956"/>
      <c r="B380" s="233" t="s">
        <v>532</v>
      </c>
      <c r="C380" s="234" t="s">
        <v>533</v>
      </c>
      <c r="D380" s="235">
        <v>3567</v>
      </c>
      <c r="E380" s="236">
        <f t="shared" ref="E380:E390" si="31">(D380/$D$390)*100</f>
        <v>4.4750279140373106</v>
      </c>
      <c r="F380" s="235">
        <v>3391</v>
      </c>
      <c r="G380" s="235">
        <v>176</v>
      </c>
      <c r="H380" s="235">
        <v>1527</v>
      </c>
      <c r="I380" s="237">
        <v>2040</v>
      </c>
      <c r="K380" s="232"/>
    </row>
    <row r="381" spans="1:11">
      <c r="A381" s="956"/>
      <c r="B381" s="233" t="s">
        <v>430</v>
      </c>
      <c r="C381" s="234" t="s">
        <v>431</v>
      </c>
      <c r="D381" s="235">
        <v>3098</v>
      </c>
      <c r="E381" s="236">
        <f t="shared" si="31"/>
        <v>3.8866376444316204</v>
      </c>
      <c r="F381" s="235">
        <v>1948</v>
      </c>
      <c r="G381" s="235">
        <v>1150</v>
      </c>
      <c r="H381" s="235">
        <v>1309</v>
      </c>
      <c r="I381" s="237">
        <v>1789</v>
      </c>
      <c r="K381" s="232"/>
    </row>
    <row r="382" spans="1:11">
      <c r="A382" s="956"/>
      <c r="B382" s="233" t="s">
        <v>420</v>
      </c>
      <c r="C382" s="234" t="s">
        <v>421</v>
      </c>
      <c r="D382" s="235">
        <v>1376</v>
      </c>
      <c r="E382" s="236">
        <f t="shared" si="31"/>
        <v>1.7262793411032631</v>
      </c>
      <c r="F382" s="235">
        <v>1031</v>
      </c>
      <c r="G382" s="235">
        <v>345</v>
      </c>
      <c r="H382" s="235">
        <v>592</v>
      </c>
      <c r="I382" s="237">
        <v>784</v>
      </c>
      <c r="K382" s="232"/>
    </row>
    <row r="383" spans="1:11">
      <c r="A383" s="956"/>
      <c r="B383" s="233" t="s">
        <v>422</v>
      </c>
      <c r="C383" s="234" t="s">
        <v>423</v>
      </c>
      <c r="D383" s="235">
        <v>1349</v>
      </c>
      <c r="E383" s="236">
        <f t="shared" si="31"/>
        <v>1.6924061272880102</v>
      </c>
      <c r="F383" s="235">
        <v>972</v>
      </c>
      <c r="G383" s="235">
        <v>377</v>
      </c>
      <c r="H383" s="235">
        <v>658</v>
      </c>
      <c r="I383" s="237">
        <v>691</v>
      </c>
      <c r="K383" s="232"/>
    </row>
    <row r="384" spans="1:11">
      <c r="A384" s="956"/>
      <c r="B384" s="233" t="s">
        <v>442</v>
      </c>
      <c r="C384" s="234" t="s">
        <v>443</v>
      </c>
      <c r="D384" s="235">
        <v>1315</v>
      </c>
      <c r="E384" s="236">
        <f t="shared" si="31"/>
        <v>1.6497509691502841</v>
      </c>
      <c r="F384" s="235">
        <v>877</v>
      </c>
      <c r="G384" s="235">
        <v>438</v>
      </c>
      <c r="H384" s="235">
        <v>365</v>
      </c>
      <c r="I384" s="237">
        <v>950</v>
      </c>
      <c r="K384" s="232"/>
    </row>
    <row r="385" spans="1:11">
      <c r="A385" s="956"/>
      <c r="B385" s="233" t="s">
        <v>426</v>
      </c>
      <c r="C385" s="234" t="s">
        <v>427</v>
      </c>
      <c r="D385" s="235">
        <v>1191</v>
      </c>
      <c r="E385" s="236">
        <f t="shared" si="31"/>
        <v>1.4941850982950482</v>
      </c>
      <c r="F385" s="235">
        <v>682</v>
      </c>
      <c r="G385" s="235">
        <v>509</v>
      </c>
      <c r="H385" s="235">
        <v>258</v>
      </c>
      <c r="I385" s="237">
        <v>933</v>
      </c>
      <c r="K385" s="232"/>
    </row>
    <row r="386" spans="1:11">
      <c r="A386" s="956"/>
      <c r="B386" s="233" t="s">
        <v>432</v>
      </c>
      <c r="C386" s="234" t="s">
        <v>433</v>
      </c>
      <c r="D386" s="235">
        <v>992</v>
      </c>
      <c r="E386" s="236">
        <f t="shared" si="31"/>
        <v>1.2445269668418875</v>
      </c>
      <c r="F386" s="235">
        <v>813</v>
      </c>
      <c r="G386" s="235">
        <v>179</v>
      </c>
      <c r="H386" s="235">
        <v>508</v>
      </c>
      <c r="I386" s="237">
        <v>484</v>
      </c>
      <c r="K386" s="232"/>
    </row>
    <row r="387" spans="1:11">
      <c r="A387" s="956"/>
      <c r="B387" s="233" t="s">
        <v>480</v>
      </c>
      <c r="C387" s="234" t="s">
        <v>481</v>
      </c>
      <c r="D387" s="235">
        <v>917</v>
      </c>
      <c r="E387" s="236">
        <f t="shared" si="31"/>
        <v>1.1504347062439624</v>
      </c>
      <c r="F387" s="235">
        <v>598</v>
      </c>
      <c r="G387" s="235">
        <v>319</v>
      </c>
      <c r="H387" s="235">
        <v>378</v>
      </c>
      <c r="I387" s="237">
        <v>539</v>
      </c>
      <c r="K387" s="232"/>
    </row>
    <row r="388" spans="1:11">
      <c r="A388" s="956"/>
      <c r="B388" s="233" t="s">
        <v>457</v>
      </c>
      <c r="C388" s="234" t="s">
        <v>458</v>
      </c>
      <c r="D388" s="235">
        <v>767</v>
      </c>
      <c r="E388" s="236">
        <f t="shared" si="31"/>
        <v>0.96225018504811255</v>
      </c>
      <c r="F388" s="235">
        <v>490</v>
      </c>
      <c r="G388" s="235">
        <v>277</v>
      </c>
      <c r="H388" s="235">
        <v>216</v>
      </c>
      <c r="I388" s="237">
        <v>551</v>
      </c>
      <c r="K388" s="232"/>
    </row>
    <row r="389" spans="1:11">
      <c r="A389" s="956"/>
      <c r="B389" s="233"/>
      <c r="C389" s="234" t="s">
        <v>444</v>
      </c>
      <c r="D389" s="235">
        <v>55664</v>
      </c>
      <c r="E389" s="236">
        <f t="shared" si="31"/>
        <v>69.834021252305263</v>
      </c>
      <c r="F389" s="235">
        <v>38889</v>
      </c>
      <c r="G389" s="235">
        <v>16775</v>
      </c>
      <c r="H389" s="235">
        <v>20196</v>
      </c>
      <c r="I389" s="237">
        <v>35468</v>
      </c>
      <c r="K389" s="232"/>
    </row>
    <row r="390" spans="1:11">
      <c r="A390" s="255" t="s">
        <v>583</v>
      </c>
      <c r="B390" s="256"/>
      <c r="C390" s="256"/>
      <c r="D390" s="257">
        <v>79709</v>
      </c>
      <c r="E390" s="258">
        <f t="shared" si="31"/>
        <v>100</v>
      </c>
      <c r="F390" s="257">
        <v>54854</v>
      </c>
      <c r="G390" s="257">
        <v>24855</v>
      </c>
      <c r="H390" s="257">
        <v>29176</v>
      </c>
      <c r="I390" s="259">
        <v>50533</v>
      </c>
      <c r="K390" s="232"/>
    </row>
    <row r="391" spans="1:11">
      <c r="A391" s="956" t="s">
        <v>584</v>
      </c>
      <c r="B391" s="233" t="s">
        <v>418</v>
      </c>
      <c r="C391" s="234" t="s">
        <v>419</v>
      </c>
      <c r="D391" s="235">
        <v>2237</v>
      </c>
      <c r="E391" s="236">
        <f>(D391/$D$402)*100</f>
        <v>15.369288904156647</v>
      </c>
      <c r="F391" s="235">
        <v>1240</v>
      </c>
      <c r="G391" s="235">
        <v>997</v>
      </c>
      <c r="H391" s="235">
        <v>675</v>
      </c>
      <c r="I391" s="237">
        <v>1562</v>
      </c>
      <c r="K391" s="232"/>
    </row>
    <row r="392" spans="1:11">
      <c r="A392" s="956"/>
      <c r="B392" s="233" t="s">
        <v>430</v>
      </c>
      <c r="C392" s="234" t="s">
        <v>431</v>
      </c>
      <c r="D392" s="235">
        <v>604</v>
      </c>
      <c r="E392" s="236">
        <f t="shared" ref="E392:E402" si="32">(D392/$D$402)*100</f>
        <v>4.149776709034696</v>
      </c>
      <c r="F392" s="235">
        <v>213</v>
      </c>
      <c r="G392" s="235">
        <v>391</v>
      </c>
      <c r="H392" s="235">
        <v>308</v>
      </c>
      <c r="I392" s="237">
        <v>296</v>
      </c>
      <c r="K392" s="232"/>
    </row>
    <row r="393" spans="1:11">
      <c r="A393" s="956"/>
      <c r="B393" s="233" t="s">
        <v>480</v>
      </c>
      <c r="C393" s="234" t="s">
        <v>481</v>
      </c>
      <c r="D393" s="235">
        <v>503</v>
      </c>
      <c r="E393" s="236">
        <f t="shared" si="32"/>
        <v>3.4558570937822051</v>
      </c>
      <c r="F393" s="235">
        <v>323</v>
      </c>
      <c r="G393" s="235">
        <v>180</v>
      </c>
      <c r="H393" s="235">
        <v>78</v>
      </c>
      <c r="I393" s="237">
        <v>425</v>
      </c>
      <c r="K393" s="232"/>
    </row>
    <row r="394" spans="1:11">
      <c r="A394" s="956"/>
      <c r="B394" s="233" t="s">
        <v>426</v>
      </c>
      <c r="C394" s="234" t="s">
        <v>427</v>
      </c>
      <c r="D394" s="235">
        <v>355</v>
      </c>
      <c r="E394" s="236">
        <f t="shared" si="32"/>
        <v>2.4390243902439024</v>
      </c>
      <c r="F394" s="235">
        <v>170</v>
      </c>
      <c r="G394" s="235">
        <v>185</v>
      </c>
      <c r="H394" s="235">
        <v>88</v>
      </c>
      <c r="I394" s="237">
        <v>267</v>
      </c>
      <c r="K394" s="232"/>
    </row>
    <row r="395" spans="1:11">
      <c r="A395" s="956"/>
      <c r="B395" s="233" t="s">
        <v>428</v>
      </c>
      <c r="C395" s="234" t="s">
        <v>429</v>
      </c>
      <c r="D395" s="235">
        <v>314</v>
      </c>
      <c r="E395" s="236">
        <f t="shared" si="32"/>
        <v>2.1573342493988323</v>
      </c>
      <c r="F395" s="235">
        <v>175</v>
      </c>
      <c r="G395" s="235">
        <v>139</v>
      </c>
      <c r="H395" s="235">
        <v>120</v>
      </c>
      <c r="I395" s="237">
        <v>194</v>
      </c>
      <c r="K395" s="232"/>
    </row>
    <row r="396" spans="1:11">
      <c r="A396" s="956"/>
      <c r="B396" s="233" t="s">
        <v>442</v>
      </c>
      <c r="C396" s="234" t="s">
        <v>443</v>
      </c>
      <c r="D396" s="235">
        <v>261</v>
      </c>
      <c r="E396" s="236">
        <f t="shared" si="32"/>
        <v>1.7931982136722775</v>
      </c>
      <c r="F396" s="235">
        <v>157</v>
      </c>
      <c r="G396" s="235">
        <v>104</v>
      </c>
      <c r="H396" s="235">
        <v>73</v>
      </c>
      <c r="I396" s="237">
        <v>188</v>
      </c>
      <c r="K396" s="232"/>
    </row>
    <row r="397" spans="1:11">
      <c r="A397" s="956"/>
      <c r="B397" s="233" t="s">
        <v>420</v>
      </c>
      <c r="C397" s="234" t="s">
        <v>421</v>
      </c>
      <c r="D397" s="235">
        <v>255</v>
      </c>
      <c r="E397" s="236">
        <f t="shared" si="32"/>
        <v>1.7519752662315355</v>
      </c>
      <c r="F397" s="235">
        <v>119</v>
      </c>
      <c r="G397" s="235">
        <v>136</v>
      </c>
      <c r="H397" s="235">
        <v>133</v>
      </c>
      <c r="I397" s="237">
        <v>122</v>
      </c>
      <c r="K397" s="232"/>
    </row>
    <row r="398" spans="1:11">
      <c r="A398" s="956"/>
      <c r="B398" s="233" t="s">
        <v>457</v>
      </c>
      <c r="C398" s="234" t="s">
        <v>458</v>
      </c>
      <c r="D398" s="235">
        <v>242</v>
      </c>
      <c r="E398" s="236">
        <f t="shared" si="32"/>
        <v>1.6626588801099278</v>
      </c>
      <c r="F398" s="235">
        <v>97</v>
      </c>
      <c r="G398" s="235">
        <v>145</v>
      </c>
      <c r="H398" s="235">
        <v>78</v>
      </c>
      <c r="I398" s="237">
        <v>164</v>
      </c>
      <c r="K398" s="232"/>
    </row>
    <row r="399" spans="1:11">
      <c r="A399" s="956"/>
      <c r="B399" s="233" t="s">
        <v>422</v>
      </c>
      <c r="C399" s="234" t="s">
        <v>423</v>
      </c>
      <c r="D399" s="235">
        <v>215</v>
      </c>
      <c r="E399" s="236">
        <f t="shared" si="32"/>
        <v>1.4771556166265889</v>
      </c>
      <c r="F399" s="235">
        <v>112</v>
      </c>
      <c r="G399" s="235">
        <v>103</v>
      </c>
      <c r="H399" s="235">
        <v>123</v>
      </c>
      <c r="I399" s="237">
        <v>92</v>
      </c>
      <c r="K399" s="232"/>
    </row>
    <row r="400" spans="1:11">
      <c r="A400" s="956"/>
      <c r="B400" s="233" t="s">
        <v>532</v>
      </c>
      <c r="C400" s="234" t="s">
        <v>533</v>
      </c>
      <c r="D400" s="235">
        <v>205</v>
      </c>
      <c r="E400" s="236">
        <f t="shared" si="32"/>
        <v>1.4084507042253522</v>
      </c>
      <c r="F400" s="235">
        <v>76</v>
      </c>
      <c r="G400" s="235">
        <v>129</v>
      </c>
      <c r="H400" s="235">
        <v>83</v>
      </c>
      <c r="I400" s="237">
        <v>122</v>
      </c>
      <c r="K400" s="232"/>
    </row>
    <row r="401" spans="1:11">
      <c r="A401" s="956"/>
      <c r="B401" s="233"/>
      <c r="C401" s="234" t="s">
        <v>444</v>
      </c>
      <c r="D401" s="235">
        <v>9364</v>
      </c>
      <c r="E401" s="236">
        <f t="shared" si="32"/>
        <v>64.335279972518038</v>
      </c>
      <c r="F401" s="235">
        <v>4823</v>
      </c>
      <c r="G401" s="235">
        <v>4541</v>
      </c>
      <c r="H401" s="235">
        <v>3302</v>
      </c>
      <c r="I401" s="237">
        <v>6062</v>
      </c>
      <c r="K401" s="232"/>
    </row>
    <row r="402" spans="1:11">
      <c r="A402" s="255" t="s">
        <v>585</v>
      </c>
      <c r="B402" s="256"/>
      <c r="C402" s="256"/>
      <c r="D402" s="257">
        <v>14555</v>
      </c>
      <c r="E402" s="258">
        <f t="shared" si="32"/>
        <v>100</v>
      </c>
      <c r="F402" s="257">
        <v>7505</v>
      </c>
      <c r="G402" s="257">
        <v>7050</v>
      </c>
      <c r="H402" s="257">
        <v>5061</v>
      </c>
      <c r="I402" s="259">
        <v>9494</v>
      </c>
      <c r="K402" s="232"/>
    </row>
    <row r="403" spans="1:11">
      <c r="A403" s="956" t="s">
        <v>586</v>
      </c>
      <c r="B403" s="233" t="s">
        <v>418</v>
      </c>
      <c r="C403" s="234" t="s">
        <v>419</v>
      </c>
      <c r="D403" s="235">
        <v>2584</v>
      </c>
      <c r="E403" s="236">
        <f>(D403/$D$414)*100</f>
        <v>31.374453618261295</v>
      </c>
      <c r="F403" s="235">
        <v>2067</v>
      </c>
      <c r="G403" s="235">
        <v>517</v>
      </c>
      <c r="H403" s="235">
        <v>647</v>
      </c>
      <c r="I403" s="237">
        <v>1937</v>
      </c>
      <c r="K403" s="232"/>
    </row>
    <row r="404" spans="1:11">
      <c r="A404" s="956"/>
      <c r="B404" s="233" t="s">
        <v>430</v>
      </c>
      <c r="C404" s="234" t="s">
        <v>431</v>
      </c>
      <c r="D404" s="235">
        <v>562</v>
      </c>
      <c r="E404" s="236">
        <f t="shared" ref="E404:E413" si="33">(D404/$D$414)*100</f>
        <v>6.8237008256435168</v>
      </c>
      <c r="F404" s="235">
        <v>372</v>
      </c>
      <c r="G404" s="235">
        <v>190</v>
      </c>
      <c r="H404" s="235">
        <v>226</v>
      </c>
      <c r="I404" s="237">
        <v>336</v>
      </c>
      <c r="K404" s="232"/>
    </row>
    <row r="405" spans="1:11">
      <c r="A405" s="956"/>
      <c r="B405" s="233" t="s">
        <v>420</v>
      </c>
      <c r="C405" s="234" t="s">
        <v>421</v>
      </c>
      <c r="D405" s="235">
        <v>218</v>
      </c>
      <c r="E405" s="236">
        <f t="shared" si="33"/>
        <v>2.6469159786304033</v>
      </c>
      <c r="F405" s="235">
        <v>154</v>
      </c>
      <c r="G405" s="235">
        <v>64</v>
      </c>
      <c r="H405" s="235">
        <v>77</v>
      </c>
      <c r="I405" s="237">
        <v>141</v>
      </c>
      <c r="K405" s="232"/>
    </row>
    <row r="406" spans="1:11">
      <c r="A406" s="956"/>
      <c r="B406" s="233" t="s">
        <v>422</v>
      </c>
      <c r="C406" s="234" t="s">
        <v>423</v>
      </c>
      <c r="D406" s="235">
        <v>201</v>
      </c>
      <c r="E406" s="236">
        <f t="shared" si="33"/>
        <v>2.4405050995628943</v>
      </c>
      <c r="F406" s="235">
        <v>135</v>
      </c>
      <c r="G406" s="235">
        <v>66</v>
      </c>
      <c r="H406" s="235">
        <v>67</v>
      </c>
      <c r="I406" s="237">
        <v>134</v>
      </c>
      <c r="K406" s="232"/>
    </row>
    <row r="407" spans="1:11">
      <c r="A407" s="956"/>
      <c r="B407" s="233" t="s">
        <v>573</v>
      </c>
      <c r="C407" s="234" t="s">
        <v>574</v>
      </c>
      <c r="D407" s="235">
        <v>175</v>
      </c>
      <c r="E407" s="236">
        <f t="shared" si="33"/>
        <v>2.1248178727537641</v>
      </c>
      <c r="F407" s="235">
        <v>122</v>
      </c>
      <c r="G407" s="235">
        <v>53</v>
      </c>
      <c r="H407" s="235">
        <v>69</v>
      </c>
      <c r="I407" s="237">
        <v>106</v>
      </c>
      <c r="K407" s="232"/>
    </row>
    <row r="408" spans="1:11">
      <c r="A408" s="956"/>
      <c r="B408" s="233" t="s">
        <v>426</v>
      </c>
      <c r="C408" s="234" t="s">
        <v>427</v>
      </c>
      <c r="D408" s="235">
        <v>162</v>
      </c>
      <c r="E408" s="236">
        <f t="shared" si="33"/>
        <v>1.9669742593491986</v>
      </c>
      <c r="F408" s="235">
        <v>119</v>
      </c>
      <c r="G408" s="235">
        <v>43</v>
      </c>
      <c r="H408" s="235">
        <v>29</v>
      </c>
      <c r="I408" s="237">
        <v>133</v>
      </c>
      <c r="K408" s="232"/>
    </row>
    <row r="409" spans="1:11">
      <c r="A409" s="956"/>
      <c r="B409" s="233" t="s">
        <v>442</v>
      </c>
      <c r="C409" s="234" t="s">
        <v>443</v>
      </c>
      <c r="D409" s="235">
        <v>156</v>
      </c>
      <c r="E409" s="236">
        <f t="shared" si="33"/>
        <v>1.8941233608547838</v>
      </c>
      <c r="F409" s="235">
        <v>118</v>
      </c>
      <c r="G409" s="235">
        <v>38</v>
      </c>
      <c r="H409" s="235">
        <v>46</v>
      </c>
      <c r="I409" s="237">
        <v>110</v>
      </c>
      <c r="K409" s="232"/>
    </row>
    <row r="410" spans="1:11">
      <c r="A410" s="956"/>
      <c r="B410" s="233" t="s">
        <v>428</v>
      </c>
      <c r="C410" s="234" t="s">
        <v>429</v>
      </c>
      <c r="D410" s="235">
        <v>151</v>
      </c>
      <c r="E410" s="236">
        <f t="shared" si="33"/>
        <v>1.8334142787761047</v>
      </c>
      <c r="F410" s="235">
        <v>114</v>
      </c>
      <c r="G410" s="235">
        <v>37</v>
      </c>
      <c r="H410" s="235">
        <v>54</v>
      </c>
      <c r="I410" s="237">
        <v>97</v>
      </c>
      <c r="K410" s="232"/>
    </row>
    <row r="411" spans="1:11">
      <c r="A411" s="956"/>
      <c r="B411" s="233" t="s">
        <v>565</v>
      </c>
      <c r="C411" s="234" t="s">
        <v>566</v>
      </c>
      <c r="D411" s="235">
        <v>71</v>
      </c>
      <c r="E411" s="236">
        <f t="shared" si="33"/>
        <v>0.86206896551724133</v>
      </c>
      <c r="F411" s="235">
        <v>52</v>
      </c>
      <c r="G411" s="235">
        <v>19</v>
      </c>
      <c r="H411" s="235">
        <v>25</v>
      </c>
      <c r="I411" s="237">
        <v>46</v>
      </c>
      <c r="K411" s="232"/>
    </row>
    <row r="412" spans="1:11">
      <c r="A412" s="956"/>
      <c r="B412" s="233" t="s">
        <v>587</v>
      </c>
      <c r="C412" s="234" t="s">
        <v>588</v>
      </c>
      <c r="D412" s="235">
        <v>68</v>
      </c>
      <c r="E412" s="236">
        <f t="shared" si="33"/>
        <v>0.82564351627003407</v>
      </c>
      <c r="F412" s="235">
        <v>47</v>
      </c>
      <c r="G412" s="235">
        <v>21</v>
      </c>
      <c r="H412" s="235">
        <v>32</v>
      </c>
      <c r="I412" s="237">
        <v>36</v>
      </c>
      <c r="K412" s="232"/>
    </row>
    <row r="413" spans="1:11">
      <c r="A413" s="956"/>
      <c r="B413" s="233"/>
      <c r="C413" s="234" t="s">
        <v>444</v>
      </c>
      <c r="D413" s="235">
        <v>3888</v>
      </c>
      <c r="E413" s="236">
        <f t="shared" si="33"/>
        <v>47.207382224380765</v>
      </c>
      <c r="F413" s="235">
        <v>2866</v>
      </c>
      <c r="G413" s="235">
        <v>1022</v>
      </c>
      <c r="H413" s="235">
        <v>1332</v>
      </c>
      <c r="I413" s="237">
        <v>2556</v>
      </c>
      <c r="K413" s="232"/>
    </row>
    <row r="414" spans="1:11">
      <c r="A414" s="255" t="s">
        <v>589</v>
      </c>
      <c r="B414" s="256"/>
      <c r="C414" s="256"/>
      <c r="D414" s="257">
        <v>8236</v>
      </c>
      <c r="E414" s="258">
        <f>(D414/$D$414)*100</f>
        <v>100</v>
      </c>
      <c r="F414" s="257">
        <v>6166</v>
      </c>
      <c r="G414" s="257">
        <v>2070</v>
      </c>
      <c r="H414" s="257">
        <v>2604</v>
      </c>
      <c r="I414" s="259">
        <v>5632</v>
      </c>
      <c r="K414" s="232"/>
    </row>
    <row r="415" spans="1:11">
      <c r="A415" s="956" t="s">
        <v>590</v>
      </c>
      <c r="B415" s="233" t="s">
        <v>418</v>
      </c>
      <c r="C415" s="234" t="s">
        <v>419</v>
      </c>
      <c r="D415" s="235">
        <v>6682</v>
      </c>
      <c r="E415" s="236">
        <f>(D415/$D$426)*100</f>
        <v>17.145643025762087</v>
      </c>
      <c r="F415" s="235">
        <v>3410</v>
      </c>
      <c r="G415" s="235">
        <v>3272</v>
      </c>
      <c r="H415" s="235">
        <v>1603</v>
      </c>
      <c r="I415" s="237">
        <v>5079</v>
      </c>
      <c r="K415" s="232"/>
    </row>
    <row r="416" spans="1:11">
      <c r="A416" s="956"/>
      <c r="B416" s="233" t="s">
        <v>430</v>
      </c>
      <c r="C416" s="234" t="s">
        <v>431</v>
      </c>
      <c r="D416" s="235">
        <v>1469</v>
      </c>
      <c r="E416" s="236">
        <f t="shared" ref="E416:E426" si="34">(D416/$D$426)*100</f>
        <v>3.7693728830955555</v>
      </c>
      <c r="F416" s="235">
        <v>559</v>
      </c>
      <c r="G416" s="235">
        <v>910</v>
      </c>
      <c r="H416" s="235">
        <v>577</v>
      </c>
      <c r="I416" s="237">
        <v>892</v>
      </c>
      <c r="K416" s="232"/>
    </row>
    <row r="417" spans="1:11">
      <c r="A417" s="956"/>
      <c r="B417" s="233" t="s">
        <v>457</v>
      </c>
      <c r="C417" s="234" t="s">
        <v>458</v>
      </c>
      <c r="D417" s="235">
        <v>957</v>
      </c>
      <c r="E417" s="236">
        <f t="shared" si="34"/>
        <v>2.4556091552909782</v>
      </c>
      <c r="F417" s="235">
        <v>507</v>
      </c>
      <c r="G417" s="235">
        <v>450</v>
      </c>
      <c r="H417" s="235">
        <v>315</v>
      </c>
      <c r="I417" s="237">
        <v>642</v>
      </c>
      <c r="K417" s="232"/>
    </row>
    <row r="418" spans="1:11">
      <c r="A418" s="956"/>
      <c r="B418" s="233" t="s">
        <v>420</v>
      </c>
      <c r="C418" s="234" t="s">
        <v>421</v>
      </c>
      <c r="D418" s="235">
        <v>735</v>
      </c>
      <c r="E418" s="236">
        <f t="shared" si="34"/>
        <v>1.8859694139382119</v>
      </c>
      <c r="F418" s="235">
        <v>360</v>
      </c>
      <c r="G418" s="235">
        <v>375</v>
      </c>
      <c r="H418" s="235">
        <v>298</v>
      </c>
      <c r="I418" s="237">
        <v>437</v>
      </c>
      <c r="K418" s="232"/>
    </row>
    <row r="419" spans="1:11">
      <c r="A419" s="956"/>
      <c r="B419" s="233" t="s">
        <v>442</v>
      </c>
      <c r="C419" s="234" t="s">
        <v>443</v>
      </c>
      <c r="D419" s="235">
        <v>717</v>
      </c>
      <c r="E419" s="236">
        <f t="shared" si="34"/>
        <v>1.8397824078825824</v>
      </c>
      <c r="F419" s="235">
        <v>428</v>
      </c>
      <c r="G419" s="235">
        <v>289</v>
      </c>
      <c r="H419" s="235">
        <v>228</v>
      </c>
      <c r="I419" s="237">
        <v>489</v>
      </c>
      <c r="K419" s="232"/>
    </row>
    <row r="420" spans="1:11">
      <c r="A420" s="956"/>
      <c r="B420" s="233" t="s">
        <v>432</v>
      </c>
      <c r="C420" s="234" t="s">
        <v>433</v>
      </c>
      <c r="D420" s="235">
        <v>593</v>
      </c>
      <c r="E420" s="236">
        <f t="shared" si="34"/>
        <v>1.5216052550549113</v>
      </c>
      <c r="F420" s="235">
        <v>348</v>
      </c>
      <c r="G420" s="235">
        <v>245</v>
      </c>
      <c r="H420" s="235">
        <v>284</v>
      </c>
      <c r="I420" s="237">
        <v>309</v>
      </c>
      <c r="K420" s="232"/>
    </row>
    <row r="421" spans="1:11">
      <c r="A421" s="956"/>
      <c r="B421" s="233" t="s">
        <v>422</v>
      </c>
      <c r="C421" s="234" t="s">
        <v>423</v>
      </c>
      <c r="D421" s="235">
        <v>585</v>
      </c>
      <c r="E421" s="236">
        <f t="shared" si="34"/>
        <v>1.5010776968079647</v>
      </c>
      <c r="F421" s="235">
        <v>342</v>
      </c>
      <c r="G421" s="235">
        <v>243</v>
      </c>
      <c r="H421" s="235">
        <v>319</v>
      </c>
      <c r="I421" s="237">
        <v>266</v>
      </c>
      <c r="K421" s="232"/>
    </row>
    <row r="422" spans="1:11">
      <c r="A422" s="956"/>
      <c r="B422" s="233" t="s">
        <v>539</v>
      </c>
      <c r="C422" s="234" t="s">
        <v>540</v>
      </c>
      <c r="D422" s="235">
        <v>546</v>
      </c>
      <c r="E422" s="236">
        <f t="shared" si="34"/>
        <v>1.4010058503541005</v>
      </c>
      <c r="F422" s="235">
        <v>320</v>
      </c>
      <c r="G422" s="235">
        <v>226</v>
      </c>
      <c r="H422" s="235">
        <v>265</v>
      </c>
      <c r="I422" s="237">
        <v>281</v>
      </c>
      <c r="K422" s="232"/>
    </row>
    <row r="423" spans="1:11">
      <c r="A423" s="956"/>
      <c r="B423" s="233" t="s">
        <v>448</v>
      </c>
      <c r="C423" s="234" t="s">
        <v>449</v>
      </c>
      <c r="D423" s="235">
        <v>445</v>
      </c>
      <c r="E423" s="236">
        <f t="shared" si="34"/>
        <v>1.1418454274864005</v>
      </c>
      <c r="F423" s="235">
        <v>239</v>
      </c>
      <c r="G423" s="235">
        <v>206</v>
      </c>
      <c r="H423" s="235">
        <v>178</v>
      </c>
      <c r="I423" s="237">
        <v>267</v>
      </c>
      <c r="K423" s="232"/>
    </row>
    <row r="424" spans="1:11">
      <c r="A424" s="956"/>
      <c r="B424" s="233" t="s">
        <v>426</v>
      </c>
      <c r="C424" s="234" t="s">
        <v>427</v>
      </c>
      <c r="D424" s="235">
        <v>427</v>
      </c>
      <c r="E424" s="236">
        <f t="shared" si="34"/>
        <v>1.095658421430771</v>
      </c>
      <c r="F424" s="235">
        <v>253</v>
      </c>
      <c r="G424" s="235">
        <v>174</v>
      </c>
      <c r="H424" s="235">
        <v>68</v>
      </c>
      <c r="I424" s="237">
        <v>359</v>
      </c>
      <c r="K424" s="232"/>
    </row>
    <row r="425" spans="1:11">
      <c r="A425" s="956"/>
      <c r="B425" s="233"/>
      <c r="C425" s="234" t="s">
        <v>444</v>
      </c>
      <c r="D425" s="235">
        <v>25816</v>
      </c>
      <c r="E425" s="236">
        <f t="shared" si="34"/>
        <v>66.242430462896436</v>
      </c>
      <c r="F425" s="235">
        <v>14852</v>
      </c>
      <c r="G425" s="235">
        <v>10964</v>
      </c>
      <c r="H425" s="235">
        <v>9005</v>
      </c>
      <c r="I425" s="237">
        <v>16811</v>
      </c>
      <c r="K425" s="232"/>
    </row>
    <row r="426" spans="1:11">
      <c r="A426" s="255" t="s">
        <v>591</v>
      </c>
      <c r="B426" s="256"/>
      <c r="C426" s="256"/>
      <c r="D426" s="257">
        <v>38972</v>
      </c>
      <c r="E426" s="258">
        <f t="shared" si="34"/>
        <v>100</v>
      </c>
      <c r="F426" s="257">
        <v>21618</v>
      </c>
      <c r="G426" s="257">
        <v>17354</v>
      </c>
      <c r="H426" s="257">
        <v>13140</v>
      </c>
      <c r="I426" s="259">
        <v>25832</v>
      </c>
      <c r="K426" s="232"/>
    </row>
    <row r="427" spans="1:11">
      <c r="A427" s="956" t="s">
        <v>343</v>
      </c>
      <c r="B427" s="233" t="s">
        <v>418</v>
      </c>
      <c r="C427" s="234" t="s">
        <v>419</v>
      </c>
      <c r="D427" s="235">
        <v>5510</v>
      </c>
      <c r="E427" s="236">
        <f>(D427/$D$438)*100</f>
        <v>10.968011624897983</v>
      </c>
      <c r="F427" s="235">
        <v>3863</v>
      </c>
      <c r="G427" s="235">
        <v>1647</v>
      </c>
      <c r="H427" s="235">
        <v>1569</v>
      </c>
      <c r="I427" s="237">
        <v>3941</v>
      </c>
      <c r="K427" s="232"/>
    </row>
    <row r="428" spans="1:11">
      <c r="A428" s="956"/>
      <c r="B428" s="233" t="s">
        <v>430</v>
      </c>
      <c r="C428" s="234" t="s">
        <v>431</v>
      </c>
      <c r="D428" s="235">
        <v>1832</v>
      </c>
      <c r="E428" s="236">
        <f t="shared" ref="E428:E437" si="35">(D428/$D$438)*100</f>
        <v>3.6467145729243389</v>
      </c>
      <c r="F428" s="235">
        <v>1211</v>
      </c>
      <c r="G428" s="235">
        <v>621</v>
      </c>
      <c r="H428" s="235">
        <v>738</v>
      </c>
      <c r="I428" s="237">
        <v>1094</v>
      </c>
      <c r="K428" s="232"/>
    </row>
    <row r="429" spans="1:11">
      <c r="A429" s="956"/>
      <c r="B429" s="233" t="s">
        <v>442</v>
      </c>
      <c r="C429" s="234" t="s">
        <v>443</v>
      </c>
      <c r="D429" s="235">
        <v>1015</v>
      </c>
      <c r="E429" s="236">
        <f t="shared" si="35"/>
        <v>2.0204231940601547</v>
      </c>
      <c r="F429" s="235">
        <v>759</v>
      </c>
      <c r="G429" s="235">
        <v>256</v>
      </c>
      <c r="H429" s="235">
        <v>266</v>
      </c>
      <c r="I429" s="237">
        <v>749</v>
      </c>
      <c r="K429" s="232"/>
    </row>
    <row r="430" spans="1:11">
      <c r="A430" s="956"/>
      <c r="B430" s="233" t="s">
        <v>426</v>
      </c>
      <c r="C430" s="234" t="s">
        <v>427</v>
      </c>
      <c r="D430" s="235">
        <v>851</v>
      </c>
      <c r="E430" s="236">
        <f t="shared" si="35"/>
        <v>1.693970579453391</v>
      </c>
      <c r="F430" s="235">
        <v>643</v>
      </c>
      <c r="G430" s="235">
        <v>208</v>
      </c>
      <c r="H430" s="235">
        <v>152</v>
      </c>
      <c r="I430" s="237">
        <v>699</v>
      </c>
      <c r="K430" s="232"/>
    </row>
    <row r="431" spans="1:11">
      <c r="A431" s="956"/>
      <c r="B431" s="233" t="s">
        <v>539</v>
      </c>
      <c r="C431" s="234" t="s">
        <v>540</v>
      </c>
      <c r="D431" s="235">
        <v>725</v>
      </c>
      <c r="E431" s="236">
        <f t="shared" si="35"/>
        <v>1.4431594243286821</v>
      </c>
      <c r="F431" s="235">
        <v>554</v>
      </c>
      <c r="G431" s="235">
        <v>171</v>
      </c>
      <c r="H431" s="235">
        <v>349</v>
      </c>
      <c r="I431" s="237">
        <v>376</v>
      </c>
      <c r="K431" s="232"/>
    </row>
    <row r="432" spans="1:11">
      <c r="A432" s="956"/>
      <c r="B432" s="233" t="s">
        <v>490</v>
      </c>
      <c r="C432" s="234" t="s">
        <v>491</v>
      </c>
      <c r="D432" s="235">
        <v>719</v>
      </c>
      <c r="E432" s="236">
        <f t="shared" si="35"/>
        <v>1.4312160359894102</v>
      </c>
      <c r="F432" s="235">
        <v>510</v>
      </c>
      <c r="G432" s="235">
        <v>209</v>
      </c>
      <c r="H432" s="235">
        <v>214</v>
      </c>
      <c r="I432" s="237">
        <v>505</v>
      </c>
      <c r="K432" s="232"/>
    </row>
    <row r="433" spans="1:11">
      <c r="A433" s="956"/>
      <c r="B433" s="233" t="s">
        <v>428</v>
      </c>
      <c r="C433" s="234" t="s">
        <v>429</v>
      </c>
      <c r="D433" s="235">
        <v>713</v>
      </c>
      <c r="E433" s="236">
        <f t="shared" si="35"/>
        <v>1.4192726476501383</v>
      </c>
      <c r="F433" s="235">
        <v>568</v>
      </c>
      <c r="G433" s="235">
        <v>145</v>
      </c>
      <c r="H433" s="235">
        <v>219</v>
      </c>
      <c r="I433" s="237">
        <v>494</v>
      </c>
      <c r="K433" s="232"/>
    </row>
    <row r="434" spans="1:11">
      <c r="A434" s="956"/>
      <c r="B434" s="233" t="s">
        <v>422</v>
      </c>
      <c r="C434" s="234" t="s">
        <v>423</v>
      </c>
      <c r="D434" s="235">
        <v>606</v>
      </c>
      <c r="E434" s="236">
        <f t="shared" si="35"/>
        <v>1.2062822222664571</v>
      </c>
      <c r="F434" s="235">
        <v>452</v>
      </c>
      <c r="G434" s="235">
        <v>154</v>
      </c>
      <c r="H434" s="235">
        <v>258</v>
      </c>
      <c r="I434" s="237">
        <v>348</v>
      </c>
      <c r="K434" s="232"/>
    </row>
    <row r="435" spans="1:11">
      <c r="A435" s="956"/>
      <c r="B435" s="233" t="s">
        <v>457</v>
      </c>
      <c r="C435" s="234" t="s">
        <v>458</v>
      </c>
      <c r="D435" s="235">
        <v>585</v>
      </c>
      <c r="E435" s="236">
        <f t="shared" si="35"/>
        <v>1.1644803630790055</v>
      </c>
      <c r="F435" s="235">
        <v>442</v>
      </c>
      <c r="G435" s="235">
        <v>143</v>
      </c>
      <c r="H435" s="235">
        <v>161</v>
      </c>
      <c r="I435" s="237">
        <v>424</v>
      </c>
      <c r="K435" s="232"/>
    </row>
    <row r="436" spans="1:11">
      <c r="A436" s="956"/>
      <c r="B436" s="233" t="s">
        <v>565</v>
      </c>
      <c r="C436" s="234" t="s">
        <v>566</v>
      </c>
      <c r="D436" s="235">
        <v>557</v>
      </c>
      <c r="E436" s="236">
        <f t="shared" si="35"/>
        <v>1.1087445508290703</v>
      </c>
      <c r="F436" s="235">
        <v>364</v>
      </c>
      <c r="G436" s="235">
        <v>193</v>
      </c>
      <c r="H436" s="235">
        <v>254</v>
      </c>
      <c r="I436" s="237">
        <v>303</v>
      </c>
      <c r="K436" s="232"/>
    </row>
    <row r="437" spans="1:11">
      <c r="A437" s="956"/>
      <c r="B437" s="233"/>
      <c r="C437" s="234" t="s">
        <v>444</v>
      </c>
      <c r="D437" s="235">
        <v>37124</v>
      </c>
      <c r="E437" s="236">
        <f t="shared" si="35"/>
        <v>73.897724784521372</v>
      </c>
      <c r="F437" s="235">
        <v>26956</v>
      </c>
      <c r="G437" s="235">
        <v>10168</v>
      </c>
      <c r="H437" s="235">
        <v>13311</v>
      </c>
      <c r="I437" s="237">
        <v>23813</v>
      </c>
      <c r="K437" s="232"/>
    </row>
    <row r="438" spans="1:11">
      <c r="A438" s="255" t="s">
        <v>592</v>
      </c>
      <c r="B438" s="256"/>
      <c r="C438" s="256"/>
      <c r="D438" s="257">
        <v>50237</v>
      </c>
      <c r="E438" s="258">
        <f>(D438/$D$438)*100</f>
        <v>100</v>
      </c>
      <c r="F438" s="257">
        <v>36322</v>
      </c>
      <c r="G438" s="257">
        <v>13915</v>
      </c>
      <c r="H438" s="257">
        <v>17491</v>
      </c>
      <c r="I438" s="259">
        <v>32746</v>
      </c>
      <c r="K438" s="232"/>
    </row>
    <row r="439" spans="1:11">
      <c r="A439" s="956" t="s">
        <v>593</v>
      </c>
      <c r="B439" s="233" t="s">
        <v>418</v>
      </c>
      <c r="C439" s="234" t="s">
        <v>419</v>
      </c>
      <c r="D439" s="235">
        <v>1145</v>
      </c>
      <c r="E439" s="236">
        <f>(D439/$D$450)*100</f>
        <v>14.58041512797657</v>
      </c>
      <c r="F439" s="235">
        <v>419</v>
      </c>
      <c r="G439" s="235">
        <v>726</v>
      </c>
      <c r="H439" s="235">
        <v>307</v>
      </c>
      <c r="I439" s="237">
        <v>838</v>
      </c>
      <c r="K439" s="232"/>
    </row>
    <row r="440" spans="1:11">
      <c r="A440" s="956"/>
      <c r="B440" s="233" t="s">
        <v>420</v>
      </c>
      <c r="C440" s="234" t="s">
        <v>421</v>
      </c>
      <c r="D440" s="235">
        <v>210</v>
      </c>
      <c r="E440" s="236">
        <f t="shared" ref="E440:E450" si="36">(D440/$D$450)*100</f>
        <v>2.6741372723799821</v>
      </c>
      <c r="F440" s="235">
        <v>105</v>
      </c>
      <c r="G440" s="235">
        <v>105</v>
      </c>
      <c r="H440" s="235">
        <v>80</v>
      </c>
      <c r="I440" s="237">
        <v>130</v>
      </c>
      <c r="K440" s="232"/>
    </row>
    <row r="441" spans="1:11">
      <c r="A441" s="956"/>
      <c r="B441" s="233" t="s">
        <v>422</v>
      </c>
      <c r="C441" s="234" t="s">
        <v>423</v>
      </c>
      <c r="D441" s="235">
        <v>173</v>
      </c>
      <c r="E441" s="236">
        <f t="shared" si="36"/>
        <v>2.2029797529606521</v>
      </c>
      <c r="F441" s="235">
        <v>82</v>
      </c>
      <c r="G441" s="235">
        <v>91</v>
      </c>
      <c r="H441" s="235">
        <v>70</v>
      </c>
      <c r="I441" s="237">
        <v>103</v>
      </c>
      <c r="K441" s="232"/>
    </row>
    <row r="442" spans="1:11">
      <c r="A442" s="956"/>
      <c r="B442" s="233" t="s">
        <v>426</v>
      </c>
      <c r="C442" s="234" t="s">
        <v>427</v>
      </c>
      <c r="D442" s="235">
        <v>162</v>
      </c>
      <c r="E442" s="236">
        <f t="shared" si="36"/>
        <v>2.062905895835986</v>
      </c>
      <c r="F442" s="235">
        <v>54</v>
      </c>
      <c r="G442" s="235">
        <v>108</v>
      </c>
      <c r="H442" s="235">
        <v>28</v>
      </c>
      <c r="I442" s="237">
        <v>134</v>
      </c>
      <c r="K442" s="232"/>
    </row>
    <row r="443" spans="1:11">
      <c r="A443" s="956"/>
      <c r="B443" s="233" t="s">
        <v>594</v>
      </c>
      <c r="C443" s="234" t="s">
        <v>595</v>
      </c>
      <c r="D443" s="235">
        <v>127</v>
      </c>
      <c r="E443" s="236">
        <f t="shared" si="36"/>
        <v>1.6172163504393224</v>
      </c>
      <c r="F443" s="235">
        <v>60</v>
      </c>
      <c r="G443" s="235">
        <v>67</v>
      </c>
      <c r="H443" s="235">
        <v>50</v>
      </c>
      <c r="I443" s="237">
        <v>77</v>
      </c>
      <c r="K443" s="232"/>
    </row>
    <row r="444" spans="1:11">
      <c r="A444" s="956"/>
      <c r="B444" s="233" t="s">
        <v>467</v>
      </c>
      <c r="C444" s="234" t="s">
        <v>468</v>
      </c>
      <c r="D444" s="235">
        <v>119</v>
      </c>
      <c r="E444" s="236">
        <f t="shared" si="36"/>
        <v>1.5153444543486565</v>
      </c>
      <c r="F444" s="235">
        <v>41</v>
      </c>
      <c r="G444" s="235">
        <v>78</v>
      </c>
      <c r="H444" s="235">
        <v>0</v>
      </c>
      <c r="I444" s="237">
        <v>119</v>
      </c>
      <c r="K444" s="232"/>
    </row>
    <row r="445" spans="1:11">
      <c r="A445" s="956"/>
      <c r="B445" s="233" t="s">
        <v>477</v>
      </c>
      <c r="C445" s="234" t="s">
        <v>478</v>
      </c>
      <c r="D445" s="235">
        <v>117</v>
      </c>
      <c r="E445" s="236">
        <f t="shared" si="36"/>
        <v>1.4898764803259901</v>
      </c>
      <c r="F445" s="235">
        <v>23</v>
      </c>
      <c r="G445" s="235">
        <v>94</v>
      </c>
      <c r="H445" s="235">
        <v>83</v>
      </c>
      <c r="I445" s="237">
        <v>34</v>
      </c>
      <c r="K445" s="232"/>
    </row>
    <row r="446" spans="1:11">
      <c r="A446" s="956"/>
      <c r="B446" s="233" t="s">
        <v>457</v>
      </c>
      <c r="C446" s="234" t="s">
        <v>458</v>
      </c>
      <c r="D446" s="235">
        <v>117</v>
      </c>
      <c r="E446" s="236">
        <f t="shared" si="36"/>
        <v>1.4898764803259901</v>
      </c>
      <c r="F446" s="235">
        <v>49</v>
      </c>
      <c r="G446" s="235">
        <v>68</v>
      </c>
      <c r="H446" s="235">
        <v>29</v>
      </c>
      <c r="I446" s="237">
        <v>88</v>
      </c>
      <c r="K446" s="232"/>
    </row>
    <row r="447" spans="1:11">
      <c r="A447" s="956"/>
      <c r="B447" s="233" t="s">
        <v>432</v>
      </c>
      <c r="C447" s="234" t="s">
        <v>433</v>
      </c>
      <c r="D447" s="235">
        <v>110</v>
      </c>
      <c r="E447" s="236">
        <f t="shared" si="36"/>
        <v>1.4007385712466573</v>
      </c>
      <c r="F447" s="235">
        <v>46</v>
      </c>
      <c r="G447" s="235">
        <v>64</v>
      </c>
      <c r="H447" s="235">
        <v>52</v>
      </c>
      <c r="I447" s="237">
        <v>58</v>
      </c>
      <c r="K447" s="232"/>
    </row>
    <row r="448" spans="1:11">
      <c r="A448" s="956"/>
      <c r="B448" s="233" t="s">
        <v>442</v>
      </c>
      <c r="C448" s="234" t="s">
        <v>443</v>
      </c>
      <c r="D448" s="235">
        <v>101</v>
      </c>
      <c r="E448" s="236">
        <f t="shared" si="36"/>
        <v>1.2861326881446582</v>
      </c>
      <c r="F448" s="235">
        <v>44</v>
      </c>
      <c r="G448" s="235">
        <v>57</v>
      </c>
      <c r="H448" s="235">
        <v>31</v>
      </c>
      <c r="I448" s="237">
        <v>70</v>
      </c>
      <c r="K448" s="232"/>
    </row>
    <row r="449" spans="1:11">
      <c r="A449" s="956"/>
      <c r="B449" s="233"/>
      <c r="C449" s="234" t="s">
        <v>444</v>
      </c>
      <c r="D449" s="235">
        <v>5472</v>
      </c>
      <c r="E449" s="236">
        <f t="shared" si="36"/>
        <v>69.680376926015526</v>
      </c>
      <c r="F449" s="235">
        <v>2096</v>
      </c>
      <c r="G449" s="235">
        <v>3376</v>
      </c>
      <c r="H449" s="235">
        <v>1867</v>
      </c>
      <c r="I449" s="237">
        <v>3605</v>
      </c>
      <c r="K449" s="232"/>
    </row>
    <row r="450" spans="1:11">
      <c r="A450" s="255" t="s">
        <v>596</v>
      </c>
      <c r="B450" s="256"/>
      <c r="C450" s="256"/>
      <c r="D450" s="257">
        <v>7853</v>
      </c>
      <c r="E450" s="258">
        <f t="shared" si="36"/>
        <v>100</v>
      </c>
      <c r="F450" s="257">
        <v>3019</v>
      </c>
      <c r="G450" s="257">
        <v>4834</v>
      </c>
      <c r="H450" s="257">
        <v>2597</v>
      </c>
      <c r="I450" s="259">
        <v>5256</v>
      </c>
      <c r="K450" s="232"/>
    </row>
    <row r="451" spans="1:11">
      <c r="A451" s="956" t="s">
        <v>345</v>
      </c>
      <c r="B451" s="233" t="s">
        <v>418</v>
      </c>
      <c r="C451" s="234" t="s">
        <v>419</v>
      </c>
      <c r="D451" s="235">
        <v>1840</v>
      </c>
      <c r="E451" s="236">
        <f>(D451/$D$462)*100</f>
        <v>6.0604064424755446</v>
      </c>
      <c r="F451" s="235">
        <v>877</v>
      </c>
      <c r="G451" s="235">
        <v>963</v>
      </c>
      <c r="H451" s="235">
        <v>609</v>
      </c>
      <c r="I451" s="237">
        <v>1231</v>
      </c>
      <c r="K451" s="232"/>
    </row>
    <row r="452" spans="1:11">
      <c r="A452" s="956"/>
      <c r="B452" s="233" t="s">
        <v>565</v>
      </c>
      <c r="C452" s="234" t="s">
        <v>566</v>
      </c>
      <c r="D452" s="235">
        <v>678</v>
      </c>
      <c r="E452" s="236">
        <f t="shared" ref="E452:E462" si="37">(D452/$D$462)*100</f>
        <v>2.2331280260860975</v>
      </c>
      <c r="F452" s="235">
        <v>358</v>
      </c>
      <c r="G452" s="235">
        <v>320</v>
      </c>
      <c r="H452" s="235">
        <v>282</v>
      </c>
      <c r="I452" s="237">
        <v>396</v>
      </c>
      <c r="K452" s="232"/>
    </row>
    <row r="453" spans="1:11">
      <c r="A453" s="956"/>
      <c r="B453" s="233" t="s">
        <v>426</v>
      </c>
      <c r="C453" s="234" t="s">
        <v>427</v>
      </c>
      <c r="D453" s="235">
        <v>617</v>
      </c>
      <c r="E453" s="236">
        <f t="shared" si="37"/>
        <v>2.0322123777214189</v>
      </c>
      <c r="F453" s="235">
        <v>348</v>
      </c>
      <c r="G453" s="235">
        <v>269</v>
      </c>
      <c r="H453" s="235">
        <v>156</v>
      </c>
      <c r="I453" s="237">
        <v>461</v>
      </c>
      <c r="K453" s="232"/>
    </row>
    <row r="454" spans="1:11">
      <c r="A454" s="956"/>
      <c r="B454" s="233" t="s">
        <v>430</v>
      </c>
      <c r="C454" s="234" t="s">
        <v>431</v>
      </c>
      <c r="D454" s="235">
        <v>598</v>
      </c>
      <c r="E454" s="236">
        <f t="shared" si="37"/>
        <v>1.969632093804552</v>
      </c>
      <c r="F454" s="235">
        <v>378</v>
      </c>
      <c r="G454" s="235">
        <v>220</v>
      </c>
      <c r="H454" s="235">
        <v>222</v>
      </c>
      <c r="I454" s="237">
        <v>376</v>
      </c>
      <c r="K454" s="232"/>
    </row>
    <row r="455" spans="1:11">
      <c r="A455" s="956"/>
      <c r="B455" s="233" t="s">
        <v>442</v>
      </c>
      <c r="C455" s="234" t="s">
        <v>443</v>
      </c>
      <c r="D455" s="235">
        <v>458</v>
      </c>
      <c r="E455" s="236">
        <f t="shared" si="37"/>
        <v>1.5085142123118476</v>
      </c>
      <c r="F455" s="235">
        <v>281</v>
      </c>
      <c r="G455" s="235">
        <v>177</v>
      </c>
      <c r="H455" s="235">
        <v>117</v>
      </c>
      <c r="I455" s="237">
        <v>341</v>
      </c>
      <c r="K455" s="232"/>
    </row>
    <row r="456" spans="1:11">
      <c r="A456" s="956"/>
      <c r="B456" s="233" t="s">
        <v>457</v>
      </c>
      <c r="C456" s="234" t="s">
        <v>458</v>
      </c>
      <c r="D456" s="235">
        <v>452</v>
      </c>
      <c r="E456" s="236">
        <f t="shared" si="37"/>
        <v>1.4887520173907316</v>
      </c>
      <c r="F456" s="235">
        <v>257</v>
      </c>
      <c r="G456" s="235">
        <v>195</v>
      </c>
      <c r="H456" s="235">
        <v>131</v>
      </c>
      <c r="I456" s="237">
        <v>321</v>
      </c>
      <c r="K456" s="232"/>
    </row>
    <row r="457" spans="1:11">
      <c r="A457" s="956"/>
      <c r="B457" s="233" t="s">
        <v>428</v>
      </c>
      <c r="C457" s="234" t="s">
        <v>429</v>
      </c>
      <c r="D457" s="235">
        <v>436</v>
      </c>
      <c r="E457" s="236">
        <f t="shared" si="37"/>
        <v>1.4360528309344225</v>
      </c>
      <c r="F457" s="235">
        <v>298</v>
      </c>
      <c r="G457" s="235">
        <v>138</v>
      </c>
      <c r="H457" s="235">
        <v>124</v>
      </c>
      <c r="I457" s="237">
        <v>312</v>
      </c>
      <c r="K457" s="232"/>
    </row>
    <row r="458" spans="1:11">
      <c r="A458" s="956"/>
      <c r="B458" s="233" t="s">
        <v>455</v>
      </c>
      <c r="C458" s="234" t="s">
        <v>456</v>
      </c>
      <c r="D458" s="235">
        <v>434</v>
      </c>
      <c r="E458" s="236">
        <f t="shared" si="37"/>
        <v>1.4294654326273839</v>
      </c>
      <c r="F458" s="235">
        <v>280</v>
      </c>
      <c r="G458" s="235">
        <v>154</v>
      </c>
      <c r="H458" s="235">
        <v>217</v>
      </c>
      <c r="I458" s="237">
        <v>217</v>
      </c>
      <c r="K458" s="232"/>
    </row>
    <row r="459" spans="1:11">
      <c r="A459" s="956"/>
      <c r="B459" s="233" t="s">
        <v>424</v>
      </c>
      <c r="C459" s="234" t="s">
        <v>425</v>
      </c>
      <c r="D459" s="235">
        <v>401</v>
      </c>
      <c r="E459" s="236">
        <f t="shared" si="37"/>
        <v>1.3207733605612464</v>
      </c>
      <c r="F459" s="235">
        <v>259</v>
      </c>
      <c r="G459" s="235">
        <v>142</v>
      </c>
      <c r="H459" s="235">
        <v>190</v>
      </c>
      <c r="I459" s="237">
        <v>211</v>
      </c>
      <c r="K459" s="232"/>
    </row>
    <row r="460" spans="1:11">
      <c r="A460" s="956"/>
      <c r="B460" s="233" t="s">
        <v>422</v>
      </c>
      <c r="C460" s="234" t="s">
        <v>423</v>
      </c>
      <c r="D460" s="235">
        <v>269</v>
      </c>
      <c r="E460" s="236">
        <f t="shared" si="37"/>
        <v>0.88600507229669634</v>
      </c>
      <c r="F460" s="235">
        <v>151</v>
      </c>
      <c r="G460" s="235">
        <v>118</v>
      </c>
      <c r="H460" s="235">
        <v>121</v>
      </c>
      <c r="I460" s="237">
        <v>148</v>
      </c>
      <c r="K460" s="232"/>
    </row>
    <row r="461" spans="1:11">
      <c r="A461" s="956"/>
      <c r="B461" s="233"/>
      <c r="C461" s="234" t="s">
        <v>444</v>
      </c>
      <c r="D461" s="235">
        <v>24178</v>
      </c>
      <c r="E461" s="236">
        <f t="shared" si="37"/>
        <v>79.635058133790054</v>
      </c>
      <c r="F461" s="235">
        <v>13940</v>
      </c>
      <c r="G461" s="235">
        <v>10238</v>
      </c>
      <c r="H461" s="235">
        <v>8700</v>
      </c>
      <c r="I461" s="237">
        <v>15478</v>
      </c>
      <c r="K461" s="232"/>
    </row>
    <row r="462" spans="1:11">
      <c r="A462" s="255" t="s">
        <v>597</v>
      </c>
      <c r="B462" s="256"/>
      <c r="C462" s="256"/>
      <c r="D462" s="257">
        <v>30361</v>
      </c>
      <c r="E462" s="258">
        <f t="shared" si="37"/>
        <v>100</v>
      </c>
      <c r="F462" s="257">
        <v>17427</v>
      </c>
      <c r="G462" s="257">
        <v>12934</v>
      </c>
      <c r="H462" s="257">
        <v>10869</v>
      </c>
      <c r="I462" s="259">
        <v>19492</v>
      </c>
      <c r="K462" s="232"/>
    </row>
    <row r="463" spans="1:11">
      <c r="A463" s="956" t="s">
        <v>346</v>
      </c>
      <c r="B463" s="233" t="s">
        <v>418</v>
      </c>
      <c r="C463" s="234" t="s">
        <v>419</v>
      </c>
      <c r="D463" s="235">
        <v>7367</v>
      </c>
      <c r="E463" s="236">
        <f>(D463/$D$474)*100</f>
        <v>12.233477250083029</v>
      </c>
      <c r="F463" s="235">
        <v>6967</v>
      </c>
      <c r="G463" s="235">
        <v>400</v>
      </c>
      <c r="H463" s="235">
        <v>2036</v>
      </c>
      <c r="I463" s="237">
        <v>5331</v>
      </c>
      <c r="K463" s="232"/>
    </row>
    <row r="464" spans="1:11">
      <c r="A464" s="956"/>
      <c r="B464" s="233" t="s">
        <v>430</v>
      </c>
      <c r="C464" s="234" t="s">
        <v>431</v>
      </c>
      <c r="D464" s="235">
        <v>6865</v>
      </c>
      <c r="E464" s="236">
        <f t="shared" ref="E464:E474" si="38">(D464/$D$474)*100</f>
        <v>11.399867153769511</v>
      </c>
      <c r="F464" s="235">
        <v>6191</v>
      </c>
      <c r="G464" s="235">
        <v>674</v>
      </c>
      <c r="H464" s="235">
        <v>2833</v>
      </c>
      <c r="I464" s="237">
        <v>4032</v>
      </c>
      <c r="K464" s="232"/>
    </row>
    <row r="465" spans="1:11">
      <c r="A465" s="956"/>
      <c r="B465" s="233" t="s">
        <v>428</v>
      </c>
      <c r="C465" s="234" t="s">
        <v>429</v>
      </c>
      <c r="D465" s="235">
        <v>2269</v>
      </c>
      <c r="E465" s="236">
        <f t="shared" si="38"/>
        <v>3.7678512122218533</v>
      </c>
      <c r="F465" s="235">
        <v>2095</v>
      </c>
      <c r="G465" s="235">
        <v>174</v>
      </c>
      <c r="H465" s="235">
        <v>640</v>
      </c>
      <c r="I465" s="237">
        <v>1629</v>
      </c>
      <c r="K465" s="232"/>
    </row>
    <row r="466" spans="1:11">
      <c r="A466" s="956"/>
      <c r="B466" s="233" t="s">
        <v>442</v>
      </c>
      <c r="C466" s="234" t="s">
        <v>443</v>
      </c>
      <c r="D466" s="235">
        <v>1432</v>
      </c>
      <c r="E466" s="236">
        <f t="shared" si="38"/>
        <v>2.3779475257389571</v>
      </c>
      <c r="F466" s="235">
        <v>1337</v>
      </c>
      <c r="G466" s="235">
        <v>95</v>
      </c>
      <c r="H466" s="235">
        <v>369</v>
      </c>
      <c r="I466" s="237">
        <v>1063</v>
      </c>
      <c r="K466" s="232"/>
    </row>
    <row r="467" spans="1:11">
      <c r="A467" s="956"/>
      <c r="B467" s="233" t="s">
        <v>422</v>
      </c>
      <c r="C467" s="234" t="s">
        <v>423</v>
      </c>
      <c r="D467" s="235">
        <v>1200</v>
      </c>
      <c r="E467" s="236">
        <f t="shared" si="38"/>
        <v>1.9926934573231483</v>
      </c>
      <c r="F467" s="235">
        <v>1114</v>
      </c>
      <c r="G467" s="235">
        <v>86</v>
      </c>
      <c r="H467" s="235">
        <v>430</v>
      </c>
      <c r="I467" s="237">
        <v>770</v>
      </c>
      <c r="K467" s="232"/>
    </row>
    <row r="468" spans="1:11">
      <c r="A468" s="956"/>
      <c r="B468" s="233" t="s">
        <v>426</v>
      </c>
      <c r="C468" s="234" t="s">
        <v>427</v>
      </c>
      <c r="D468" s="235">
        <v>1163</v>
      </c>
      <c r="E468" s="236">
        <f t="shared" si="38"/>
        <v>1.9312520757223512</v>
      </c>
      <c r="F468" s="235">
        <v>1080</v>
      </c>
      <c r="G468" s="235">
        <v>83</v>
      </c>
      <c r="H468" s="235">
        <v>219</v>
      </c>
      <c r="I468" s="237">
        <v>944</v>
      </c>
      <c r="K468" s="232"/>
    </row>
    <row r="469" spans="1:11">
      <c r="A469" s="956"/>
      <c r="B469" s="233" t="s">
        <v>420</v>
      </c>
      <c r="C469" s="234" t="s">
        <v>421</v>
      </c>
      <c r="D469" s="235">
        <v>1018</v>
      </c>
      <c r="E469" s="236">
        <f t="shared" si="38"/>
        <v>1.6904682829624711</v>
      </c>
      <c r="F469" s="235">
        <v>968</v>
      </c>
      <c r="G469" s="235">
        <v>50</v>
      </c>
      <c r="H469" s="235">
        <v>403</v>
      </c>
      <c r="I469" s="237">
        <v>615</v>
      </c>
      <c r="K469" s="232"/>
    </row>
    <row r="470" spans="1:11">
      <c r="A470" s="956"/>
      <c r="B470" s="233" t="s">
        <v>424</v>
      </c>
      <c r="C470" s="234" t="s">
        <v>425</v>
      </c>
      <c r="D470" s="235">
        <v>991</v>
      </c>
      <c r="E470" s="236">
        <f t="shared" si="38"/>
        <v>1.6456326801727001</v>
      </c>
      <c r="F470" s="235">
        <v>942</v>
      </c>
      <c r="G470" s="235">
        <v>49</v>
      </c>
      <c r="H470" s="235">
        <v>502</v>
      </c>
      <c r="I470" s="237">
        <v>489</v>
      </c>
      <c r="K470" s="232"/>
    </row>
    <row r="471" spans="1:11">
      <c r="A471" s="956"/>
      <c r="B471" s="233" t="s">
        <v>432</v>
      </c>
      <c r="C471" s="234" t="s">
        <v>433</v>
      </c>
      <c r="D471" s="235">
        <v>706</v>
      </c>
      <c r="E471" s="236">
        <f t="shared" si="38"/>
        <v>1.1723679840584522</v>
      </c>
      <c r="F471" s="235">
        <v>682</v>
      </c>
      <c r="G471" s="235">
        <v>24</v>
      </c>
      <c r="H471" s="235">
        <v>370</v>
      </c>
      <c r="I471" s="237">
        <v>336</v>
      </c>
      <c r="K471" s="232"/>
    </row>
    <row r="472" spans="1:11">
      <c r="A472" s="956"/>
      <c r="B472" s="233" t="s">
        <v>457</v>
      </c>
      <c r="C472" s="234" t="s">
        <v>458</v>
      </c>
      <c r="D472" s="235">
        <v>675</v>
      </c>
      <c r="E472" s="236">
        <f t="shared" si="38"/>
        <v>1.120890069744271</v>
      </c>
      <c r="F472" s="235">
        <v>618</v>
      </c>
      <c r="G472" s="235">
        <v>57</v>
      </c>
      <c r="H472" s="235">
        <v>220</v>
      </c>
      <c r="I472" s="237">
        <v>455</v>
      </c>
      <c r="K472" s="232"/>
    </row>
    <row r="473" spans="1:11">
      <c r="A473" s="956"/>
      <c r="B473" s="233"/>
      <c r="C473" s="234" t="s">
        <v>444</v>
      </c>
      <c r="D473" s="235">
        <v>36534</v>
      </c>
      <c r="E473" s="236">
        <f t="shared" si="38"/>
        <v>60.667552308203256</v>
      </c>
      <c r="F473" s="235">
        <v>33926</v>
      </c>
      <c r="G473" s="235">
        <v>2608</v>
      </c>
      <c r="H473" s="235">
        <v>11571</v>
      </c>
      <c r="I473" s="237">
        <v>24963</v>
      </c>
      <c r="K473" s="232"/>
    </row>
    <row r="474" spans="1:11" ht="15.75" thickBot="1">
      <c r="A474" s="270" t="s">
        <v>598</v>
      </c>
      <c r="B474" s="271"/>
      <c r="C474" s="271"/>
      <c r="D474" s="272">
        <v>60220</v>
      </c>
      <c r="E474" s="273">
        <f t="shared" si="38"/>
        <v>100</v>
      </c>
      <c r="F474" s="272">
        <v>55920</v>
      </c>
      <c r="G474" s="272">
        <v>4300</v>
      </c>
      <c r="H474" s="272">
        <v>19593</v>
      </c>
      <c r="I474" s="274">
        <v>40627</v>
      </c>
      <c r="K474" s="232"/>
    </row>
    <row r="475" spans="1:11" ht="16.5" thickTop="1" thickBot="1">
      <c r="A475" s="275" t="s">
        <v>599</v>
      </c>
      <c r="B475" s="276"/>
      <c r="C475" s="276"/>
      <c r="D475" s="277">
        <v>442857</v>
      </c>
      <c r="E475" s="278">
        <v>100</v>
      </c>
      <c r="F475" s="277">
        <v>288772</v>
      </c>
      <c r="G475" s="277">
        <v>154085</v>
      </c>
      <c r="H475" s="277">
        <v>153819</v>
      </c>
      <c r="I475" s="279">
        <v>289038</v>
      </c>
      <c r="K475" s="232"/>
    </row>
    <row r="476" spans="1:11" ht="15.75" thickTop="1">
      <c r="A476" s="953" t="s">
        <v>311</v>
      </c>
      <c r="B476" s="227" t="s">
        <v>418</v>
      </c>
      <c r="C476" s="228" t="s">
        <v>419</v>
      </c>
      <c r="D476" s="229">
        <v>304</v>
      </c>
      <c r="E476" s="230">
        <f>(D476/$D$487)*100</f>
        <v>14.566363200766649</v>
      </c>
      <c r="F476" s="229">
        <v>249</v>
      </c>
      <c r="G476" s="229">
        <v>55</v>
      </c>
      <c r="H476" s="229">
        <v>112</v>
      </c>
      <c r="I476" s="231">
        <v>192</v>
      </c>
      <c r="K476" s="232"/>
    </row>
    <row r="477" spans="1:11">
      <c r="A477" s="956"/>
      <c r="B477" s="233" t="s">
        <v>430</v>
      </c>
      <c r="C477" s="234" t="s">
        <v>431</v>
      </c>
      <c r="D477" s="235">
        <v>147</v>
      </c>
      <c r="E477" s="236">
        <f t="shared" ref="E477:E487" si="39">(D477/$D$487)*100</f>
        <v>7.0436032582654535</v>
      </c>
      <c r="F477" s="235">
        <v>146</v>
      </c>
      <c r="G477" s="235">
        <v>1</v>
      </c>
      <c r="H477" s="235">
        <v>43</v>
      </c>
      <c r="I477" s="237">
        <v>104</v>
      </c>
      <c r="K477" s="232"/>
    </row>
    <row r="478" spans="1:11">
      <c r="A478" s="956"/>
      <c r="B478" s="233" t="s">
        <v>420</v>
      </c>
      <c r="C478" s="234" t="s">
        <v>421</v>
      </c>
      <c r="D478" s="235">
        <v>78</v>
      </c>
      <c r="E478" s="236">
        <f t="shared" si="39"/>
        <v>3.7374221370388114</v>
      </c>
      <c r="F478" s="235">
        <v>70</v>
      </c>
      <c r="G478" s="235">
        <v>8</v>
      </c>
      <c r="H478" s="235">
        <v>27</v>
      </c>
      <c r="I478" s="237">
        <v>51</v>
      </c>
      <c r="K478" s="232"/>
    </row>
    <row r="479" spans="1:11">
      <c r="A479" s="956"/>
      <c r="B479" s="233" t="s">
        <v>600</v>
      </c>
      <c r="C479" s="234" t="s">
        <v>601</v>
      </c>
      <c r="D479" s="235">
        <v>59</v>
      </c>
      <c r="E479" s="236">
        <f t="shared" si="39"/>
        <v>2.8270244369908961</v>
      </c>
      <c r="F479" s="235">
        <v>59</v>
      </c>
      <c r="G479" s="235">
        <v>0</v>
      </c>
      <c r="H479" s="235">
        <v>13</v>
      </c>
      <c r="I479" s="237">
        <v>46</v>
      </c>
      <c r="K479" s="232"/>
    </row>
    <row r="480" spans="1:11">
      <c r="A480" s="956"/>
      <c r="B480" s="233" t="s">
        <v>602</v>
      </c>
      <c r="C480" s="234" t="s">
        <v>603</v>
      </c>
      <c r="D480" s="235">
        <v>51</v>
      </c>
      <c r="E480" s="236">
        <f t="shared" si="39"/>
        <v>2.4436990896023003</v>
      </c>
      <c r="F480" s="235">
        <v>51</v>
      </c>
      <c r="G480" s="235">
        <v>0</v>
      </c>
      <c r="H480" s="235">
        <v>18</v>
      </c>
      <c r="I480" s="237">
        <v>33</v>
      </c>
      <c r="K480" s="232"/>
    </row>
    <row r="481" spans="1:11">
      <c r="A481" s="956"/>
      <c r="B481" s="233" t="s">
        <v>426</v>
      </c>
      <c r="C481" s="234" t="s">
        <v>427</v>
      </c>
      <c r="D481" s="235">
        <v>43</v>
      </c>
      <c r="E481" s="236">
        <f t="shared" si="39"/>
        <v>2.0603737422137036</v>
      </c>
      <c r="F481" s="235">
        <v>37</v>
      </c>
      <c r="G481" s="235">
        <v>6</v>
      </c>
      <c r="H481" s="235">
        <v>9</v>
      </c>
      <c r="I481" s="237">
        <v>34</v>
      </c>
      <c r="K481" s="232"/>
    </row>
    <row r="482" spans="1:11">
      <c r="A482" s="956"/>
      <c r="B482" s="233" t="s">
        <v>465</v>
      </c>
      <c r="C482" s="234" t="s">
        <v>466</v>
      </c>
      <c r="D482" s="235">
        <v>37</v>
      </c>
      <c r="E482" s="236">
        <f t="shared" si="39"/>
        <v>1.7728797316722569</v>
      </c>
      <c r="F482" s="235">
        <v>31</v>
      </c>
      <c r="G482" s="235">
        <v>6</v>
      </c>
      <c r="H482" s="235">
        <v>21</v>
      </c>
      <c r="I482" s="237">
        <v>16</v>
      </c>
      <c r="K482" s="232"/>
    </row>
    <row r="483" spans="1:11">
      <c r="A483" s="956"/>
      <c r="B483" s="233" t="s">
        <v>442</v>
      </c>
      <c r="C483" s="234" t="s">
        <v>443</v>
      </c>
      <c r="D483" s="235">
        <v>36</v>
      </c>
      <c r="E483" s="236">
        <f t="shared" si="39"/>
        <v>1.7249640632486822</v>
      </c>
      <c r="F483" s="235">
        <v>29</v>
      </c>
      <c r="G483" s="235">
        <v>7</v>
      </c>
      <c r="H483" s="235">
        <v>11</v>
      </c>
      <c r="I483" s="237">
        <v>25</v>
      </c>
      <c r="K483" s="232"/>
    </row>
    <row r="484" spans="1:11">
      <c r="A484" s="956"/>
      <c r="B484" s="233" t="s">
        <v>604</v>
      </c>
      <c r="C484" s="234" t="s">
        <v>605</v>
      </c>
      <c r="D484" s="235">
        <v>34</v>
      </c>
      <c r="E484" s="236">
        <f t="shared" si="39"/>
        <v>1.6291327264015332</v>
      </c>
      <c r="F484" s="235">
        <v>34</v>
      </c>
      <c r="G484" s="235">
        <v>0</v>
      </c>
      <c r="H484" s="235">
        <v>5</v>
      </c>
      <c r="I484" s="237">
        <v>29</v>
      </c>
      <c r="K484" s="232"/>
    </row>
    <row r="485" spans="1:11">
      <c r="A485" s="956"/>
      <c r="B485" s="233" t="s">
        <v>606</v>
      </c>
      <c r="C485" s="234" t="s">
        <v>607</v>
      </c>
      <c r="D485" s="235">
        <v>33</v>
      </c>
      <c r="E485" s="236">
        <f t="shared" si="39"/>
        <v>1.581217057977959</v>
      </c>
      <c r="F485" s="235">
        <v>33</v>
      </c>
      <c r="G485" s="235">
        <v>0</v>
      </c>
      <c r="H485" s="235">
        <v>7</v>
      </c>
      <c r="I485" s="237">
        <v>26</v>
      </c>
      <c r="K485" s="232"/>
    </row>
    <row r="486" spans="1:11">
      <c r="A486" s="956"/>
      <c r="B486" s="233"/>
      <c r="C486" s="234" t="s">
        <v>444</v>
      </c>
      <c r="D486" s="235">
        <v>1265</v>
      </c>
      <c r="E486" s="236">
        <f t="shared" si="39"/>
        <v>60.613320555821758</v>
      </c>
      <c r="F486" s="235">
        <v>1117</v>
      </c>
      <c r="G486" s="235">
        <v>148</v>
      </c>
      <c r="H486" s="235">
        <v>553</v>
      </c>
      <c r="I486" s="237">
        <v>712</v>
      </c>
      <c r="K486" s="232"/>
    </row>
    <row r="487" spans="1:11">
      <c r="A487" s="255" t="s">
        <v>608</v>
      </c>
      <c r="B487" s="256"/>
      <c r="C487" s="256"/>
      <c r="D487" s="257">
        <v>2087</v>
      </c>
      <c r="E487" s="258">
        <f t="shared" si="39"/>
        <v>100</v>
      </c>
      <c r="F487" s="257">
        <v>1856</v>
      </c>
      <c r="G487" s="257">
        <v>231</v>
      </c>
      <c r="H487" s="257">
        <v>819</v>
      </c>
      <c r="I487" s="259">
        <v>1268</v>
      </c>
      <c r="K487" s="232"/>
    </row>
    <row r="488" spans="1:11">
      <c r="A488" s="956" t="s">
        <v>312</v>
      </c>
      <c r="B488" s="233" t="s">
        <v>418</v>
      </c>
      <c r="C488" s="234" t="s">
        <v>419</v>
      </c>
      <c r="D488" s="235">
        <v>8226</v>
      </c>
      <c r="E488" s="236">
        <f>(D488/$D$499)*100</f>
        <v>12.297618513701394</v>
      </c>
      <c r="F488" s="235">
        <v>6281</v>
      </c>
      <c r="G488" s="235">
        <v>1945</v>
      </c>
      <c r="H488" s="235">
        <v>2468</v>
      </c>
      <c r="I488" s="237">
        <v>5758</v>
      </c>
      <c r="K488" s="232"/>
    </row>
    <row r="489" spans="1:11">
      <c r="A489" s="956"/>
      <c r="B489" s="233" t="s">
        <v>442</v>
      </c>
      <c r="C489" s="234" t="s">
        <v>443</v>
      </c>
      <c r="D489" s="235">
        <v>1959</v>
      </c>
      <c r="E489" s="236">
        <f t="shared" ref="E489:E499" si="40">(D489/$D$499)*100</f>
        <v>2.9286451092075168</v>
      </c>
      <c r="F489" s="235">
        <v>1576</v>
      </c>
      <c r="G489" s="235">
        <v>383</v>
      </c>
      <c r="H489" s="235">
        <v>488</v>
      </c>
      <c r="I489" s="237">
        <v>1471</v>
      </c>
      <c r="K489" s="232"/>
    </row>
    <row r="490" spans="1:11">
      <c r="A490" s="956"/>
      <c r="B490" s="233" t="s">
        <v>426</v>
      </c>
      <c r="C490" s="234" t="s">
        <v>427</v>
      </c>
      <c r="D490" s="235">
        <v>1621</v>
      </c>
      <c r="E490" s="236">
        <f t="shared" si="40"/>
        <v>2.4233454425856991</v>
      </c>
      <c r="F490" s="235">
        <v>1211</v>
      </c>
      <c r="G490" s="235">
        <v>410</v>
      </c>
      <c r="H490" s="235">
        <v>354</v>
      </c>
      <c r="I490" s="237">
        <v>1267</v>
      </c>
      <c r="K490" s="232"/>
    </row>
    <row r="491" spans="1:11">
      <c r="A491" s="956"/>
      <c r="B491" s="233" t="s">
        <v>428</v>
      </c>
      <c r="C491" s="234" t="s">
        <v>429</v>
      </c>
      <c r="D491" s="235">
        <v>1563</v>
      </c>
      <c r="E491" s="236">
        <f t="shared" si="40"/>
        <v>2.3366372157689375</v>
      </c>
      <c r="F491" s="235">
        <v>1254</v>
      </c>
      <c r="G491" s="235">
        <v>309</v>
      </c>
      <c r="H491" s="235">
        <v>545</v>
      </c>
      <c r="I491" s="237">
        <v>1018</v>
      </c>
      <c r="K491" s="232"/>
    </row>
    <row r="492" spans="1:11">
      <c r="A492" s="956"/>
      <c r="B492" s="233" t="s">
        <v>422</v>
      </c>
      <c r="C492" s="234" t="s">
        <v>423</v>
      </c>
      <c r="D492" s="235">
        <v>1235</v>
      </c>
      <c r="E492" s="236">
        <f t="shared" si="40"/>
        <v>1.8462872434258721</v>
      </c>
      <c r="F492" s="235">
        <v>918</v>
      </c>
      <c r="G492" s="235">
        <v>317</v>
      </c>
      <c r="H492" s="235">
        <v>464</v>
      </c>
      <c r="I492" s="237">
        <v>771</v>
      </c>
      <c r="K492" s="232"/>
    </row>
    <row r="493" spans="1:11">
      <c r="A493" s="956"/>
      <c r="B493" s="233" t="s">
        <v>424</v>
      </c>
      <c r="C493" s="234" t="s">
        <v>425</v>
      </c>
      <c r="D493" s="235">
        <v>1232</v>
      </c>
      <c r="E493" s="236">
        <f t="shared" si="40"/>
        <v>1.8418023351422463</v>
      </c>
      <c r="F493" s="235">
        <v>1037</v>
      </c>
      <c r="G493" s="235">
        <v>195</v>
      </c>
      <c r="H493" s="235">
        <v>582</v>
      </c>
      <c r="I493" s="237">
        <v>650</v>
      </c>
      <c r="K493" s="232"/>
    </row>
    <row r="494" spans="1:11">
      <c r="A494" s="956"/>
      <c r="B494" s="233" t="s">
        <v>480</v>
      </c>
      <c r="C494" s="234" t="s">
        <v>481</v>
      </c>
      <c r="D494" s="235">
        <v>1163</v>
      </c>
      <c r="E494" s="236">
        <f t="shared" si="40"/>
        <v>1.7386494446188574</v>
      </c>
      <c r="F494" s="235">
        <v>909</v>
      </c>
      <c r="G494" s="235">
        <v>254</v>
      </c>
      <c r="H494" s="235">
        <v>430</v>
      </c>
      <c r="I494" s="237">
        <v>733</v>
      </c>
      <c r="K494" s="232"/>
    </row>
    <row r="495" spans="1:11">
      <c r="A495" s="956"/>
      <c r="B495" s="233" t="s">
        <v>457</v>
      </c>
      <c r="C495" s="234" t="s">
        <v>458</v>
      </c>
      <c r="D495" s="235">
        <v>1051</v>
      </c>
      <c r="E495" s="236">
        <f t="shared" si="40"/>
        <v>1.5712128686968352</v>
      </c>
      <c r="F495" s="235">
        <v>799</v>
      </c>
      <c r="G495" s="235">
        <v>252</v>
      </c>
      <c r="H495" s="235">
        <v>349</v>
      </c>
      <c r="I495" s="237">
        <v>702</v>
      </c>
      <c r="K495" s="232"/>
    </row>
    <row r="496" spans="1:11">
      <c r="A496" s="956"/>
      <c r="B496" s="233" t="s">
        <v>609</v>
      </c>
      <c r="C496" s="234" t="s">
        <v>610</v>
      </c>
      <c r="D496" s="235">
        <v>878</v>
      </c>
      <c r="E496" s="236">
        <f t="shared" si="40"/>
        <v>1.3125831576744256</v>
      </c>
      <c r="F496" s="235">
        <v>675</v>
      </c>
      <c r="G496" s="235">
        <v>203</v>
      </c>
      <c r="H496" s="235">
        <v>249</v>
      </c>
      <c r="I496" s="237">
        <v>629</v>
      </c>
      <c r="K496" s="232"/>
    </row>
    <row r="497" spans="1:11">
      <c r="A497" s="956"/>
      <c r="B497" s="233" t="s">
        <v>465</v>
      </c>
      <c r="C497" s="234" t="s">
        <v>466</v>
      </c>
      <c r="D497" s="235">
        <v>735</v>
      </c>
      <c r="E497" s="236">
        <f t="shared" si="40"/>
        <v>1.098802529488272</v>
      </c>
      <c r="F497" s="235">
        <v>557</v>
      </c>
      <c r="G497" s="235">
        <v>178</v>
      </c>
      <c r="H497" s="235">
        <v>251</v>
      </c>
      <c r="I497" s="237">
        <v>484</v>
      </c>
      <c r="K497" s="232"/>
    </row>
    <row r="498" spans="1:11">
      <c r="A498" s="956"/>
      <c r="B498" s="233"/>
      <c r="C498" s="234" t="s">
        <v>444</v>
      </c>
      <c r="D498" s="235">
        <v>47228</v>
      </c>
      <c r="E498" s="236">
        <f t="shared" si="40"/>
        <v>70.604416139689945</v>
      </c>
      <c r="F498" s="235">
        <v>35746</v>
      </c>
      <c r="G498" s="235">
        <v>11482</v>
      </c>
      <c r="H498" s="235">
        <v>17490</v>
      </c>
      <c r="I498" s="237">
        <v>29738</v>
      </c>
      <c r="K498" s="232"/>
    </row>
    <row r="499" spans="1:11">
      <c r="A499" s="255" t="s">
        <v>611</v>
      </c>
      <c r="B499" s="256"/>
      <c r="C499" s="256"/>
      <c r="D499" s="257">
        <v>66891</v>
      </c>
      <c r="E499" s="258">
        <f t="shared" si="40"/>
        <v>100</v>
      </c>
      <c r="F499" s="257">
        <v>50963</v>
      </c>
      <c r="G499" s="257">
        <v>15928</v>
      </c>
      <c r="H499" s="257">
        <v>23670</v>
      </c>
      <c r="I499" s="259">
        <v>43221</v>
      </c>
      <c r="K499" s="232"/>
    </row>
    <row r="500" spans="1:11">
      <c r="A500" s="956" t="s">
        <v>313</v>
      </c>
      <c r="B500" s="233" t="s">
        <v>418</v>
      </c>
      <c r="C500" s="234" t="s">
        <v>419</v>
      </c>
      <c r="D500" s="235">
        <v>2038</v>
      </c>
      <c r="E500" s="236">
        <f>(D500/$D$511)*100</f>
        <v>11.082109842305602</v>
      </c>
      <c r="F500" s="235">
        <v>533</v>
      </c>
      <c r="G500" s="235">
        <v>1505</v>
      </c>
      <c r="H500" s="235">
        <v>715</v>
      </c>
      <c r="I500" s="237">
        <v>1323</v>
      </c>
      <c r="K500" s="232"/>
    </row>
    <row r="501" spans="1:11">
      <c r="A501" s="956"/>
      <c r="B501" s="233" t="s">
        <v>424</v>
      </c>
      <c r="C501" s="234" t="s">
        <v>425</v>
      </c>
      <c r="D501" s="235">
        <v>685</v>
      </c>
      <c r="E501" s="236">
        <f t="shared" ref="E501:E511" si="41">(D501/$D$511)*100</f>
        <v>3.7248504622077219</v>
      </c>
      <c r="F501" s="235">
        <v>215</v>
      </c>
      <c r="G501" s="235">
        <v>470</v>
      </c>
      <c r="H501" s="235">
        <v>291</v>
      </c>
      <c r="I501" s="237">
        <v>394</v>
      </c>
      <c r="K501" s="232"/>
    </row>
    <row r="502" spans="1:11">
      <c r="A502" s="956"/>
      <c r="B502" s="233" t="s">
        <v>442</v>
      </c>
      <c r="C502" s="234" t="s">
        <v>443</v>
      </c>
      <c r="D502" s="235">
        <v>594</v>
      </c>
      <c r="E502" s="236">
        <f t="shared" si="41"/>
        <v>3.230016313213703</v>
      </c>
      <c r="F502" s="235">
        <v>183</v>
      </c>
      <c r="G502" s="235">
        <v>411</v>
      </c>
      <c r="H502" s="235">
        <v>153</v>
      </c>
      <c r="I502" s="237">
        <v>441</v>
      </c>
      <c r="K502" s="232"/>
    </row>
    <row r="503" spans="1:11">
      <c r="A503" s="956"/>
      <c r="B503" s="233" t="s">
        <v>448</v>
      </c>
      <c r="C503" s="234" t="s">
        <v>449</v>
      </c>
      <c r="D503" s="235">
        <v>456</v>
      </c>
      <c r="E503" s="236">
        <f t="shared" si="41"/>
        <v>2.4796084828711256</v>
      </c>
      <c r="F503" s="235">
        <v>148</v>
      </c>
      <c r="G503" s="235">
        <v>308</v>
      </c>
      <c r="H503" s="235">
        <v>158</v>
      </c>
      <c r="I503" s="237">
        <v>298</v>
      </c>
      <c r="K503" s="232"/>
    </row>
    <row r="504" spans="1:11">
      <c r="A504" s="956"/>
      <c r="B504" s="233" t="s">
        <v>420</v>
      </c>
      <c r="C504" s="234" t="s">
        <v>421</v>
      </c>
      <c r="D504" s="235">
        <v>440</v>
      </c>
      <c r="E504" s="236">
        <f t="shared" si="41"/>
        <v>2.392604676454595</v>
      </c>
      <c r="F504" s="235">
        <v>90</v>
      </c>
      <c r="G504" s="235">
        <v>350</v>
      </c>
      <c r="H504" s="235">
        <v>189</v>
      </c>
      <c r="I504" s="237">
        <v>251</v>
      </c>
      <c r="K504" s="232"/>
    </row>
    <row r="505" spans="1:11">
      <c r="A505" s="956"/>
      <c r="B505" s="233" t="s">
        <v>532</v>
      </c>
      <c r="C505" s="234" t="s">
        <v>533</v>
      </c>
      <c r="D505" s="235">
        <v>416</v>
      </c>
      <c r="E505" s="236">
        <f t="shared" si="41"/>
        <v>2.2620989668297988</v>
      </c>
      <c r="F505" s="235">
        <v>55</v>
      </c>
      <c r="G505" s="235">
        <v>361</v>
      </c>
      <c r="H505" s="235">
        <v>203</v>
      </c>
      <c r="I505" s="237">
        <v>213</v>
      </c>
      <c r="K505" s="232"/>
    </row>
    <row r="506" spans="1:11">
      <c r="A506" s="956"/>
      <c r="B506" s="233" t="s">
        <v>430</v>
      </c>
      <c r="C506" s="234" t="s">
        <v>431</v>
      </c>
      <c r="D506" s="235">
        <v>396</v>
      </c>
      <c r="E506" s="236">
        <f t="shared" si="41"/>
        <v>2.1533442088091355</v>
      </c>
      <c r="F506" s="235">
        <v>67</v>
      </c>
      <c r="G506" s="235">
        <v>329</v>
      </c>
      <c r="H506" s="235">
        <v>178</v>
      </c>
      <c r="I506" s="237">
        <v>218</v>
      </c>
      <c r="K506" s="232"/>
    </row>
    <row r="507" spans="1:11">
      <c r="A507" s="956"/>
      <c r="B507" s="233" t="s">
        <v>426</v>
      </c>
      <c r="C507" s="234" t="s">
        <v>427</v>
      </c>
      <c r="D507" s="235">
        <v>361</v>
      </c>
      <c r="E507" s="236">
        <f t="shared" si="41"/>
        <v>1.9630233822729746</v>
      </c>
      <c r="F507" s="235">
        <v>100</v>
      </c>
      <c r="G507" s="235">
        <v>261</v>
      </c>
      <c r="H507" s="235">
        <v>69</v>
      </c>
      <c r="I507" s="237">
        <v>292</v>
      </c>
      <c r="K507" s="232"/>
    </row>
    <row r="508" spans="1:11">
      <c r="A508" s="956"/>
      <c r="B508" s="233" t="s">
        <v>432</v>
      </c>
      <c r="C508" s="234" t="s">
        <v>433</v>
      </c>
      <c r="D508" s="235">
        <v>311</v>
      </c>
      <c r="E508" s="236">
        <f t="shared" si="41"/>
        <v>1.6911364872213162</v>
      </c>
      <c r="F508" s="235">
        <v>98</v>
      </c>
      <c r="G508" s="235">
        <v>213</v>
      </c>
      <c r="H508" s="235">
        <v>132</v>
      </c>
      <c r="I508" s="237">
        <v>179</v>
      </c>
      <c r="K508" s="232"/>
    </row>
    <row r="509" spans="1:11">
      <c r="A509" s="956"/>
      <c r="B509" s="233" t="s">
        <v>422</v>
      </c>
      <c r="C509" s="234" t="s">
        <v>423</v>
      </c>
      <c r="D509" s="235">
        <v>287</v>
      </c>
      <c r="E509" s="236">
        <f t="shared" si="41"/>
        <v>1.5606307775965198</v>
      </c>
      <c r="F509" s="235">
        <v>74</v>
      </c>
      <c r="G509" s="235">
        <v>213</v>
      </c>
      <c r="H509" s="235">
        <v>132</v>
      </c>
      <c r="I509" s="237">
        <v>155</v>
      </c>
      <c r="K509" s="232"/>
    </row>
    <row r="510" spans="1:11">
      <c r="A510" s="956"/>
      <c r="B510" s="234"/>
      <c r="C510" s="234" t="s">
        <v>444</v>
      </c>
      <c r="D510" s="235">
        <v>12406</v>
      </c>
      <c r="E510" s="236">
        <f t="shared" si="41"/>
        <v>67.460576400217505</v>
      </c>
      <c r="F510" s="235">
        <v>3511</v>
      </c>
      <c r="G510" s="235">
        <v>8895</v>
      </c>
      <c r="H510" s="235">
        <v>4561</v>
      </c>
      <c r="I510" s="237">
        <v>7845</v>
      </c>
      <c r="K510" s="232"/>
    </row>
    <row r="511" spans="1:11">
      <c r="A511" s="255" t="s">
        <v>612</v>
      </c>
      <c r="B511" s="256"/>
      <c r="C511" s="256"/>
      <c r="D511" s="257">
        <v>18390</v>
      </c>
      <c r="E511" s="258">
        <f t="shared" si="41"/>
        <v>100</v>
      </c>
      <c r="F511" s="257">
        <v>5074</v>
      </c>
      <c r="G511" s="257">
        <v>13316</v>
      </c>
      <c r="H511" s="257">
        <v>6781</v>
      </c>
      <c r="I511" s="259">
        <v>11609</v>
      </c>
      <c r="K511" s="232"/>
    </row>
    <row r="512" spans="1:11">
      <c r="A512" s="956" t="s">
        <v>613</v>
      </c>
      <c r="B512" s="233" t="s">
        <v>418</v>
      </c>
      <c r="C512" s="234" t="s">
        <v>419</v>
      </c>
      <c r="D512" s="235">
        <v>1919</v>
      </c>
      <c r="E512" s="236">
        <f>(D512/$D$523)*100</f>
        <v>16.768612373296047</v>
      </c>
      <c r="F512" s="235">
        <v>621</v>
      </c>
      <c r="G512" s="235">
        <v>1298</v>
      </c>
      <c r="H512" s="235">
        <v>603</v>
      </c>
      <c r="I512" s="237">
        <v>1316</v>
      </c>
      <c r="K512" s="232"/>
    </row>
    <row r="513" spans="1:11">
      <c r="A513" s="956"/>
      <c r="B513" s="233" t="s">
        <v>426</v>
      </c>
      <c r="C513" s="234" t="s">
        <v>427</v>
      </c>
      <c r="D513" s="235">
        <v>305</v>
      </c>
      <c r="E513" s="236">
        <f t="shared" ref="E513:E523" si="42">(D513/$D$523)*100</f>
        <v>2.6651520447396013</v>
      </c>
      <c r="F513" s="235">
        <v>95</v>
      </c>
      <c r="G513" s="235">
        <v>210</v>
      </c>
      <c r="H513" s="235">
        <v>63</v>
      </c>
      <c r="I513" s="237">
        <v>242</v>
      </c>
      <c r="K513" s="232"/>
    </row>
    <row r="514" spans="1:11">
      <c r="A514" s="956"/>
      <c r="B514" s="233" t="s">
        <v>430</v>
      </c>
      <c r="C514" s="234" t="s">
        <v>431</v>
      </c>
      <c r="D514" s="235">
        <v>294</v>
      </c>
      <c r="E514" s="236">
        <f t="shared" si="42"/>
        <v>2.5690318070604681</v>
      </c>
      <c r="F514" s="235">
        <v>98</v>
      </c>
      <c r="G514" s="235">
        <v>196</v>
      </c>
      <c r="H514" s="235">
        <v>123</v>
      </c>
      <c r="I514" s="237">
        <v>171</v>
      </c>
      <c r="K514" s="232"/>
    </row>
    <row r="515" spans="1:11">
      <c r="A515" s="956"/>
      <c r="B515" s="233" t="s">
        <v>428</v>
      </c>
      <c r="C515" s="234" t="s">
        <v>429</v>
      </c>
      <c r="D515" s="235">
        <v>274</v>
      </c>
      <c r="E515" s="236">
        <f t="shared" si="42"/>
        <v>2.3942677385529536</v>
      </c>
      <c r="F515" s="235">
        <v>134</v>
      </c>
      <c r="G515" s="235">
        <v>140</v>
      </c>
      <c r="H515" s="235">
        <v>92</v>
      </c>
      <c r="I515" s="237">
        <v>182</v>
      </c>
      <c r="K515" s="232"/>
    </row>
    <row r="516" spans="1:11">
      <c r="A516" s="956"/>
      <c r="B516" s="233" t="s">
        <v>614</v>
      </c>
      <c r="C516" s="234" t="s">
        <v>615</v>
      </c>
      <c r="D516" s="235">
        <v>216</v>
      </c>
      <c r="E516" s="236">
        <f t="shared" si="42"/>
        <v>1.8874519398811604</v>
      </c>
      <c r="F516" s="235">
        <v>116</v>
      </c>
      <c r="G516" s="235">
        <v>100</v>
      </c>
      <c r="H516" s="235">
        <v>34</v>
      </c>
      <c r="I516" s="237">
        <v>182</v>
      </c>
      <c r="K516" s="232"/>
    </row>
    <row r="517" spans="1:11">
      <c r="A517" s="956"/>
      <c r="B517" s="233" t="s">
        <v>616</v>
      </c>
      <c r="C517" s="234" t="s">
        <v>617</v>
      </c>
      <c r="D517" s="235">
        <v>196</v>
      </c>
      <c r="E517" s="236">
        <f t="shared" si="42"/>
        <v>1.7126878713736458</v>
      </c>
      <c r="F517" s="235">
        <v>76</v>
      </c>
      <c r="G517" s="235">
        <v>120</v>
      </c>
      <c r="H517" s="235">
        <v>64</v>
      </c>
      <c r="I517" s="237">
        <v>132</v>
      </c>
      <c r="K517" s="232"/>
    </row>
    <row r="518" spans="1:11">
      <c r="A518" s="956"/>
      <c r="B518" s="233" t="s">
        <v>420</v>
      </c>
      <c r="C518" s="234" t="s">
        <v>421</v>
      </c>
      <c r="D518" s="235">
        <v>192</v>
      </c>
      <c r="E518" s="236">
        <f t="shared" si="42"/>
        <v>1.6777350576721428</v>
      </c>
      <c r="F518" s="235">
        <v>46</v>
      </c>
      <c r="G518" s="235">
        <v>146</v>
      </c>
      <c r="H518" s="235">
        <v>77</v>
      </c>
      <c r="I518" s="237">
        <v>115</v>
      </c>
      <c r="K518" s="232"/>
    </row>
    <row r="519" spans="1:11">
      <c r="A519" s="956"/>
      <c r="B519" s="233" t="s">
        <v>551</v>
      </c>
      <c r="C519" s="234" t="s">
        <v>552</v>
      </c>
      <c r="D519" s="235">
        <v>179</v>
      </c>
      <c r="E519" s="236">
        <f t="shared" si="42"/>
        <v>1.564138413142258</v>
      </c>
      <c r="F519" s="235">
        <v>76</v>
      </c>
      <c r="G519" s="235">
        <v>103</v>
      </c>
      <c r="H519" s="235">
        <v>46</v>
      </c>
      <c r="I519" s="237">
        <v>133</v>
      </c>
      <c r="K519" s="232"/>
    </row>
    <row r="520" spans="1:11">
      <c r="A520" s="956"/>
      <c r="B520" s="233" t="s">
        <v>422</v>
      </c>
      <c r="C520" s="234" t="s">
        <v>423</v>
      </c>
      <c r="D520" s="235">
        <v>166</v>
      </c>
      <c r="E520" s="236">
        <f t="shared" si="42"/>
        <v>1.4505417686123732</v>
      </c>
      <c r="F520" s="235">
        <v>60</v>
      </c>
      <c r="G520" s="235">
        <v>106</v>
      </c>
      <c r="H520" s="235">
        <v>67</v>
      </c>
      <c r="I520" s="237">
        <v>99</v>
      </c>
      <c r="K520" s="232"/>
    </row>
    <row r="521" spans="1:11">
      <c r="A521" s="956"/>
      <c r="B521" s="233" t="s">
        <v>457</v>
      </c>
      <c r="C521" s="234" t="s">
        <v>458</v>
      </c>
      <c r="D521" s="235">
        <v>151</v>
      </c>
      <c r="E521" s="236">
        <f t="shared" si="42"/>
        <v>1.3194687172317372</v>
      </c>
      <c r="F521" s="235">
        <v>65</v>
      </c>
      <c r="G521" s="235">
        <v>86</v>
      </c>
      <c r="H521" s="235">
        <v>41</v>
      </c>
      <c r="I521" s="237">
        <v>110</v>
      </c>
      <c r="K521" s="232"/>
    </row>
    <row r="522" spans="1:11">
      <c r="A522" s="956"/>
      <c r="B522" s="233"/>
      <c r="C522" s="234" t="s">
        <v>444</v>
      </c>
      <c r="D522" s="235">
        <v>7552</v>
      </c>
      <c r="E522" s="236">
        <f t="shared" si="42"/>
        <v>65.990912268437611</v>
      </c>
      <c r="F522" s="235">
        <v>2898</v>
      </c>
      <c r="G522" s="235">
        <v>4654</v>
      </c>
      <c r="H522" s="235">
        <v>2782</v>
      </c>
      <c r="I522" s="237">
        <v>4770</v>
      </c>
      <c r="K522" s="232"/>
    </row>
    <row r="523" spans="1:11">
      <c r="A523" s="255" t="s">
        <v>618</v>
      </c>
      <c r="B523" s="256"/>
      <c r="C523" s="256"/>
      <c r="D523" s="257">
        <v>11444</v>
      </c>
      <c r="E523" s="258">
        <f t="shared" si="42"/>
        <v>100</v>
      </c>
      <c r="F523" s="257">
        <v>4285</v>
      </c>
      <c r="G523" s="257">
        <v>7159</v>
      </c>
      <c r="H523" s="257">
        <v>3992</v>
      </c>
      <c r="I523" s="259">
        <v>7452</v>
      </c>
      <c r="K523" s="232"/>
    </row>
    <row r="524" spans="1:11">
      <c r="A524" s="956" t="s">
        <v>315</v>
      </c>
      <c r="B524" s="233" t="s">
        <v>418</v>
      </c>
      <c r="C524" s="234" t="s">
        <v>419</v>
      </c>
      <c r="D524" s="235">
        <v>1030</v>
      </c>
      <c r="E524" s="236">
        <f>(D524/$D$535)*100</f>
        <v>8.2110969387755102</v>
      </c>
      <c r="F524" s="235">
        <v>477</v>
      </c>
      <c r="G524" s="235">
        <v>553</v>
      </c>
      <c r="H524" s="235">
        <v>313</v>
      </c>
      <c r="I524" s="237">
        <v>717</v>
      </c>
      <c r="K524" s="232"/>
    </row>
    <row r="525" spans="1:11">
      <c r="A525" s="956"/>
      <c r="B525" s="233" t="s">
        <v>430</v>
      </c>
      <c r="C525" s="234" t="s">
        <v>431</v>
      </c>
      <c r="D525" s="235">
        <v>882</v>
      </c>
      <c r="E525" s="236">
        <f t="shared" ref="E525:E535" si="43">(D525/$D$535)*100</f>
        <v>7.03125</v>
      </c>
      <c r="F525" s="235">
        <v>174</v>
      </c>
      <c r="G525" s="235">
        <v>708</v>
      </c>
      <c r="H525" s="235">
        <v>428</v>
      </c>
      <c r="I525" s="237">
        <v>454</v>
      </c>
      <c r="K525" s="232"/>
    </row>
    <row r="526" spans="1:11">
      <c r="A526" s="956"/>
      <c r="B526" s="233" t="s">
        <v>420</v>
      </c>
      <c r="C526" s="234" t="s">
        <v>421</v>
      </c>
      <c r="D526" s="235">
        <v>368</v>
      </c>
      <c r="E526" s="236">
        <f t="shared" si="43"/>
        <v>2.9336734693877551</v>
      </c>
      <c r="F526" s="235">
        <v>146</v>
      </c>
      <c r="G526" s="235">
        <v>222</v>
      </c>
      <c r="H526" s="235">
        <v>164</v>
      </c>
      <c r="I526" s="237">
        <v>204</v>
      </c>
      <c r="K526" s="232"/>
    </row>
    <row r="527" spans="1:11">
      <c r="A527" s="956"/>
      <c r="B527" s="233" t="s">
        <v>442</v>
      </c>
      <c r="C527" s="234" t="s">
        <v>443</v>
      </c>
      <c r="D527" s="235">
        <v>319</v>
      </c>
      <c r="E527" s="236">
        <f t="shared" si="43"/>
        <v>2.5430484693877551</v>
      </c>
      <c r="F527" s="235">
        <v>110</v>
      </c>
      <c r="G527" s="235">
        <v>209</v>
      </c>
      <c r="H527" s="235">
        <v>97</v>
      </c>
      <c r="I527" s="237">
        <v>222</v>
      </c>
      <c r="K527" s="232"/>
    </row>
    <row r="528" spans="1:11">
      <c r="A528" s="956"/>
      <c r="B528" s="233" t="s">
        <v>422</v>
      </c>
      <c r="C528" s="234" t="s">
        <v>423</v>
      </c>
      <c r="D528" s="235">
        <v>248</v>
      </c>
      <c r="E528" s="236">
        <f t="shared" si="43"/>
        <v>1.9770408163265307</v>
      </c>
      <c r="F528" s="235">
        <v>103</v>
      </c>
      <c r="G528" s="235">
        <v>145</v>
      </c>
      <c r="H528" s="235">
        <v>136</v>
      </c>
      <c r="I528" s="237">
        <v>112</v>
      </c>
      <c r="K528" s="232"/>
    </row>
    <row r="529" spans="1:11">
      <c r="A529" s="956"/>
      <c r="B529" s="233" t="s">
        <v>573</v>
      </c>
      <c r="C529" s="234" t="s">
        <v>574</v>
      </c>
      <c r="D529" s="235">
        <v>245</v>
      </c>
      <c r="E529" s="236">
        <f t="shared" si="43"/>
        <v>1.953125</v>
      </c>
      <c r="F529" s="235">
        <v>70</v>
      </c>
      <c r="G529" s="235">
        <v>175</v>
      </c>
      <c r="H529" s="235">
        <v>85</v>
      </c>
      <c r="I529" s="237">
        <v>160</v>
      </c>
      <c r="K529" s="232"/>
    </row>
    <row r="530" spans="1:11">
      <c r="A530" s="956"/>
      <c r="B530" s="233" t="s">
        <v>426</v>
      </c>
      <c r="C530" s="234" t="s">
        <v>427</v>
      </c>
      <c r="D530" s="235">
        <v>239</v>
      </c>
      <c r="E530" s="236">
        <f t="shared" si="43"/>
        <v>1.905293367346939</v>
      </c>
      <c r="F530" s="235">
        <v>97</v>
      </c>
      <c r="G530" s="235">
        <v>142</v>
      </c>
      <c r="H530" s="235">
        <v>37</v>
      </c>
      <c r="I530" s="237">
        <v>202</v>
      </c>
      <c r="K530" s="232"/>
    </row>
    <row r="531" spans="1:11">
      <c r="A531" s="956"/>
      <c r="B531" s="233" t="s">
        <v>428</v>
      </c>
      <c r="C531" s="234" t="s">
        <v>429</v>
      </c>
      <c r="D531" s="235">
        <v>235</v>
      </c>
      <c r="E531" s="236">
        <f t="shared" si="43"/>
        <v>1.8734056122448981</v>
      </c>
      <c r="F531" s="235">
        <v>92</v>
      </c>
      <c r="G531" s="235">
        <v>143</v>
      </c>
      <c r="H531" s="235">
        <v>79</v>
      </c>
      <c r="I531" s="237">
        <v>156</v>
      </c>
      <c r="K531" s="232"/>
    </row>
    <row r="532" spans="1:11">
      <c r="A532" s="956"/>
      <c r="B532" s="233" t="s">
        <v>424</v>
      </c>
      <c r="C532" s="234" t="s">
        <v>425</v>
      </c>
      <c r="D532" s="235">
        <v>205</v>
      </c>
      <c r="E532" s="236">
        <f t="shared" si="43"/>
        <v>1.6342474489795917</v>
      </c>
      <c r="F532" s="235">
        <v>85</v>
      </c>
      <c r="G532" s="235">
        <v>120</v>
      </c>
      <c r="H532" s="235">
        <v>103</v>
      </c>
      <c r="I532" s="237">
        <v>102</v>
      </c>
      <c r="K532" s="232"/>
    </row>
    <row r="533" spans="1:11">
      <c r="A533" s="956"/>
      <c r="B533" s="233" t="s">
        <v>457</v>
      </c>
      <c r="C533" s="234" t="s">
        <v>458</v>
      </c>
      <c r="D533" s="235">
        <v>181</v>
      </c>
      <c r="E533" s="236">
        <f t="shared" si="43"/>
        <v>1.4429209183673468</v>
      </c>
      <c r="F533" s="235">
        <v>70</v>
      </c>
      <c r="G533" s="235">
        <v>111</v>
      </c>
      <c r="H533" s="235">
        <v>62</v>
      </c>
      <c r="I533" s="237">
        <v>119</v>
      </c>
      <c r="K533" s="232"/>
    </row>
    <row r="534" spans="1:11">
      <c r="A534" s="956"/>
      <c r="B534" s="234"/>
      <c r="C534" s="234" t="s">
        <v>444</v>
      </c>
      <c r="D534" s="235">
        <v>8592</v>
      </c>
      <c r="E534" s="236">
        <f t="shared" si="43"/>
        <v>68.494897959183675</v>
      </c>
      <c r="F534" s="235">
        <v>3067</v>
      </c>
      <c r="G534" s="235">
        <v>5525</v>
      </c>
      <c r="H534" s="235">
        <v>3177</v>
      </c>
      <c r="I534" s="237">
        <v>5415</v>
      </c>
      <c r="K534" s="232"/>
    </row>
    <row r="535" spans="1:11">
      <c r="A535" s="255" t="s">
        <v>619</v>
      </c>
      <c r="B535" s="256"/>
      <c r="C535" s="256"/>
      <c r="D535" s="257">
        <v>12544</v>
      </c>
      <c r="E535" s="258">
        <f t="shared" si="43"/>
        <v>100</v>
      </c>
      <c r="F535" s="257">
        <v>4491</v>
      </c>
      <c r="G535" s="257">
        <v>8053</v>
      </c>
      <c r="H535" s="257">
        <v>4681</v>
      </c>
      <c r="I535" s="259">
        <v>7863</v>
      </c>
      <c r="K535" s="232"/>
    </row>
    <row r="536" spans="1:11">
      <c r="A536" s="956" t="s">
        <v>317</v>
      </c>
      <c r="B536" s="233" t="s">
        <v>418</v>
      </c>
      <c r="C536" s="234" t="s">
        <v>419</v>
      </c>
      <c r="D536" s="235">
        <v>2313</v>
      </c>
      <c r="E536" s="236">
        <f>(D536/$D$547)*100</f>
        <v>6.3355976772214317</v>
      </c>
      <c r="F536" s="235">
        <v>1043</v>
      </c>
      <c r="G536" s="235">
        <v>1270</v>
      </c>
      <c r="H536" s="235">
        <v>789</v>
      </c>
      <c r="I536" s="237">
        <v>1524</v>
      </c>
      <c r="K536" s="232"/>
    </row>
    <row r="537" spans="1:11">
      <c r="A537" s="956"/>
      <c r="B537" s="233" t="s">
        <v>420</v>
      </c>
      <c r="C537" s="234" t="s">
        <v>421</v>
      </c>
      <c r="D537" s="235">
        <v>1468</v>
      </c>
      <c r="E537" s="236">
        <f t="shared" ref="E537:E547" si="44">(D537/$D$547)*100</f>
        <v>4.0210364851539389</v>
      </c>
      <c r="F537" s="235">
        <v>642</v>
      </c>
      <c r="G537" s="235">
        <v>826</v>
      </c>
      <c r="H537" s="235">
        <v>604</v>
      </c>
      <c r="I537" s="237">
        <v>864</v>
      </c>
      <c r="K537" s="232"/>
    </row>
    <row r="538" spans="1:11">
      <c r="A538" s="956"/>
      <c r="B538" s="233" t="s">
        <v>426</v>
      </c>
      <c r="C538" s="234" t="s">
        <v>427</v>
      </c>
      <c r="D538" s="235">
        <v>1343</v>
      </c>
      <c r="E538" s="236">
        <f t="shared" si="44"/>
        <v>3.6786457762682154</v>
      </c>
      <c r="F538" s="235">
        <v>606</v>
      </c>
      <c r="G538" s="235">
        <v>737</v>
      </c>
      <c r="H538" s="235">
        <v>296</v>
      </c>
      <c r="I538" s="237">
        <v>1047</v>
      </c>
      <c r="K538" s="232"/>
    </row>
    <row r="539" spans="1:11">
      <c r="A539" s="956"/>
      <c r="B539" s="233" t="s">
        <v>432</v>
      </c>
      <c r="C539" s="234" t="s">
        <v>433</v>
      </c>
      <c r="D539" s="235">
        <v>834</v>
      </c>
      <c r="E539" s="236">
        <f t="shared" si="44"/>
        <v>2.2844308096855483</v>
      </c>
      <c r="F539" s="235">
        <v>404</v>
      </c>
      <c r="G539" s="235">
        <v>430</v>
      </c>
      <c r="H539" s="235">
        <v>371</v>
      </c>
      <c r="I539" s="237">
        <v>463</v>
      </c>
      <c r="K539" s="232"/>
    </row>
    <row r="540" spans="1:11">
      <c r="A540" s="956"/>
      <c r="B540" s="233" t="s">
        <v>422</v>
      </c>
      <c r="C540" s="234" t="s">
        <v>423</v>
      </c>
      <c r="D540" s="235">
        <v>698</v>
      </c>
      <c r="E540" s="236">
        <f t="shared" si="44"/>
        <v>1.9119097184178808</v>
      </c>
      <c r="F540" s="235">
        <v>289</v>
      </c>
      <c r="G540" s="235">
        <v>409</v>
      </c>
      <c r="H540" s="235">
        <v>302</v>
      </c>
      <c r="I540" s="237">
        <v>396</v>
      </c>
      <c r="K540" s="232"/>
    </row>
    <row r="541" spans="1:11">
      <c r="A541" s="956"/>
      <c r="B541" s="233" t="s">
        <v>442</v>
      </c>
      <c r="C541" s="234" t="s">
        <v>443</v>
      </c>
      <c r="D541" s="235">
        <v>677</v>
      </c>
      <c r="E541" s="236">
        <f t="shared" si="44"/>
        <v>1.8543880793250793</v>
      </c>
      <c r="F541" s="235">
        <v>279</v>
      </c>
      <c r="G541" s="235">
        <v>398</v>
      </c>
      <c r="H541" s="235">
        <v>155</v>
      </c>
      <c r="I541" s="237">
        <v>522</v>
      </c>
      <c r="K541" s="232"/>
    </row>
    <row r="542" spans="1:11">
      <c r="A542" s="956"/>
      <c r="B542" s="233" t="s">
        <v>457</v>
      </c>
      <c r="C542" s="234" t="s">
        <v>458</v>
      </c>
      <c r="D542" s="235">
        <v>643</v>
      </c>
      <c r="E542" s="236">
        <f t="shared" si="44"/>
        <v>1.7612578065081625</v>
      </c>
      <c r="F542" s="235">
        <v>235</v>
      </c>
      <c r="G542" s="235">
        <v>408</v>
      </c>
      <c r="H542" s="235">
        <v>201</v>
      </c>
      <c r="I542" s="237">
        <v>442</v>
      </c>
      <c r="K542" s="232"/>
    </row>
    <row r="543" spans="1:11">
      <c r="A543" s="956"/>
      <c r="B543" s="233" t="s">
        <v>532</v>
      </c>
      <c r="C543" s="234" t="s">
        <v>533</v>
      </c>
      <c r="D543" s="235">
        <v>622</v>
      </c>
      <c r="E543" s="236">
        <f t="shared" si="44"/>
        <v>1.7037361674153608</v>
      </c>
      <c r="F543" s="235">
        <v>192</v>
      </c>
      <c r="G543" s="235">
        <v>430</v>
      </c>
      <c r="H543" s="235">
        <v>254</v>
      </c>
      <c r="I543" s="237">
        <v>368</v>
      </c>
      <c r="K543" s="232"/>
    </row>
    <row r="544" spans="1:11">
      <c r="A544" s="956"/>
      <c r="B544" s="233" t="s">
        <v>428</v>
      </c>
      <c r="C544" s="234" t="s">
        <v>429</v>
      </c>
      <c r="D544" s="235">
        <v>557</v>
      </c>
      <c r="E544" s="236">
        <f t="shared" si="44"/>
        <v>1.5256929987947847</v>
      </c>
      <c r="F544" s="235">
        <v>265</v>
      </c>
      <c r="G544" s="235">
        <v>292</v>
      </c>
      <c r="H544" s="235">
        <v>204</v>
      </c>
      <c r="I544" s="237">
        <v>353</v>
      </c>
      <c r="K544" s="232"/>
    </row>
    <row r="545" spans="1:11">
      <c r="A545" s="956"/>
      <c r="B545" s="233" t="s">
        <v>539</v>
      </c>
      <c r="C545" s="234" t="s">
        <v>540</v>
      </c>
      <c r="D545" s="235">
        <v>518</v>
      </c>
      <c r="E545" s="236">
        <f t="shared" si="44"/>
        <v>1.4188670976224389</v>
      </c>
      <c r="F545" s="235">
        <v>194</v>
      </c>
      <c r="G545" s="235">
        <v>324</v>
      </c>
      <c r="H545" s="235">
        <v>196</v>
      </c>
      <c r="I545" s="237">
        <v>322</v>
      </c>
      <c r="K545" s="232"/>
    </row>
    <row r="546" spans="1:11">
      <c r="A546" s="956"/>
      <c r="B546" s="233"/>
      <c r="C546" s="234" t="s">
        <v>444</v>
      </c>
      <c r="D546" s="235">
        <v>26835</v>
      </c>
      <c r="E546" s="236">
        <f t="shared" si="44"/>
        <v>73.50443738358716</v>
      </c>
      <c r="F546" s="235">
        <v>12458</v>
      </c>
      <c r="G546" s="235">
        <v>14377</v>
      </c>
      <c r="H546" s="235">
        <v>10098</v>
      </c>
      <c r="I546" s="237">
        <v>16737</v>
      </c>
      <c r="K546" s="232"/>
    </row>
    <row r="547" spans="1:11">
      <c r="A547" s="255" t="s">
        <v>620</v>
      </c>
      <c r="B547" s="256"/>
      <c r="C547" s="256"/>
      <c r="D547" s="257">
        <v>36508</v>
      </c>
      <c r="E547" s="258">
        <f t="shared" si="44"/>
        <v>100</v>
      </c>
      <c r="F547" s="257">
        <v>16607</v>
      </c>
      <c r="G547" s="257">
        <v>19901</v>
      </c>
      <c r="H547" s="257">
        <v>13470</v>
      </c>
      <c r="I547" s="259">
        <v>23038</v>
      </c>
      <c r="K547" s="232"/>
    </row>
    <row r="548" spans="1:11">
      <c r="A548" s="956" t="s">
        <v>318</v>
      </c>
      <c r="B548" s="233" t="s">
        <v>418</v>
      </c>
      <c r="C548" s="234" t="s">
        <v>419</v>
      </c>
      <c r="D548" s="235">
        <v>3022</v>
      </c>
      <c r="E548" s="236">
        <f>(D548/$D$559)*100</f>
        <v>10.127345844504021</v>
      </c>
      <c r="F548" s="235">
        <v>2058</v>
      </c>
      <c r="G548" s="235">
        <v>964</v>
      </c>
      <c r="H548" s="235">
        <v>1026</v>
      </c>
      <c r="I548" s="237">
        <v>1996</v>
      </c>
      <c r="K548" s="232"/>
    </row>
    <row r="549" spans="1:11">
      <c r="A549" s="956"/>
      <c r="B549" s="233" t="s">
        <v>424</v>
      </c>
      <c r="C549" s="234" t="s">
        <v>425</v>
      </c>
      <c r="D549" s="235">
        <v>819</v>
      </c>
      <c r="E549" s="236">
        <f t="shared" ref="E549:E559" si="45">(D549/$D$559)*100</f>
        <v>2.7446380697050938</v>
      </c>
      <c r="F549" s="235">
        <v>515</v>
      </c>
      <c r="G549" s="235">
        <v>304</v>
      </c>
      <c r="H549" s="235">
        <v>362</v>
      </c>
      <c r="I549" s="237">
        <v>457</v>
      </c>
      <c r="K549" s="232"/>
    </row>
    <row r="550" spans="1:11">
      <c r="A550" s="956"/>
      <c r="B550" s="233" t="s">
        <v>426</v>
      </c>
      <c r="C550" s="234" t="s">
        <v>427</v>
      </c>
      <c r="D550" s="235">
        <v>805</v>
      </c>
      <c r="E550" s="236">
        <f t="shared" si="45"/>
        <v>2.697721179624665</v>
      </c>
      <c r="F550" s="235">
        <v>473</v>
      </c>
      <c r="G550" s="235">
        <v>332</v>
      </c>
      <c r="H550" s="235">
        <v>175</v>
      </c>
      <c r="I550" s="237">
        <v>630</v>
      </c>
      <c r="K550" s="232"/>
    </row>
    <row r="551" spans="1:11">
      <c r="A551" s="956"/>
      <c r="B551" s="233" t="s">
        <v>420</v>
      </c>
      <c r="C551" s="234" t="s">
        <v>421</v>
      </c>
      <c r="D551" s="235">
        <v>587</v>
      </c>
      <c r="E551" s="236">
        <f t="shared" si="45"/>
        <v>1.9671581769436997</v>
      </c>
      <c r="F551" s="235">
        <v>325</v>
      </c>
      <c r="G551" s="235">
        <v>262</v>
      </c>
      <c r="H551" s="235">
        <v>255</v>
      </c>
      <c r="I551" s="237">
        <v>332</v>
      </c>
      <c r="K551" s="232"/>
    </row>
    <row r="552" spans="1:11">
      <c r="A552" s="956"/>
      <c r="B552" s="233" t="s">
        <v>428</v>
      </c>
      <c r="C552" s="234" t="s">
        <v>429</v>
      </c>
      <c r="D552" s="235">
        <v>566</v>
      </c>
      <c r="E552" s="236">
        <f t="shared" si="45"/>
        <v>1.8967828418230563</v>
      </c>
      <c r="F552" s="235">
        <v>351</v>
      </c>
      <c r="G552" s="235">
        <v>215</v>
      </c>
      <c r="H552" s="235">
        <v>195</v>
      </c>
      <c r="I552" s="237">
        <v>371</v>
      </c>
      <c r="K552" s="232"/>
    </row>
    <row r="553" spans="1:11">
      <c r="A553" s="956"/>
      <c r="B553" s="233" t="s">
        <v>457</v>
      </c>
      <c r="C553" s="234" t="s">
        <v>458</v>
      </c>
      <c r="D553" s="235">
        <v>499</v>
      </c>
      <c r="E553" s="236">
        <f t="shared" si="45"/>
        <v>1.6722520107238605</v>
      </c>
      <c r="F553" s="235">
        <v>268</v>
      </c>
      <c r="G553" s="235">
        <v>231</v>
      </c>
      <c r="H553" s="235">
        <v>146</v>
      </c>
      <c r="I553" s="237">
        <v>353</v>
      </c>
      <c r="K553" s="232"/>
    </row>
    <row r="554" spans="1:11">
      <c r="A554" s="956"/>
      <c r="B554" s="233" t="s">
        <v>455</v>
      </c>
      <c r="C554" s="234" t="s">
        <v>456</v>
      </c>
      <c r="D554" s="235">
        <v>440</v>
      </c>
      <c r="E554" s="236">
        <f t="shared" si="45"/>
        <v>1.4745308310991956</v>
      </c>
      <c r="F554" s="235">
        <v>222</v>
      </c>
      <c r="G554" s="235">
        <v>218</v>
      </c>
      <c r="H554" s="235">
        <v>178</v>
      </c>
      <c r="I554" s="237">
        <v>262</v>
      </c>
      <c r="K554" s="232"/>
    </row>
    <row r="555" spans="1:11">
      <c r="A555" s="956"/>
      <c r="B555" s="233" t="s">
        <v>442</v>
      </c>
      <c r="C555" s="234" t="s">
        <v>443</v>
      </c>
      <c r="D555" s="235">
        <v>431</v>
      </c>
      <c r="E555" s="236">
        <f t="shared" si="45"/>
        <v>1.4443699731903485</v>
      </c>
      <c r="F555" s="235">
        <v>254</v>
      </c>
      <c r="G555" s="235">
        <v>177</v>
      </c>
      <c r="H555" s="235">
        <v>116</v>
      </c>
      <c r="I555" s="237">
        <v>315</v>
      </c>
      <c r="K555" s="232"/>
    </row>
    <row r="556" spans="1:11">
      <c r="A556" s="956"/>
      <c r="B556" s="233" t="s">
        <v>432</v>
      </c>
      <c r="C556" s="234" t="s">
        <v>433</v>
      </c>
      <c r="D556" s="235">
        <v>404</v>
      </c>
      <c r="E556" s="236">
        <f t="shared" si="45"/>
        <v>1.353887399463807</v>
      </c>
      <c r="F556" s="235">
        <v>227</v>
      </c>
      <c r="G556" s="235">
        <v>177</v>
      </c>
      <c r="H556" s="235">
        <v>192</v>
      </c>
      <c r="I556" s="237">
        <v>212</v>
      </c>
      <c r="K556" s="232"/>
    </row>
    <row r="557" spans="1:11">
      <c r="A557" s="956"/>
      <c r="B557" s="233" t="s">
        <v>422</v>
      </c>
      <c r="C557" s="234" t="s">
        <v>423</v>
      </c>
      <c r="D557" s="235">
        <v>360</v>
      </c>
      <c r="E557" s="236">
        <f t="shared" si="45"/>
        <v>1.2064343163538873</v>
      </c>
      <c r="F557" s="235">
        <v>197</v>
      </c>
      <c r="G557" s="235">
        <v>163</v>
      </c>
      <c r="H557" s="235">
        <v>134</v>
      </c>
      <c r="I557" s="237">
        <v>226</v>
      </c>
      <c r="K557" s="232"/>
    </row>
    <row r="558" spans="1:11">
      <c r="A558" s="956"/>
      <c r="B558" s="233"/>
      <c r="C558" s="234" t="s">
        <v>444</v>
      </c>
      <c r="D558" s="235">
        <v>21907</v>
      </c>
      <c r="E558" s="236">
        <f t="shared" si="45"/>
        <v>73.414879356568363</v>
      </c>
      <c r="F558" s="235">
        <v>12542</v>
      </c>
      <c r="G558" s="235">
        <v>9365</v>
      </c>
      <c r="H558" s="235">
        <v>8086</v>
      </c>
      <c r="I558" s="237">
        <v>13821</v>
      </c>
      <c r="K558" s="232"/>
    </row>
    <row r="559" spans="1:11">
      <c r="A559" s="255" t="s">
        <v>621</v>
      </c>
      <c r="B559" s="256"/>
      <c r="C559" s="256"/>
      <c r="D559" s="257">
        <v>29840</v>
      </c>
      <c r="E559" s="258">
        <f t="shared" si="45"/>
        <v>100</v>
      </c>
      <c r="F559" s="257">
        <v>17432</v>
      </c>
      <c r="G559" s="257">
        <v>12408</v>
      </c>
      <c r="H559" s="257">
        <v>10865</v>
      </c>
      <c r="I559" s="259">
        <v>18975</v>
      </c>
      <c r="K559" s="232"/>
    </row>
    <row r="560" spans="1:11">
      <c r="A560" s="956" t="s">
        <v>319</v>
      </c>
      <c r="B560" s="233" t="s">
        <v>418</v>
      </c>
      <c r="C560" s="234" t="s">
        <v>419</v>
      </c>
      <c r="D560" s="235">
        <v>8283</v>
      </c>
      <c r="E560" s="236">
        <f>(D560/$D$571)*100</f>
        <v>23.71857281942615</v>
      </c>
      <c r="F560" s="235">
        <v>2212</v>
      </c>
      <c r="G560" s="235">
        <v>6071</v>
      </c>
      <c r="H560" s="235">
        <v>2857</v>
      </c>
      <c r="I560" s="237">
        <v>5426</v>
      </c>
      <c r="K560" s="232"/>
    </row>
    <row r="561" spans="1:11">
      <c r="A561" s="956"/>
      <c r="B561" s="233" t="s">
        <v>430</v>
      </c>
      <c r="C561" s="234" t="s">
        <v>431</v>
      </c>
      <c r="D561" s="235">
        <v>1615</v>
      </c>
      <c r="E561" s="236">
        <f t="shared" ref="E561:E571" si="46">(D561/$D$571)*100</f>
        <v>4.6245919477693143</v>
      </c>
      <c r="F561" s="235">
        <v>339</v>
      </c>
      <c r="G561" s="235">
        <v>1276</v>
      </c>
      <c r="H561" s="235">
        <v>706</v>
      </c>
      <c r="I561" s="237">
        <v>909</v>
      </c>
      <c r="K561" s="232"/>
    </row>
    <row r="562" spans="1:11">
      <c r="A562" s="956"/>
      <c r="B562" s="233" t="s">
        <v>426</v>
      </c>
      <c r="C562" s="234" t="s">
        <v>427</v>
      </c>
      <c r="D562" s="235">
        <v>670</v>
      </c>
      <c r="E562" s="236">
        <f t="shared" si="46"/>
        <v>1.9185613653284461</v>
      </c>
      <c r="F562" s="235">
        <v>155</v>
      </c>
      <c r="G562" s="235">
        <v>515</v>
      </c>
      <c r="H562" s="235">
        <v>135</v>
      </c>
      <c r="I562" s="237">
        <v>535</v>
      </c>
      <c r="K562" s="232"/>
    </row>
    <row r="563" spans="1:11">
      <c r="A563" s="956"/>
      <c r="B563" s="233" t="s">
        <v>422</v>
      </c>
      <c r="C563" s="234" t="s">
        <v>423</v>
      </c>
      <c r="D563" s="235">
        <v>527</v>
      </c>
      <c r="E563" s="236">
        <f t="shared" si="46"/>
        <v>1.5090773724299869</v>
      </c>
      <c r="F563" s="235">
        <v>154</v>
      </c>
      <c r="G563" s="235">
        <v>373</v>
      </c>
      <c r="H563" s="235">
        <v>199</v>
      </c>
      <c r="I563" s="237">
        <v>328</v>
      </c>
      <c r="K563" s="232"/>
    </row>
    <row r="564" spans="1:11">
      <c r="A564" s="956"/>
      <c r="B564" s="233" t="s">
        <v>457</v>
      </c>
      <c r="C564" s="234" t="s">
        <v>458</v>
      </c>
      <c r="D564" s="235">
        <v>474</v>
      </c>
      <c r="E564" s="236">
        <f t="shared" si="46"/>
        <v>1.3573105778592292</v>
      </c>
      <c r="F564" s="235">
        <v>127</v>
      </c>
      <c r="G564" s="235">
        <v>347</v>
      </c>
      <c r="H564" s="235">
        <v>133</v>
      </c>
      <c r="I564" s="237">
        <v>341</v>
      </c>
      <c r="K564" s="232"/>
    </row>
    <row r="565" spans="1:11">
      <c r="A565" s="956"/>
      <c r="B565" s="233" t="s">
        <v>462</v>
      </c>
      <c r="C565" s="234" t="s">
        <v>463</v>
      </c>
      <c r="D565" s="235">
        <v>430</v>
      </c>
      <c r="E565" s="236">
        <f t="shared" si="46"/>
        <v>1.2313155031212415</v>
      </c>
      <c r="F565" s="235">
        <v>104</v>
      </c>
      <c r="G565" s="235">
        <v>326</v>
      </c>
      <c r="H565" s="235">
        <v>184</v>
      </c>
      <c r="I565" s="237">
        <v>246</v>
      </c>
      <c r="K565" s="232"/>
    </row>
    <row r="566" spans="1:11">
      <c r="A566" s="956"/>
      <c r="B566" s="233" t="s">
        <v>420</v>
      </c>
      <c r="C566" s="234" t="s">
        <v>421</v>
      </c>
      <c r="D566" s="235">
        <v>423</v>
      </c>
      <c r="E566" s="236">
        <f t="shared" si="46"/>
        <v>1.2112708321401982</v>
      </c>
      <c r="F566" s="235">
        <v>105</v>
      </c>
      <c r="G566" s="235">
        <v>318</v>
      </c>
      <c r="H566" s="235">
        <v>173</v>
      </c>
      <c r="I566" s="237">
        <v>250</v>
      </c>
      <c r="K566" s="232"/>
    </row>
    <row r="567" spans="1:11">
      <c r="A567" s="956"/>
      <c r="B567" s="233" t="s">
        <v>471</v>
      </c>
      <c r="C567" s="234" t="s">
        <v>472</v>
      </c>
      <c r="D567" s="235">
        <v>403</v>
      </c>
      <c r="E567" s="236">
        <f t="shared" si="46"/>
        <v>1.1540003436229311</v>
      </c>
      <c r="F567" s="235">
        <v>83</v>
      </c>
      <c r="G567" s="235">
        <v>320</v>
      </c>
      <c r="H567" s="235">
        <v>174</v>
      </c>
      <c r="I567" s="237">
        <v>229</v>
      </c>
      <c r="K567" s="232"/>
    </row>
    <row r="568" spans="1:11">
      <c r="A568" s="956"/>
      <c r="B568" s="233" t="s">
        <v>467</v>
      </c>
      <c r="C568" s="234" t="s">
        <v>468</v>
      </c>
      <c r="D568" s="235">
        <v>368</v>
      </c>
      <c r="E568" s="236">
        <f t="shared" si="46"/>
        <v>1.0537769887177137</v>
      </c>
      <c r="F568" s="235">
        <v>79</v>
      </c>
      <c r="G568" s="235">
        <v>289</v>
      </c>
      <c r="H568" s="235">
        <v>0</v>
      </c>
      <c r="I568" s="237">
        <v>368</v>
      </c>
      <c r="K568" s="232"/>
    </row>
    <row r="569" spans="1:11">
      <c r="A569" s="956"/>
      <c r="B569" s="233" t="s">
        <v>428</v>
      </c>
      <c r="C569" s="234" t="s">
        <v>429</v>
      </c>
      <c r="D569" s="235">
        <v>357</v>
      </c>
      <c r="E569" s="236">
        <f t="shared" si="46"/>
        <v>1.022278220033217</v>
      </c>
      <c r="F569" s="235">
        <v>142</v>
      </c>
      <c r="G569" s="235">
        <v>215</v>
      </c>
      <c r="H569" s="235">
        <v>108</v>
      </c>
      <c r="I569" s="237">
        <v>249</v>
      </c>
      <c r="K569" s="232"/>
    </row>
    <row r="570" spans="1:11">
      <c r="A570" s="956"/>
      <c r="B570" s="233"/>
      <c r="C570" s="234" t="s">
        <v>444</v>
      </c>
      <c r="D570" s="235">
        <v>21372</v>
      </c>
      <c r="E570" s="236">
        <f t="shared" si="46"/>
        <v>61.199244029551572</v>
      </c>
      <c r="F570" s="235">
        <v>6132</v>
      </c>
      <c r="G570" s="235">
        <v>15240</v>
      </c>
      <c r="H570" s="235">
        <v>7721</v>
      </c>
      <c r="I570" s="237">
        <v>13651</v>
      </c>
      <c r="K570" s="232"/>
    </row>
    <row r="571" spans="1:11">
      <c r="A571" s="255" t="s">
        <v>622</v>
      </c>
      <c r="B571" s="256"/>
      <c r="C571" s="256"/>
      <c r="D571" s="257">
        <v>34922</v>
      </c>
      <c r="E571" s="258">
        <f t="shared" si="46"/>
        <v>100</v>
      </c>
      <c r="F571" s="257">
        <v>9632</v>
      </c>
      <c r="G571" s="257">
        <v>25290</v>
      </c>
      <c r="H571" s="257">
        <v>12390</v>
      </c>
      <c r="I571" s="259">
        <v>22532</v>
      </c>
      <c r="K571" s="232"/>
    </row>
    <row r="572" spans="1:11">
      <c r="A572" s="956" t="s">
        <v>320</v>
      </c>
      <c r="B572" s="233" t="s">
        <v>418</v>
      </c>
      <c r="C572" s="234" t="s">
        <v>419</v>
      </c>
      <c r="D572" s="235">
        <v>5147</v>
      </c>
      <c r="E572" s="236">
        <f t="shared" ref="E572:E583" si="47">(D572/$D$583)*100</f>
        <v>11.68100220139346</v>
      </c>
      <c r="F572" s="235">
        <v>3046</v>
      </c>
      <c r="G572" s="235">
        <v>2101</v>
      </c>
      <c r="H572" s="235">
        <v>1666</v>
      </c>
      <c r="I572" s="237">
        <v>3481</v>
      </c>
      <c r="K572" s="232"/>
    </row>
    <row r="573" spans="1:11">
      <c r="A573" s="956"/>
      <c r="B573" s="233" t="s">
        <v>420</v>
      </c>
      <c r="C573" s="234" t="s">
        <v>421</v>
      </c>
      <c r="D573" s="235">
        <v>1400</v>
      </c>
      <c r="E573" s="236">
        <f t="shared" si="47"/>
        <v>3.1772689104237113</v>
      </c>
      <c r="F573" s="235">
        <v>617</v>
      </c>
      <c r="G573" s="235">
        <v>783</v>
      </c>
      <c r="H573" s="235">
        <v>626</v>
      </c>
      <c r="I573" s="237">
        <v>774</v>
      </c>
      <c r="K573" s="232"/>
    </row>
    <row r="574" spans="1:11">
      <c r="A574" s="956"/>
      <c r="B574" s="233" t="s">
        <v>532</v>
      </c>
      <c r="C574" s="234" t="s">
        <v>533</v>
      </c>
      <c r="D574" s="235">
        <v>1242</v>
      </c>
      <c r="E574" s="236">
        <f t="shared" si="47"/>
        <v>2.8186914191044643</v>
      </c>
      <c r="F574" s="235">
        <v>695</v>
      </c>
      <c r="G574" s="235">
        <v>547</v>
      </c>
      <c r="H574" s="235">
        <v>484</v>
      </c>
      <c r="I574" s="237">
        <v>758</v>
      </c>
      <c r="K574" s="232"/>
    </row>
    <row r="575" spans="1:11">
      <c r="A575" s="956"/>
      <c r="B575" s="233" t="s">
        <v>426</v>
      </c>
      <c r="C575" s="234" t="s">
        <v>427</v>
      </c>
      <c r="D575" s="235">
        <v>1043</v>
      </c>
      <c r="E575" s="236">
        <f t="shared" si="47"/>
        <v>2.367065338265665</v>
      </c>
      <c r="F575" s="235">
        <v>575</v>
      </c>
      <c r="G575" s="235">
        <v>468</v>
      </c>
      <c r="H575" s="235">
        <v>243</v>
      </c>
      <c r="I575" s="237">
        <v>800</v>
      </c>
      <c r="K575" s="232"/>
    </row>
    <row r="576" spans="1:11">
      <c r="A576" s="956"/>
      <c r="B576" s="233" t="s">
        <v>428</v>
      </c>
      <c r="C576" s="234" t="s">
        <v>429</v>
      </c>
      <c r="D576" s="235">
        <v>737</v>
      </c>
      <c r="E576" s="236">
        <f t="shared" si="47"/>
        <v>1.6726051335587682</v>
      </c>
      <c r="F576" s="235">
        <v>462</v>
      </c>
      <c r="G576" s="235">
        <v>275</v>
      </c>
      <c r="H576" s="235">
        <v>234</v>
      </c>
      <c r="I576" s="237">
        <v>503</v>
      </c>
      <c r="K576" s="232"/>
    </row>
    <row r="577" spans="1:11">
      <c r="A577" s="956"/>
      <c r="B577" s="233" t="s">
        <v>430</v>
      </c>
      <c r="C577" s="234" t="s">
        <v>431</v>
      </c>
      <c r="D577" s="235">
        <v>737</v>
      </c>
      <c r="E577" s="236">
        <f t="shared" si="47"/>
        <v>1.6726051335587682</v>
      </c>
      <c r="F577" s="235">
        <v>288</v>
      </c>
      <c r="G577" s="235">
        <v>449</v>
      </c>
      <c r="H577" s="235">
        <v>305</v>
      </c>
      <c r="I577" s="237">
        <v>432</v>
      </c>
      <c r="K577" s="232"/>
    </row>
    <row r="578" spans="1:11">
      <c r="A578" s="956"/>
      <c r="B578" s="233" t="s">
        <v>422</v>
      </c>
      <c r="C578" s="234" t="s">
        <v>423</v>
      </c>
      <c r="D578" s="235">
        <v>703</v>
      </c>
      <c r="E578" s="236">
        <f t="shared" si="47"/>
        <v>1.5954428885913352</v>
      </c>
      <c r="F578" s="235">
        <v>402</v>
      </c>
      <c r="G578" s="235">
        <v>301</v>
      </c>
      <c r="H578" s="235">
        <v>259</v>
      </c>
      <c r="I578" s="237">
        <v>444</v>
      </c>
      <c r="K578" s="232"/>
    </row>
    <row r="579" spans="1:11">
      <c r="A579" s="956"/>
      <c r="B579" s="233" t="s">
        <v>457</v>
      </c>
      <c r="C579" s="234" t="s">
        <v>458</v>
      </c>
      <c r="D579" s="235">
        <v>695</v>
      </c>
      <c r="E579" s="236">
        <f t="shared" si="47"/>
        <v>1.5772870662460567</v>
      </c>
      <c r="F579" s="235">
        <v>349</v>
      </c>
      <c r="G579" s="235">
        <v>346</v>
      </c>
      <c r="H579" s="235">
        <v>205</v>
      </c>
      <c r="I579" s="237">
        <v>490</v>
      </c>
      <c r="K579" s="232"/>
    </row>
    <row r="580" spans="1:11">
      <c r="A580" s="956"/>
      <c r="B580" s="233" t="s">
        <v>432</v>
      </c>
      <c r="C580" s="234" t="s">
        <v>433</v>
      </c>
      <c r="D580" s="235">
        <v>586</v>
      </c>
      <c r="E580" s="236">
        <f t="shared" si="47"/>
        <v>1.3299139867916394</v>
      </c>
      <c r="F580" s="235">
        <v>345</v>
      </c>
      <c r="G580" s="235">
        <v>241</v>
      </c>
      <c r="H580" s="235">
        <v>283</v>
      </c>
      <c r="I580" s="237">
        <v>303</v>
      </c>
      <c r="K580" s="232"/>
    </row>
    <row r="581" spans="1:11">
      <c r="A581" s="956"/>
      <c r="B581" s="233" t="s">
        <v>442</v>
      </c>
      <c r="C581" s="234" t="s">
        <v>443</v>
      </c>
      <c r="D581" s="235">
        <v>556</v>
      </c>
      <c r="E581" s="236">
        <f t="shared" si="47"/>
        <v>1.2618296529968454</v>
      </c>
      <c r="F581" s="235">
        <v>300</v>
      </c>
      <c r="G581" s="235">
        <v>256</v>
      </c>
      <c r="H581" s="235">
        <v>143</v>
      </c>
      <c r="I581" s="237">
        <v>413</v>
      </c>
      <c r="K581" s="232"/>
    </row>
    <row r="582" spans="1:11">
      <c r="A582" s="956"/>
      <c r="B582" s="233"/>
      <c r="C582" s="234" t="s">
        <v>444</v>
      </c>
      <c r="D582" s="235">
        <v>31217</v>
      </c>
      <c r="E582" s="236">
        <f t="shared" si="47"/>
        <v>70.846288269069291</v>
      </c>
      <c r="F582" s="235">
        <v>17123</v>
      </c>
      <c r="G582" s="235">
        <v>14094</v>
      </c>
      <c r="H582" s="235">
        <v>11278</v>
      </c>
      <c r="I582" s="237">
        <v>19939</v>
      </c>
      <c r="K582" s="232"/>
    </row>
    <row r="583" spans="1:11">
      <c r="A583" s="255" t="s">
        <v>623</v>
      </c>
      <c r="B583" s="256"/>
      <c r="C583" s="256"/>
      <c r="D583" s="257">
        <v>44063</v>
      </c>
      <c r="E583" s="258">
        <f t="shared" si="47"/>
        <v>100</v>
      </c>
      <c r="F583" s="257">
        <v>24202</v>
      </c>
      <c r="G583" s="257">
        <v>19861</v>
      </c>
      <c r="H583" s="257">
        <v>15726</v>
      </c>
      <c r="I583" s="259">
        <v>28337</v>
      </c>
      <c r="K583" s="232"/>
    </row>
    <row r="584" spans="1:11">
      <c r="A584" s="956" t="s">
        <v>321</v>
      </c>
      <c r="B584" s="233" t="s">
        <v>418</v>
      </c>
      <c r="C584" s="234" t="s">
        <v>419</v>
      </c>
      <c r="D584" s="235">
        <v>1336</v>
      </c>
      <c r="E584" s="236">
        <f>(D584/$D$595)*100</f>
        <v>13.844559585492227</v>
      </c>
      <c r="F584" s="235">
        <v>607</v>
      </c>
      <c r="G584" s="235">
        <v>729</v>
      </c>
      <c r="H584" s="235">
        <v>428</v>
      </c>
      <c r="I584" s="237">
        <v>908</v>
      </c>
      <c r="K584" s="232"/>
    </row>
    <row r="585" spans="1:11">
      <c r="A585" s="956"/>
      <c r="B585" s="233" t="s">
        <v>426</v>
      </c>
      <c r="C585" s="234" t="s">
        <v>427</v>
      </c>
      <c r="D585" s="235">
        <v>265</v>
      </c>
      <c r="E585" s="236">
        <f t="shared" ref="E585:E595" si="48">(D585/$D$595)*100</f>
        <v>2.7461139896373057</v>
      </c>
      <c r="F585" s="235">
        <v>141</v>
      </c>
      <c r="G585" s="235">
        <v>124</v>
      </c>
      <c r="H585" s="235">
        <v>38</v>
      </c>
      <c r="I585" s="237">
        <v>227</v>
      </c>
      <c r="K585" s="232"/>
    </row>
    <row r="586" spans="1:11">
      <c r="A586" s="956"/>
      <c r="B586" s="233" t="s">
        <v>442</v>
      </c>
      <c r="C586" s="234" t="s">
        <v>443</v>
      </c>
      <c r="D586" s="235">
        <v>195</v>
      </c>
      <c r="E586" s="236">
        <f t="shared" si="48"/>
        <v>2.0207253886010363</v>
      </c>
      <c r="F586" s="235">
        <v>99</v>
      </c>
      <c r="G586" s="235">
        <v>96</v>
      </c>
      <c r="H586" s="235">
        <v>43</v>
      </c>
      <c r="I586" s="237">
        <v>152</v>
      </c>
      <c r="K586" s="232"/>
    </row>
    <row r="587" spans="1:11">
      <c r="A587" s="956"/>
      <c r="B587" s="233" t="s">
        <v>422</v>
      </c>
      <c r="C587" s="234" t="s">
        <v>423</v>
      </c>
      <c r="D587" s="235">
        <v>160</v>
      </c>
      <c r="E587" s="236">
        <f t="shared" si="48"/>
        <v>1.6580310880829014</v>
      </c>
      <c r="F587" s="235">
        <v>67</v>
      </c>
      <c r="G587" s="235">
        <v>93</v>
      </c>
      <c r="H587" s="235">
        <v>74</v>
      </c>
      <c r="I587" s="237">
        <v>86</v>
      </c>
      <c r="K587" s="232"/>
    </row>
    <row r="588" spans="1:11">
      <c r="A588" s="956"/>
      <c r="B588" s="233" t="s">
        <v>462</v>
      </c>
      <c r="C588" s="234" t="s">
        <v>463</v>
      </c>
      <c r="D588" s="235">
        <v>156</v>
      </c>
      <c r="E588" s="236">
        <f t="shared" si="48"/>
        <v>1.6165803108808292</v>
      </c>
      <c r="F588" s="235">
        <v>73</v>
      </c>
      <c r="G588" s="235">
        <v>83</v>
      </c>
      <c r="H588" s="235">
        <v>61</v>
      </c>
      <c r="I588" s="237">
        <v>95</v>
      </c>
      <c r="K588" s="232"/>
    </row>
    <row r="589" spans="1:11">
      <c r="A589" s="956"/>
      <c r="B589" s="233" t="s">
        <v>420</v>
      </c>
      <c r="C589" s="234" t="s">
        <v>421</v>
      </c>
      <c r="D589" s="235">
        <v>140</v>
      </c>
      <c r="E589" s="236">
        <f t="shared" si="48"/>
        <v>1.4507772020725389</v>
      </c>
      <c r="F589" s="235">
        <v>86</v>
      </c>
      <c r="G589" s="235">
        <v>54</v>
      </c>
      <c r="H589" s="235">
        <v>61</v>
      </c>
      <c r="I589" s="237">
        <v>79</v>
      </c>
      <c r="K589" s="232"/>
    </row>
    <row r="590" spans="1:11">
      <c r="A590" s="956"/>
      <c r="B590" s="233" t="s">
        <v>432</v>
      </c>
      <c r="C590" s="234" t="s">
        <v>433</v>
      </c>
      <c r="D590" s="235">
        <v>139</v>
      </c>
      <c r="E590" s="236">
        <f t="shared" si="48"/>
        <v>1.4404145077720207</v>
      </c>
      <c r="F590" s="235">
        <v>81</v>
      </c>
      <c r="G590" s="235">
        <v>58</v>
      </c>
      <c r="H590" s="235">
        <v>76</v>
      </c>
      <c r="I590" s="237">
        <v>63</v>
      </c>
      <c r="K590" s="232"/>
    </row>
    <row r="591" spans="1:11">
      <c r="A591" s="956"/>
      <c r="B591" s="233" t="s">
        <v>513</v>
      </c>
      <c r="C591" s="234" t="s">
        <v>514</v>
      </c>
      <c r="D591" s="235">
        <v>131</v>
      </c>
      <c r="E591" s="236">
        <f t="shared" si="48"/>
        <v>1.3575129533678756</v>
      </c>
      <c r="F591" s="235">
        <v>47</v>
      </c>
      <c r="G591" s="235">
        <v>84</v>
      </c>
      <c r="H591" s="235">
        <v>0</v>
      </c>
      <c r="I591" s="237">
        <v>131</v>
      </c>
      <c r="K591" s="232"/>
    </row>
    <row r="592" spans="1:11">
      <c r="A592" s="956"/>
      <c r="B592" s="233" t="s">
        <v>465</v>
      </c>
      <c r="C592" s="234" t="s">
        <v>466</v>
      </c>
      <c r="D592" s="235">
        <v>120</v>
      </c>
      <c r="E592" s="236">
        <f t="shared" si="48"/>
        <v>1.2435233160621761</v>
      </c>
      <c r="F592" s="235">
        <v>57</v>
      </c>
      <c r="G592" s="235">
        <v>63</v>
      </c>
      <c r="H592" s="235">
        <v>45</v>
      </c>
      <c r="I592" s="237">
        <v>75</v>
      </c>
      <c r="K592" s="232"/>
    </row>
    <row r="593" spans="1:11">
      <c r="A593" s="956"/>
      <c r="B593" s="233" t="s">
        <v>428</v>
      </c>
      <c r="C593" s="234" t="s">
        <v>429</v>
      </c>
      <c r="D593" s="235">
        <v>114</v>
      </c>
      <c r="E593" s="236">
        <f t="shared" si="48"/>
        <v>1.1813471502590673</v>
      </c>
      <c r="F593" s="235">
        <v>61</v>
      </c>
      <c r="G593" s="235">
        <v>53</v>
      </c>
      <c r="H593" s="235">
        <v>37</v>
      </c>
      <c r="I593" s="237">
        <v>77</v>
      </c>
      <c r="K593" s="232"/>
    </row>
    <row r="594" spans="1:11">
      <c r="A594" s="956"/>
      <c r="B594" s="233"/>
      <c r="C594" s="234" t="s">
        <v>444</v>
      </c>
      <c r="D594" s="235">
        <v>6894</v>
      </c>
      <c r="E594" s="236">
        <f t="shared" si="48"/>
        <v>71.440414507772019</v>
      </c>
      <c r="F594" s="235">
        <v>3443</v>
      </c>
      <c r="G594" s="235">
        <v>3451</v>
      </c>
      <c r="H594" s="235">
        <v>2596</v>
      </c>
      <c r="I594" s="237">
        <v>4298</v>
      </c>
      <c r="K594" s="232"/>
    </row>
    <row r="595" spans="1:11">
      <c r="A595" s="255" t="s">
        <v>624</v>
      </c>
      <c r="B595" s="256"/>
      <c r="C595" s="256"/>
      <c r="D595" s="257">
        <v>9650</v>
      </c>
      <c r="E595" s="258">
        <f t="shared" si="48"/>
        <v>100</v>
      </c>
      <c r="F595" s="257">
        <v>4762</v>
      </c>
      <c r="G595" s="257">
        <v>4888</v>
      </c>
      <c r="H595" s="257">
        <v>3459</v>
      </c>
      <c r="I595" s="259">
        <v>6191</v>
      </c>
      <c r="K595" s="232"/>
    </row>
    <row r="596" spans="1:11">
      <c r="A596" s="956" t="s">
        <v>322</v>
      </c>
      <c r="B596" s="233" t="s">
        <v>418</v>
      </c>
      <c r="C596" s="234" t="s">
        <v>419</v>
      </c>
      <c r="D596" s="235">
        <v>1361</v>
      </c>
      <c r="E596" s="236">
        <f>(D596/$D$607)*100</f>
        <v>12.077380424172508</v>
      </c>
      <c r="F596" s="235">
        <v>302</v>
      </c>
      <c r="G596" s="235">
        <v>1059</v>
      </c>
      <c r="H596" s="235">
        <v>391</v>
      </c>
      <c r="I596" s="237">
        <v>970</v>
      </c>
      <c r="K596" s="232"/>
    </row>
    <row r="597" spans="1:11">
      <c r="A597" s="956"/>
      <c r="B597" s="233" t="s">
        <v>426</v>
      </c>
      <c r="C597" s="234" t="s">
        <v>427</v>
      </c>
      <c r="D597" s="235">
        <v>412</v>
      </c>
      <c r="E597" s="236">
        <f t="shared" ref="E597:E607" si="49">(D597/$D$607)*100</f>
        <v>3.6560475641139409</v>
      </c>
      <c r="F597" s="235">
        <v>107</v>
      </c>
      <c r="G597" s="235">
        <v>305</v>
      </c>
      <c r="H597" s="235">
        <v>72</v>
      </c>
      <c r="I597" s="237">
        <v>340</v>
      </c>
      <c r="K597" s="232"/>
    </row>
    <row r="598" spans="1:11">
      <c r="A598" s="956"/>
      <c r="B598" s="233" t="s">
        <v>420</v>
      </c>
      <c r="C598" s="234" t="s">
        <v>421</v>
      </c>
      <c r="D598" s="235">
        <v>410</v>
      </c>
      <c r="E598" s="236">
        <f t="shared" si="49"/>
        <v>3.6382997604046499</v>
      </c>
      <c r="F598" s="235">
        <v>130</v>
      </c>
      <c r="G598" s="235">
        <v>280</v>
      </c>
      <c r="H598" s="235">
        <v>182</v>
      </c>
      <c r="I598" s="237">
        <v>228</v>
      </c>
      <c r="K598" s="232"/>
    </row>
    <row r="599" spans="1:11">
      <c r="A599" s="956"/>
      <c r="B599" s="233" t="s">
        <v>430</v>
      </c>
      <c r="C599" s="234" t="s">
        <v>431</v>
      </c>
      <c r="D599" s="235">
        <v>366</v>
      </c>
      <c r="E599" s="236">
        <f t="shared" si="49"/>
        <v>3.2478480788002488</v>
      </c>
      <c r="F599" s="235">
        <v>86</v>
      </c>
      <c r="G599" s="235">
        <v>280</v>
      </c>
      <c r="H599" s="235">
        <v>172</v>
      </c>
      <c r="I599" s="237">
        <v>194</v>
      </c>
      <c r="K599" s="232"/>
    </row>
    <row r="600" spans="1:11">
      <c r="A600" s="956"/>
      <c r="B600" s="233" t="s">
        <v>428</v>
      </c>
      <c r="C600" s="234" t="s">
        <v>429</v>
      </c>
      <c r="D600" s="235">
        <v>253</v>
      </c>
      <c r="E600" s="236">
        <f t="shared" si="49"/>
        <v>2.2450971692253083</v>
      </c>
      <c r="F600" s="235">
        <v>103</v>
      </c>
      <c r="G600" s="235">
        <v>150</v>
      </c>
      <c r="H600" s="235">
        <v>96</v>
      </c>
      <c r="I600" s="237">
        <v>157</v>
      </c>
      <c r="K600" s="232"/>
    </row>
    <row r="601" spans="1:11">
      <c r="A601" s="956"/>
      <c r="B601" s="233" t="s">
        <v>422</v>
      </c>
      <c r="C601" s="234" t="s">
        <v>423</v>
      </c>
      <c r="D601" s="235">
        <v>206</v>
      </c>
      <c r="E601" s="236">
        <f t="shared" si="49"/>
        <v>1.8280237820569705</v>
      </c>
      <c r="F601" s="235">
        <v>56</v>
      </c>
      <c r="G601" s="235">
        <v>150</v>
      </c>
      <c r="H601" s="235">
        <v>96</v>
      </c>
      <c r="I601" s="237">
        <v>110</v>
      </c>
      <c r="K601" s="232"/>
    </row>
    <row r="602" spans="1:11">
      <c r="A602" s="956"/>
      <c r="B602" s="233" t="s">
        <v>457</v>
      </c>
      <c r="C602" s="234" t="s">
        <v>458</v>
      </c>
      <c r="D602" s="235">
        <v>205</v>
      </c>
      <c r="E602" s="236">
        <f t="shared" si="49"/>
        <v>1.8191498802023249</v>
      </c>
      <c r="F602" s="235">
        <v>51</v>
      </c>
      <c r="G602" s="235">
        <v>154</v>
      </c>
      <c r="H602" s="235">
        <v>57</v>
      </c>
      <c r="I602" s="237">
        <v>148</v>
      </c>
      <c r="K602" s="232"/>
    </row>
    <row r="603" spans="1:11">
      <c r="A603" s="956"/>
      <c r="B603" s="233" t="s">
        <v>455</v>
      </c>
      <c r="C603" s="234" t="s">
        <v>456</v>
      </c>
      <c r="D603" s="235">
        <v>166</v>
      </c>
      <c r="E603" s="236">
        <f t="shared" si="49"/>
        <v>1.4730677078711509</v>
      </c>
      <c r="F603" s="235">
        <v>59</v>
      </c>
      <c r="G603" s="235">
        <v>107</v>
      </c>
      <c r="H603" s="235">
        <v>56</v>
      </c>
      <c r="I603" s="237">
        <v>110</v>
      </c>
      <c r="K603" s="232"/>
    </row>
    <row r="604" spans="1:11">
      <c r="A604" s="956"/>
      <c r="B604" s="233" t="s">
        <v>565</v>
      </c>
      <c r="C604" s="234" t="s">
        <v>566</v>
      </c>
      <c r="D604" s="235">
        <v>148</v>
      </c>
      <c r="E604" s="236">
        <f t="shared" si="49"/>
        <v>1.3133374744875321</v>
      </c>
      <c r="F604" s="235">
        <v>39</v>
      </c>
      <c r="G604" s="235">
        <v>109</v>
      </c>
      <c r="H604" s="235">
        <v>64</v>
      </c>
      <c r="I604" s="237">
        <v>84</v>
      </c>
      <c r="K604" s="232"/>
    </row>
    <row r="605" spans="1:11">
      <c r="A605" s="956"/>
      <c r="B605" s="233" t="s">
        <v>467</v>
      </c>
      <c r="C605" s="234" t="s">
        <v>468</v>
      </c>
      <c r="D605" s="235">
        <v>134</v>
      </c>
      <c r="E605" s="236">
        <f t="shared" si="49"/>
        <v>1.1891028485224953</v>
      </c>
      <c r="F605" s="235">
        <v>33</v>
      </c>
      <c r="G605" s="235">
        <v>101</v>
      </c>
      <c r="H605" s="235">
        <v>0</v>
      </c>
      <c r="I605" s="237">
        <v>134</v>
      </c>
      <c r="K605" s="232"/>
    </row>
    <row r="606" spans="1:11">
      <c r="A606" s="956"/>
      <c r="B606" s="233"/>
      <c r="C606" s="234" t="s">
        <v>444</v>
      </c>
      <c r="D606" s="235">
        <v>7608</v>
      </c>
      <c r="E606" s="236">
        <f t="shared" si="49"/>
        <v>67.512645310142872</v>
      </c>
      <c r="F606" s="235">
        <v>2612</v>
      </c>
      <c r="G606" s="235">
        <v>4996</v>
      </c>
      <c r="H606" s="235">
        <v>2804</v>
      </c>
      <c r="I606" s="237">
        <v>4804</v>
      </c>
      <c r="K606" s="232"/>
    </row>
    <row r="607" spans="1:11">
      <c r="A607" s="255" t="s">
        <v>625</v>
      </c>
      <c r="B607" s="256"/>
      <c r="C607" s="256"/>
      <c r="D607" s="257">
        <v>11269</v>
      </c>
      <c r="E607" s="258">
        <f t="shared" si="49"/>
        <v>100</v>
      </c>
      <c r="F607" s="257">
        <v>3578</v>
      </c>
      <c r="G607" s="257">
        <v>7691</v>
      </c>
      <c r="H607" s="257">
        <v>3990</v>
      </c>
      <c r="I607" s="259">
        <v>7279</v>
      </c>
      <c r="K607" s="232"/>
    </row>
    <row r="608" spans="1:11">
      <c r="A608" s="956" t="s">
        <v>323</v>
      </c>
      <c r="B608" s="233" t="s">
        <v>418</v>
      </c>
      <c r="C608" s="234" t="s">
        <v>419</v>
      </c>
      <c r="D608" s="235">
        <v>2017</v>
      </c>
      <c r="E608" s="236">
        <f>(D608/$D$619)*100</f>
        <v>10.585148255051168</v>
      </c>
      <c r="F608" s="235">
        <v>874</v>
      </c>
      <c r="G608" s="235">
        <v>1143</v>
      </c>
      <c r="H608" s="235">
        <v>625</v>
      </c>
      <c r="I608" s="237">
        <v>1392</v>
      </c>
      <c r="K608" s="232"/>
    </row>
    <row r="609" spans="1:11">
      <c r="A609" s="956"/>
      <c r="B609" s="233" t="s">
        <v>430</v>
      </c>
      <c r="C609" s="234" t="s">
        <v>431</v>
      </c>
      <c r="D609" s="235">
        <v>883</v>
      </c>
      <c r="E609" s="236">
        <f t="shared" ref="E609:E619" si="50">(D609/$D$619)*100</f>
        <v>4.6339543426922072</v>
      </c>
      <c r="F609" s="235">
        <v>322</v>
      </c>
      <c r="G609" s="235">
        <v>561</v>
      </c>
      <c r="H609" s="235">
        <v>425</v>
      </c>
      <c r="I609" s="237">
        <v>458</v>
      </c>
      <c r="K609" s="232"/>
    </row>
    <row r="610" spans="1:11">
      <c r="A610" s="956"/>
      <c r="B610" s="233" t="s">
        <v>426</v>
      </c>
      <c r="C610" s="234" t="s">
        <v>427</v>
      </c>
      <c r="D610" s="235">
        <v>408</v>
      </c>
      <c r="E610" s="236">
        <f t="shared" si="50"/>
        <v>2.1411702965101025</v>
      </c>
      <c r="F610" s="235">
        <v>216</v>
      </c>
      <c r="G610" s="235">
        <v>192</v>
      </c>
      <c r="H610" s="235">
        <v>90</v>
      </c>
      <c r="I610" s="237">
        <v>318</v>
      </c>
      <c r="K610" s="232"/>
    </row>
    <row r="611" spans="1:11">
      <c r="A611" s="956"/>
      <c r="B611" s="233" t="s">
        <v>442</v>
      </c>
      <c r="C611" s="234" t="s">
        <v>443</v>
      </c>
      <c r="D611" s="235">
        <v>387</v>
      </c>
      <c r="E611" s="236">
        <f t="shared" si="50"/>
        <v>2.0309630018367884</v>
      </c>
      <c r="F611" s="235">
        <v>202</v>
      </c>
      <c r="G611" s="235">
        <v>185</v>
      </c>
      <c r="H611" s="235">
        <v>89</v>
      </c>
      <c r="I611" s="237">
        <v>298</v>
      </c>
      <c r="K611" s="232"/>
    </row>
    <row r="612" spans="1:11">
      <c r="A612" s="956"/>
      <c r="B612" s="233" t="s">
        <v>428</v>
      </c>
      <c r="C612" s="234" t="s">
        <v>429</v>
      </c>
      <c r="D612" s="235">
        <v>380</v>
      </c>
      <c r="E612" s="236">
        <f t="shared" si="50"/>
        <v>1.9942272369456837</v>
      </c>
      <c r="F612" s="235">
        <v>226</v>
      </c>
      <c r="G612" s="235">
        <v>154</v>
      </c>
      <c r="H612" s="235">
        <v>120</v>
      </c>
      <c r="I612" s="237">
        <v>260</v>
      </c>
      <c r="K612" s="232"/>
    </row>
    <row r="613" spans="1:11">
      <c r="A613" s="956"/>
      <c r="B613" s="233" t="s">
        <v>480</v>
      </c>
      <c r="C613" s="234" t="s">
        <v>481</v>
      </c>
      <c r="D613" s="235">
        <v>315</v>
      </c>
      <c r="E613" s="236">
        <f t="shared" si="50"/>
        <v>1.6531094200997114</v>
      </c>
      <c r="F613" s="235">
        <v>154</v>
      </c>
      <c r="G613" s="235">
        <v>161</v>
      </c>
      <c r="H613" s="235">
        <v>91</v>
      </c>
      <c r="I613" s="237">
        <v>224</v>
      </c>
      <c r="K613" s="232"/>
    </row>
    <row r="614" spans="1:11">
      <c r="A614" s="956"/>
      <c r="B614" s="233" t="s">
        <v>510</v>
      </c>
      <c r="C614" s="234" t="s">
        <v>511</v>
      </c>
      <c r="D614" s="235">
        <v>277</v>
      </c>
      <c r="E614" s="236">
        <f t="shared" si="50"/>
        <v>1.4536866964051429</v>
      </c>
      <c r="F614" s="235">
        <v>132</v>
      </c>
      <c r="G614" s="235">
        <v>145</v>
      </c>
      <c r="H614" s="235">
        <v>60</v>
      </c>
      <c r="I614" s="237">
        <v>217</v>
      </c>
      <c r="K614" s="232"/>
    </row>
    <row r="615" spans="1:11">
      <c r="A615" s="956"/>
      <c r="B615" s="233" t="s">
        <v>422</v>
      </c>
      <c r="C615" s="234" t="s">
        <v>423</v>
      </c>
      <c r="D615" s="235">
        <v>262</v>
      </c>
      <c r="E615" s="236">
        <f t="shared" si="50"/>
        <v>1.3749672002099187</v>
      </c>
      <c r="F615" s="235">
        <v>131</v>
      </c>
      <c r="G615" s="235">
        <v>131</v>
      </c>
      <c r="H615" s="235">
        <v>94</v>
      </c>
      <c r="I615" s="237">
        <v>168</v>
      </c>
      <c r="K615" s="232"/>
    </row>
    <row r="616" spans="1:11">
      <c r="A616" s="956"/>
      <c r="B616" s="233" t="s">
        <v>420</v>
      </c>
      <c r="C616" s="234" t="s">
        <v>421</v>
      </c>
      <c r="D616" s="235">
        <v>262</v>
      </c>
      <c r="E616" s="236">
        <f t="shared" si="50"/>
        <v>1.3749672002099187</v>
      </c>
      <c r="F616" s="235">
        <v>163</v>
      </c>
      <c r="G616" s="235">
        <v>99</v>
      </c>
      <c r="H616" s="235">
        <v>104</v>
      </c>
      <c r="I616" s="237">
        <v>158</v>
      </c>
      <c r="K616" s="232"/>
    </row>
    <row r="617" spans="1:11">
      <c r="A617" s="956"/>
      <c r="B617" s="233" t="s">
        <v>455</v>
      </c>
      <c r="C617" s="234" t="s">
        <v>456</v>
      </c>
      <c r="D617" s="235">
        <v>259</v>
      </c>
      <c r="E617" s="236">
        <f t="shared" si="50"/>
        <v>1.3592233009708738</v>
      </c>
      <c r="F617" s="235">
        <v>105</v>
      </c>
      <c r="G617" s="235">
        <v>154</v>
      </c>
      <c r="H617" s="235">
        <v>102</v>
      </c>
      <c r="I617" s="237">
        <v>157</v>
      </c>
      <c r="K617" s="232"/>
    </row>
    <row r="618" spans="1:11">
      <c r="A618" s="956"/>
      <c r="B618" s="233"/>
      <c r="C618" s="234" t="s">
        <v>444</v>
      </c>
      <c r="D618" s="235">
        <v>13605</v>
      </c>
      <c r="E618" s="236">
        <f t="shared" si="50"/>
        <v>71.398583049068492</v>
      </c>
      <c r="F618" s="235">
        <v>6886</v>
      </c>
      <c r="G618" s="235">
        <v>6719</v>
      </c>
      <c r="H618" s="235">
        <v>4727</v>
      </c>
      <c r="I618" s="237">
        <v>8878</v>
      </c>
      <c r="K618" s="232"/>
    </row>
    <row r="619" spans="1:11">
      <c r="A619" s="255" t="s">
        <v>626</v>
      </c>
      <c r="B619" s="256"/>
      <c r="C619" s="256"/>
      <c r="D619" s="257">
        <v>19055</v>
      </c>
      <c r="E619" s="258">
        <f t="shared" si="50"/>
        <v>100</v>
      </c>
      <c r="F619" s="257">
        <v>9411</v>
      </c>
      <c r="G619" s="257">
        <v>9644</v>
      </c>
      <c r="H619" s="257">
        <v>6527</v>
      </c>
      <c r="I619" s="259">
        <v>12528</v>
      </c>
      <c r="K619" s="232"/>
    </row>
    <row r="620" spans="1:11">
      <c r="A620" s="956" t="s">
        <v>324</v>
      </c>
      <c r="B620" s="233" t="s">
        <v>418</v>
      </c>
      <c r="C620" s="234" t="s">
        <v>419</v>
      </c>
      <c r="D620" s="235">
        <v>444</v>
      </c>
      <c r="E620" s="236">
        <f>(D620/$D$631)*100</f>
        <v>7.9441760601180897</v>
      </c>
      <c r="F620" s="235">
        <v>146</v>
      </c>
      <c r="G620" s="235">
        <v>298</v>
      </c>
      <c r="H620" s="235">
        <v>120</v>
      </c>
      <c r="I620" s="237">
        <v>324</v>
      </c>
      <c r="K620" s="232"/>
    </row>
    <row r="621" spans="1:11">
      <c r="A621" s="956"/>
      <c r="B621" s="233" t="s">
        <v>430</v>
      </c>
      <c r="C621" s="234" t="s">
        <v>431</v>
      </c>
      <c r="D621" s="235">
        <v>260</v>
      </c>
      <c r="E621" s="236">
        <f t="shared" ref="E621:E631" si="51">(D621/$D$631)*100</f>
        <v>4.6519949901592419</v>
      </c>
      <c r="F621" s="235">
        <v>100</v>
      </c>
      <c r="G621" s="235">
        <v>160</v>
      </c>
      <c r="H621" s="235">
        <v>126</v>
      </c>
      <c r="I621" s="237">
        <v>134</v>
      </c>
      <c r="K621" s="232"/>
    </row>
    <row r="622" spans="1:11">
      <c r="A622" s="956"/>
      <c r="B622" s="233" t="s">
        <v>426</v>
      </c>
      <c r="C622" s="234" t="s">
        <v>427</v>
      </c>
      <c r="D622" s="235">
        <v>193</v>
      </c>
      <c r="E622" s="236">
        <f t="shared" si="51"/>
        <v>3.4532116657720526</v>
      </c>
      <c r="F622" s="235">
        <v>88</v>
      </c>
      <c r="G622" s="235">
        <v>105</v>
      </c>
      <c r="H622" s="235">
        <v>27</v>
      </c>
      <c r="I622" s="237">
        <v>166</v>
      </c>
      <c r="K622" s="232"/>
    </row>
    <row r="623" spans="1:11">
      <c r="A623" s="956"/>
      <c r="B623" s="233" t="s">
        <v>457</v>
      </c>
      <c r="C623" s="234" t="s">
        <v>458</v>
      </c>
      <c r="D623" s="235">
        <v>161</v>
      </c>
      <c r="E623" s="236">
        <f t="shared" si="51"/>
        <v>2.880658436213992</v>
      </c>
      <c r="F623" s="235">
        <v>73</v>
      </c>
      <c r="G623" s="235">
        <v>88</v>
      </c>
      <c r="H623" s="235">
        <v>49</v>
      </c>
      <c r="I623" s="237">
        <v>112</v>
      </c>
      <c r="K623" s="232"/>
    </row>
    <row r="624" spans="1:11">
      <c r="A624" s="956"/>
      <c r="B624" s="233" t="s">
        <v>420</v>
      </c>
      <c r="C624" s="234" t="s">
        <v>421</v>
      </c>
      <c r="D624" s="235">
        <v>144</v>
      </c>
      <c r="E624" s="236">
        <f t="shared" si="51"/>
        <v>2.576489533011272</v>
      </c>
      <c r="F624" s="235">
        <v>47</v>
      </c>
      <c r="G624" s="235">
        <v>97</v>
      </c>
      <c r="H624" s="235">
        <v>64</v>
      </c>
      <c r="I624" s="237">
        <v>80</v>
      </c>
      <c r="K624" s="232"/>
    </row>
    <row r="625" spans="1:11">
      <c r="A625" s="956"/>
      <c r="B625" s="233" t="s">
        <v>442</v>
      </c>
      <c r="C625" s="234" t="s">
        <v>443</v>
      </c>
      <c r="D625" s="235">
        <v>134</v>
      </c>
      <c r="E625" s="236">
        <f t="shared" si="51"/>
        <v>2.3975666487743781</v>
      </c>
      <c r="F625" s="235">
        <v>63</v>
      </c>
      <c r="G625" s="235">
        <v>71</v>
      </c>
      <c r="H625" s="235">
        <v>37</v>
      </c>
      <c r="I625" s="237">
        <v>97</v>
      </c>
      <c r="K625" s="232"/>
    </row>
    <row r="626" spans="1:11">
      <c r="A626" s="956"/>
      <c r="B626" s="233" t="s">
        <v>428</v>
      </c>
      <c r="C626" s="234" t="s">
        <v>429</v>
      </c>
      <c r="D626" s="235">
        <v>123</v>
      </c>
      <c r="E626" s="236">
        <f t="shared" si="51"/>
        <v>2.200751476113795</v>
      </c>
      <c r="F626" s="235">
        <v>59</v>
      </c>
      <c r="G626" s="235">
        <v>64</v>
      </c>
      <c r="H626" s="235">
        <v>52</v>
      </c>
      <c r="I626" s="237">
        <v>71</v>
      </c>
      <c r="K626" s="232"/>
    </row>
    <row r="627" spans="1:11">
      <c r="A627" s="956"/>
      <c r="B627" s="233" t="s">
        <v>455</v>
      </c>
      <c r="C627" s="234" t="s">
        <v>456</v>
      </c>
      <c r="D627" s="235">
        <v>123</v>
      </c>
      <c r="E627" s="236">
        <f t="shared" si="51"/>
        <v>2.200751476113795</v>
      </c>
      <c r="F627" s="235">
        <v>30</v>
      </c>
      <c r="G627" s="235">
        <v>93</v>
      </c>
      <c r="H627" s="235">
        <v>53</v>
      </c>
      <c r="I627" s="237">
        <v>70</v>
      </c>
      <c r="K627" s="232"/>
    </row>
    <row r="628" spans="1:11">
      <c r="A628" s="956"/>
      <c r="B628" s="233" t="s">
        <v>465</v>
      </c>
      <c r="C628" s="234" t="s">
        <v>466</v>
      </c>
      <c r="D628" s="235">
        <v>118</v>
      </c>
      <c r="E628" s="236">
        <f t="shared" si="51"/>
        <v>2.1112900339953478</v>
      </c>
      <c r="F628" s="235">
        <v>38</v>
      </c>
      <c r="G628" s="235">
        <v>80</v>
      </c>
      <c r="H628" s="235">
        <v>48</v>
      </c>
      <c r="I628" s="237">
        <v>70</v>
      </c>
      <c r="K628" s="232"/>
    </row>
    <row r="629" spans="1:11">
      <c r="A629" s="956"/>
      <c r="B629" s="233" t="s">
        <v>573</v>
      </c>
      <c r="C629" s="234" t="s">
        <v>574</v>
      </c>
      <c r="D629" s="235">
        <v>96</v>
      </c>
      <c r="E629" s="236">
        <f t="shared" si="51"/>
        <v>1.7176596886741815</v>
      </c>
      <c r="F629" s="235">
        <v>17</v>
      </c>
      <c r="G629" s="235">
        <v>79</v>
      </c>
      <c r="H629" s="235">
        <v>44</v>
      </c>
      <c r="I629" s="237">
        <v>52</v>
      </c>
      <c r="K629" s="232"/>
    </row>
    <row r="630" spans="1:11">
      <c r="A630" s="956"/>
      <c r="B630" s="233"/>
      <c r="C630" s="234" t="s">
        <v>444</v>
      </c>
      <c r="D630" s="235">
        <v>3793</v>
      </c>
      <c r="E630" s="236">
        <f t="shared" si="51"/>
        <v>67.865449991053865</v>
      </c>
      <c r="F630" s="235">
        <v>1602</v>
      </c>
      <c r="G630" s="235">
        <v>2191</v>
      </c>
      <c r="H630" s="235">
        <v>1227</v>
      </c>
      <c r="I630" s="237">
        <v>2566</v>
      </c>
      <c r="K630" s="232"/>
    </row>
    <row r="631" spans="1:11">
      <c r="A631" s="255" t="s">
        <v>627</v>
      </c>
      <c r="B631" s="256"/>
      <c r="C631" s="256"/>
      <c r="D631" s="257">
        <v>5589</v>
      </c>
      <c r="E631" s="258">
        <f t="shared" si="51"/>
        <v>100</v>
      </c>
      <c r="F631" s="257">
        <v>2263</v>
      </c>
      <c r="G631" s="257">
        <v>3326</v>
      </c>
      <c r="H631" s="257">
        <v>1847</v>
      </c>
      <c r="I631" s="259">
        <v>3742</v>
      </c>
      <c r="K631" s="232"/>
    </row>
    <row r="632" spans="1:11">
      <c r="A632" s="956" t="s">
        <v>325</v>
      </c>
      <c r="B632" s="233" t="s">
        <v>418</v>
      </c>
      <c r="C632" s="234" t="s">
        <v>419</v>
      </c>
      <c r="D632" s="235">
        <v>1579</v>
      </c>
      <c r="E632" s="236">
        <f>(D632/$D$643)*100</f>
        <v>8.335972970119311</v>
      </c>
      <c r="F632" s="235">
        <v>723</v>
      </c>
      <c r="G632" s="235">
        <v>856</v>
      </c>
      <c r="H632" s="235">
        <v>554</v>
      </c>
      <c r="I632" s="237">
        <v>1025</v>
      </c>
      <c r="K632" s="232"/>
    </row>
    <row r="633" spans="1:11">
      <c r="A633" s="956"/>
      <c r="B633" s="233" t="s">
        <v>430</v>
      </c>
      <c r="C633" s="234" t="s">
        <v>431</v>
      </c>
      <c r="D633" s="235">
        <v>785</v>
      </c>
      <c r="E633" s="236">
        <f t="shared" ref="E633:E643" si="52">(D633/$D$643)*100</f>
        <v>4.1442297539858517</v>
      </c>
      <c r="F633" s="235">
        <v>262</v>
      </c>
      <c r="G633" s="235">
        <v>523</v>
      </c>
      <c r="H633" s="235">
        <v>387</v>
      </c>
      <c r="I633" s="237">
        <v>398</v>
      </c>
      <c r="K633" s="232"/>
    </row>
    <row r="634" spans="1:11">
      <c r="A634" s="956"/>
      <c r="B634" s="233" t="s">
        <v>420</v>
      </c>
      <c r="C634" s="234" t="s">
        <v>421</v>
      </c>
      <c r="D634" s="235">
        <v>672</v>
      </c>
      <c r="E634" s="236">
        <f t="shared" si="52"/>
        <v>3.5476718403547673</v>
      </c>
      <c r="F634" s="235">
        <v>271</v>
      </c>
      <c r="G634" s="235">
        <v>401</v>
      </c>
      <c r="H634" s="235">
        <v>303</v>
      </c>
      <c r="I634" s="237">
        <v>369</v>
      </c>
      <c r="K634" s="232"/>
    </row>
    <row r="635" spans="1:11">
      <c r="A635" s="956"/>
      <c r="B635" s="233" t="s">
        <v>457</v>
      </c>
      <c r="C635" s="234" t="s">
        <v>458</v>
      </c>
      <c r="D635" s="235">
        <v>616</v>
      </c>
      <c r="E635" s="236">
        <f t="shared" si="52"/>
        <v>3.2520325203252036</v>
      </c>
      <c r="F635" s="235">
        <v>225</v>
      </c>
      <c r="G635" s="235">
        <v>391</v>
      </c>
      <c r="H635" s="235">
        <v>194</v>
      </c>
      <c r="I635" s="237">
        <v>422</v>
      </c>
      <c r="K635" s="232"/>
    </row>
    <row r="636" spans="1:11">
      <c r="A636" s="956"/>
      <c r="B636" s="233" t="s">
        <v>426</v>
      </c>
      <c r="C636" s="234" t="s">
        <v>427</v>
      </c>
      <c r="D636" s="235">
        <v>515</v>
      </c>
      <c r="E636" s="236">
        <f t="shared" si="52"/>
        <v>2.7188258895575967</v>
      </c>
      <c r="F636" s="235">
        <v>214</v>
      </c>
      <c r="G636" s="235">
        <v>301</v>
      </c>
      <c r="H636" s="235">
        <v>141</v>
      </c>
      <c r="I636" s="237">
        <v>374</v>
      </c>
      <c r="K636" s="232"/>
    </row>
    <row r="637" spans="1:11">
      <c r="A637" s="956"/>
      <c r="B637" s="233" t="s">
        <v>422</v>
      </c>
      <c r="C637" s="234" t="s">
        <v>423</v>
      </c>
      <c r="D637" s="235">
        <v>381</v>
      </c>
      <c r="E637" s="236">
        <f t="shared" si="52"/>
        <v>2.0114032309154259</v>
      </c>
      <c r="F637" s="235">
        <v>165</v>
      </c>
      <c r="G637" s="235">
        <v>216</v>
      </c>
      <c r="H637" s="235">
        <v>181</v>
      </c>
      <c r="I637" s="237">
        <v>200</v>
      </c>
      <c r="K637" s="232"/>
    </row>
    <row r="638" spans="1:11">
      <c r="A638" s="956"/>
      <c r="B638" s="233" t="s">
        <v>455</v>
      </c>
      <c r="C638" s="234" t="s">
        <v>456</v>
      </c>
      <c r="D638" s="235">
        <v>348</v>
      </c>
      <c r="E638" s="236">
        <f t="shared" si="52"/>
        <v>1.8371872030408618</v>
      </c>
      <c r="F638" s="235">
        <v>97</v>
      </c>
      <c r="G638" s="235">
        <v>251</v>
      </c>
      <c r="H638" s="235">
        <v>156</v>
      </c>
      <c r="I638" s="237">
        <v>192</v>
      </c>
      <c r="K638" s="232"/>
    </row>
    <row r="639" spans="1:11">
      <c r="A639" s="956"/>
      <c r="B639" s="233" t="s">
        <v>428</v>
      </c>
      <c r="C639" s="234" t="s">
        <v>429</v>
      </c>
      <c r="D639" s="235">
        <v>290</v>
      </c>
      <c r="E639" s="236">
        <f t="shared" si="52"/>
        <v>1.5309893358673847</v>
      </c>
      <c r="F639" s="235">
        <v>160</v>
      </c>
      <c r="G639" s="235">
        <v>130</v>
      </c>
      <c r="H639" s="235">
        <v>88</v>
      </c>
      <c r="I639" s="237">
        <v>202</v>
      </c>
      <c r="K639" s="232"/>
    </row>
    <row r="640" spans="1:11">
      <c r="A640" s="956"/>
      <c r="B640" s="233" t="s">
        <v>432</v>
      </c>
      <c r="C640" s="234" t="s">
        <v>433</v>
      </c>
      <c r="D640" s="235">
        <v>272</v>
      </c>
      <c r="E640" s="236">
        <f t="shared" si="52"/>
        <v>1.4359624115721676</v>
      </c>
      <c r="F640" s="235">
        <v>105</v>
      </c>
      <c r="G640" s="235">
        <v>167</v>
      </c>
      <c r="H640" s="235">
        <v>142</v>
      </c>
      <c r="I640" s="237">
        <v>130</v>
      </c>
      <c r="K640" s="232"/>
    </row>
    <row r="641" spans="1:11">
      <c r="A641" s="956"/>
      <c r="B641" s="233" t="s">
        <v>462</v>
      </c>
      <c r="C641" s="234" t="s">
        <v>463</v>
      </c>
      <c r="D641" s="235">
        <v>254</v>
      </c>
      <c r="E641" s="236">
        <f t="shared" si="52"/>
        <v>1.3409354872769508</v>
      </c>
      <c r="F641" s="235">
        <v>114</v>
      </c>
      <c r="G641" s="235">
        <v>140</v>
      </c>
      <c r="H641" s="235">
        <v>126</v>
      </c>
      <c r="I641" s="237">
        <v>128</v>
      </c>
      <c r="K641" s="232"/>
    </row>
    <row r="642" spans="1:11">
      <c r="A642" s="956"/>
      <c r="B642" s="233"/>
      <c r="C642" s="234" t="s">
        <v>444</v>
      </c>
      <c r="D642" s="235">
        <v>13230</v>
      </c>
      <c r="E642" s="236">
        <f t="shared" si="52"/>
        <v>69.844789356984478</v>
      </c>
      <c r="F642" s="235">
        <v>5279</v>
      </c>
      <c r="G642" s="235">
        <v>7951</v>
      </c>
      <c r="H642" s="235">
        <v>4903</v>
      </c>
      <c r="I642" s="237">
        <v>8327</v>
      </c>
      <c r="K642" s="232"/>
    </row>
    <row r="643" spans="1:11">
      <c r="A643" s="255" t="s">
        <v>628</v>
      </c>
      <c r="B643" s="256"/>
      <c r="C643" s="256"/>
      <c r="D643" s="257">
        <v>18942</v>
      </c>
      <c r="E643" s="258">
        <f t="shared" si="52"/>
        <v>100</v>
      </c>
      <c r="F643" s="257">
        <v>7615</v>
      </c>
      <c r="G643" s="257">
        <v>11327</v>
      </c>
      <c r="H643" s="257">
        <v>7175</v>
      </c>
      <c r="I643" s="259">
        <v>11767</v>
      </c>
      <c r="K643" s="232"/>
    </row>
    <row r="644" spans="1:11">
      <c r="A644" s="956" t="s">
        <v>326</v>
      </c>
      <c r="B644" s="233" t="s">
        <v>418</v>
      </c>
      <c r="C644" s="234" t="s">
        <v>419</v>
      </c>
      <c r="D644" s="235">
        <v>1627</v>
      </c>
      <c r="E644" s="236">
        <f>(D644/$D$655)*100</f>
        <v>8.0108321024126052</v>
      </c>
      <c r="F644" s="235">
        <v>868</v>
      </c>
      <c r="G644" s="235">
        <v>759</v>
      </c>
      <c r="H644" s="235">
        <v>463</v>
      </c>
      <c r="I644" s="237">
        <v>1164</v>
      </c>
      <c r="K644" s="232"/>
    </row>
    <row r="645" spans="1:11">
      <c r="A645" s="956"/>
      <c r="B645" s="233" t="s">
        <v>420</v>
      </c>
      <c r="C645" s="234" t="s">
        <v>421</v>
      </c>
      <c r="D645" s="235">
        <v>763</v>
      </c>
      <c r="E645" s="236">
        <f t="shared" ref="E645:E655" si="53">(D645/$D$655)*100</f>
        <v>3.7567700640078776</v>
      </c>
      <c r="F645" s="235">
        <v>398</v>
      </c>
      <c r="G645" s="235">
        <v>365</v>
      </c>
      <c r="H645" s="235">
        <v>340</v>
      </c>
      <c r="I645" s="237">
        <v>423</v>
      </c>
      <c r="K645" s="232"/>
    </row>
    <row r="646" spans="1:11">
      <c r="A646" s="956"/>
      <c r="B646" s="233" t="s">
        <v>432</v>
      </c>
      <c r="C646" s="234" t="s">
        <v>433</v>
      </c>
      <c r="D646" s="235">
        <v>392</v>
      </c>
      <c r="E646" s="236">
        <f t="shared" si="53"/>
        <v>1.9300837026095519</v>
      </c>
      <c r="F646" s="235">
        <v>193</v>
      </c>
      <c r="G646" s="235">
        <v>199</v>
      </c>
      <c r="H646" s="235">
        <v>202</v>
      </c>
      <c r="I646" s="237">
        <v>190</v>
      </c>
      <c r="K646" s="232"/>
    </row>
    <row r="647" spans="1:11">
      <c r="A647" s="956"/>
      <c r="B647" s="233" t="s">
        <v>422</v>
      </c>
      <c r="C647" s="234" t="s">
        <v>423</v>
      </c>
      <c r="D647" s="235">
        <v>384</v>
      </c>
      <c r="E647" s="236">
        <f t="shared" si="53"/>
        <v>1.8906942392909896</v>
      </c>
      <c r="F647" s="235">
        <v>177</v>
      </c>
      <c r="G647" s="235">
        <v>207</v>
      </c>
      <c r="H647" s="235">
        <v>151</v>
      </c>
      <c r="I647" s="237">
        <v>233</v>
      </c>
      <c r="K647" s="232"/>
    </row>
    <row r="648" spans="1:11">
      <c r="A648" s="956"/>
      <c r="B648" s="233" t="s">
        <v>426</v>
      </c>
      <c r="C648" s="234" t="s">
        <v>427</v>
      </c>
      <c r="D648" s="235">
        <v>346</v>
      </c>
      <c r="E648" s="236">
        <f t="shared" si="53"/>
        <v>1.703594288527819</v>
      </c>
      <c r="F648" s="235">
        <v>173</v>
      </c>
      <c r="G648" s="235">
        <v>173</v>
      </c>
      <c r="H648" s="235">
        <v>72</v>
      </c>
      <c r="I648" s="237">
        <v>274</v>
      </c>
      <c r="K648" s="232"/>
    </row>
    <row r="649" spans="1:11">
      <c r="A649" s="956"/>
      <c r="B649" s="233" t="s">
        <v>457</v>
      </c>
      <c r="C649" s="234" t="s">
        <v>458</v>
      </c>
      <c r="D649" s="235">
        <v>340</v>
      </c>
      <c r="E649" s="236">
        <f t="shared" si="53"/>
        <v>1.674052191038897</v>
      </c>
      <c r="F649" s="235">
        <v>145</v>
      </c>
      <c r="G649" s="235">
        <v>195</v>
      </c>
      <c r="H649" s="235">
        <v>102</v>
      </c>
      <c r="I649" s="237">
        <v>238</v>
      </c>
      <c r="K649" s="232"/>
    </row>
    <row r="650" spans="1:11">
      <c r="A650" s="956"/>
      <c r="B650" s="233" t="s">
        <v>442</v>
      </c>
      <c r="C650" s="234" t="s">
        <v>443</v>
      </c>
      <c r="D650" s="235">
        <v>325</v>
      </c>
      <c r="E650" s="236">
        <f t="shared" si="53"/>
        <v>1.6001969473165927</v>
      </c>
      <c r="F650" s="235">
        <v>154</v>
      </c>
      <c r="G650" s="235">
        <v>171</v>
      </c>
      <c r="H650" s="235">
        <v>76</v>
      </c>
      <c r="I650" s="237">
        <v>249</v>
      </c>
      <c r="K650" s="232"/>
    </row>
    <row r="651" spans="1:11">
      <c r="A651" s="956"/>
      <c r="B651" s="233" t="s">
        <v>428</v>
      </c>
      <c r="C651" s="234" t="s">
        <v>429</v>
      </c>
      <c r="D651" s="235">
        <v>309</v>
      </c>
      <c r="E651" s="236">
        <f t="shared" si="53"/>
        <v>1.5214180206794683</v>
      </c>
      <c r="F651" s="235">
        <v>181</v>
      </c>
      <c r="G651" s="235">
        <v>128</v>
      </c>
      <c r="H651" s="235">
        <v>109</v>
      </c>
      <c r="I651" s="237">
        <v>200</v>
      </c>
      <c r="K651" s="232"/>
    </row>
    <row r="652" spans="1:11">
      <c r="A652" s="956"/>
      <c r="B652" s="233" t="s">
        <v>455</v>
      </c>
      <c r="C652" s="234" t="s">
        <v>456</v>
      </c>
      <c r="D652" s="235">
        <v>271</v>
      </c>
      <c r="E652" s="236">
        <f t="shared" si="53"/>
        <v>1.3343180699162973</v>
      </c>
      <c r="F652" s="235">
        <v>97</v>
      </c>
      <c r="G652" s="235">
        <v>174</v>
      </c>
      <c r="H652" s="235">
        <v>139</v>
      </c>
      <c r="I652" s="237">
        <v>132</v>
      </c>
      <c r="K652" s="232"/>
    </row>
    <row r="653" spans="1:11">
      <c r="A653" s="956"/>
      <c r="B653" s="233" t="s">
        <v>629</v>
      </c>
      <c r="C653" s="234" t="s">
        <v>630</v>
      </c>
      <c r="D653" s="235">
        <v>270</v>
      </c>
      <c r="E653" s="236">
        <f t="shared" si="53"/>
        <v>1.3293943870014771</v>
      </c>
      <c r="F653" s="235">
        <v>142</v>
      </c>
      <c r="G653" s="235">
        <v>128</v>
      </c>
      <c r="H653" s="235">
        <v>76</v>
      </c>
      <c r="I653" s="237">
        <v>194</v>
      </c>
      <c r="K653" s="232"/>
    </row>
    <row r="654" spans="1:11">
      <c r="A654" s="956"/>
      <c r="B654" s="233"/>
      <c r="C654" s="234" t="s">
        <v>444</v>
      </c>
      <c r="D654" s="235">
        <v>15283</v>
      </c>
      <c r="E654" s="236">
        <f t="shared" si="53"/>
        <v>75.248645987198429</v>
      </c>
      <c r="F654" s="235">
        <v>6877</v>
      </c>
      <c r="G654" s="235">
        <v>8406</v>
      </c>
      <c r="H654" s="235">
        <v>5989</v>
      </c>
      <c r="I654" s="237">
        <v>9294</v>
      </c>
      <c r="K654" s="232"/>
    </row>
    <row r="655" spans="1:11">
      <c r="A655" s="255" t="s">
        <v>631</v>
      </c>
      <c r="B655" s="256"/>
      <c r="C655" s="256"/>
      <c r="D655" s="257">
        <v>20310</v>
      </c>
      <c r="E655" s="258">
        <f t="shared" si="53"/>
        <v>100</v>
      </c>
      <c r="F655" s="257">
        <v>9405</v>
      </c>
      <c r="G655" s="257">
        <v>10905</v>
      </c>
      <c r="H655" s="257">
        <v>7719</v>
      </c>
      <c r="I655" s="259">
        <v>12591</v>
      </c>
      <c r="K655" s="232"/>
    </row>
    <row r="656" spans="1:11">
      <c r="A656" s="956" t="s">
        <v>327</v>
      </c>
      <c r="B656" s="233" t="s">
        <v>418</v>
      </c>
      <c r="C656" s="234" t="s">
        <v>419</v>
      </c>
      <c r="D656" s="235">
        <v>3600</v>
      </c>
      <c r="E656" s="236">
        <f>(D656/$D$667)*100</f>
        <v>11.41697323354053</v>
      </c>
      <c r="F656" s="235">
        <v>1437</v>
      </c>
      <c r="G656" s="235">
        <v>2163</v>
      </c>
      <c r="H656" s="235">
        <v>1098</v>
      </c>
      <c r="I656" s="237">
        <v>2502</v>
      </c>
      <c r="K656" s="232"/>
    </row>
    <row r="657" spans="1:11">
      <c r="A657" s="956"/>
      <c r="B657" s="233" t="s">
        <v>428</v>
      </c>
      <c r="C657" s="234" t="s">
        <v>429</v>
      </c>
      <c r="D657" s="235">
        <v>1512</v>
      </c>
      <c r="E657" s="236">
        <f t="shared" ref="E657:E667" si="54">(D657/$D$667)*100</f>
        <v>4.7951287580870225</v>
      </c>
      <c r="F657" s="235">
        <v>721</v>
      </c>
      <c r="G657" s="235">
        <v>791</v>
      </c>
      <c r="H657" s="235">
        <v>458</v>
      </c>
      <c r="I657" s="237">
        <v>1054</v>
      </c>
      <c r="K657" s="232"/>
    </row>
    <row r="658" spans="1:11">
      <c r="A658" s="956"/>
      <c r="B658" s="233" t="s">
        <v>442</v>
      </c>
      <c r="C658" s="234" t="s">
        <v>443</v>
      </c>
      <c r="D658" s="235">
        <v>962</v>
      </c>
      <c r="E658" s="236">
        <f t="shared" si="54"/>
        <v>3.0508689585183308</v>
      </c>
      <c r="F658" s="235">
        <v>447</v>
      </c>
      <c r="G658" s="235">
        <v>515</v>
      </c>
      <c r="H658" s="235">
        <v>258</v>
      </c>
      <c r="I658" s="237">
        <v>704</v>
      </c>
      <c r="K658" s="232"/>
    </row>
    <row r="659" spans="1:11">
      <c r="A659" s="956"/>
      <c r="B659" s="233" t="s">
        <v>424</v>
      </c>
      <c r="C659" s="234" t="s">
        <v>425</v>
      </c>
      <c r="D659" s="235">
        <v>828</v>
      </c>
      <c r="E659" s="236">
        <f t="shared" si="54"/>
        <v>2.6259038437143221</v>
      </c>
      <c r="F659" s="235">
        <v>426</v>
      </c>
      <c r="G659" s="235">
        <v>402</v>
      </c>
      <c r="H659" s="235">
        <v>412</v>
      </c>
      <c r="I659" s="237">
        <v>416</v>
      </c>
      <c r="K659" s="232"/>
    </row>
    <row r="660" spans="1:11">
      <c r="A660" s="956"/>
      <c r="B660" s="233" t="s">
        <v>426</v>
      </c>
      <c r="C660" s="234" t="s">
        <v>427</v>
      </c>
      <c r="D660" s="235">
        <v>787</v>
      </c>
      <c r="E660" s="236">
        <f t="shared" si="54"/>
        <v>2.4958772041101103</v>
      </c>
      <c r="F660" s="235">
        <v>327</v>
      </c>
      <c r="G660" s="235">
        <v>460</v>
      </c>
      <c r="H660" s="235">
        <v>154</v>
      </c>
      <c r="I660" s="237">
        <v>633</v>
      </c>
      <c r="K660" s="232"/>
    </row>
    <row r="661" spans="1:11">
      <c r="A661" s="956"/>
      <c r="B661" s="233" t="s">
        <v>420</v>
      </c>
      <c r="C661" s="234" t="s">
        <v>421</v>
      </c>
      <c r="D661" s="235">
        <v>736</v>
      </c>
      <c r="E661" s="236">
        <f t="shared" si="54"/>
        <v>2.3341367499682861</v>
      </c>
      <c r="F661" s="235">
        <v>280</v>
      </c>
      <c r="G661" s="235">
        <v>456</v>
      </c>
      <c r="H661" s="235">
        <v>309</v>
      </c>
      <c r="I661" s="237">
        <v>427</v>
      </c>
      <c r="K661" s="232"/>
    </row>
    <row r="662" spans="1:11">
      <c r="A662" s="956"/>
      <c r="B662" s="233" t="s">
        <v>510</v>
      </c>
      <c r="C662" s="234" t="s">
        <v>511</v>
      </c>
      <c r="D662" s="235">
        <v>491</v>
      </c>
      <c r="E662" s="236">
        <f t="shared" si="54"/>
        <v>1.557148293796778</v>
      </c>
      <c r="F662" s="235">
        <v>209</v>
      </c>
      <c r="G662" s="235">
        <v>282</v>
      </c>
      <c r="H662" s="235">
        <v>145</v>
      </c>
      <c r="I662" s="237">
        <v>346</v>
      </c>
      <c r="K662" s="232"/>
    </row>
    <row r="663" spans="1:11">
      <c r="A663" s="956"/>
      <c r="B663" s="233" t="s">
        <v>422</v>
      </c>
      <c r="C663" s="234" t="s">
        <v>423</v>
      </c>
      <c r="D663" s="235">
        <v>448</v>
      </c>
      <c r="E663" s="236">
        <f t="shared" si="54"/>
        <v>1.4207788912850439</v>
      </c>
      <c r="F663" s="235">
        <v>189</v>
      </c>
      <c r="G663" s="235">
        <v>259</v>
      </c>
      <c r="H663" s="235">
        <v>187</v>
      </c>
      <c r="I663" s="237">
        <v>261</v>
      </c>
      <c r="K663" s="232"/>
    </row>
    <row r="664" spans="1:11">
      <c r="A664" s="956"/>
      <c r="B664" s="233" t="s">
        <v>432</v>
      </c>
      <c r="C664" s="234" t="s">
        <v>433</v>
      </c>
      <c r="D664" s="235">
        <v>429</v>
      </c>
      <c r="E664" s="236">
        <f t="shared" si="54"/>
        <v>1.3605226436635798</v>
      </c>
      <c r="F664" s="235">
        <v>181</v>
      </c>
      <c r="G664" s="235">
        <v>248</v>
      </c>
      <c r="H664" s="235">
        <v>199</v>
      </c>
      <c r="I664" s="237">
        <v>230</v>
      </c>
      <c r="K664" s="232"/>
    </row>
    <row r="665" spans="1:11">
      <c r="A665" s="956"/>
      <c r="B665" s="233" t="s">
        <v>471</v>
      </c>
      <c r="C665" s="234" t="s">
        <v>472</v>
      </c>
      <c r="D665" s="235">
        <v>417</v>
      </c>
      <c r="E665" s="236">
        <f t="shared" si="54"/>
        <v>1.3224660662184446</v>
      </c>
      <c r="F665" s="235">
        <v>88</v>
      </c>
      <c r="G665" s="235">
        <v>329</v>
      </c>
      <c r="H665" s="235">
        <v>170</v>
      </c>
      <c r="I665" s="237">
        <v>247</v>
      </c>
      <c r="K665" s="232"/>
    </row>
    <row r="666" spans="1:11">
      <c r="A666" s="956"/>
      <c r="B666" s="233"/>
      <c r="C666" s="234" t="s">
        <v>444</v>
      </c>
      <c r="D666" s="235">
        <v>21322</v>
      </c>
      <c r="E666" s="236">
        <f t="shared" si="54"/>
        <v>67.620195357097558</v>
      </c>
      <c r="F666" s="235">
        <v>10079</v>
      </c>
      <c r="G666" s="235">
        <v>11243</v>
      </c>
      <c r="H666" s="235">
        <v>7915</v>
      </c>
      <c r="I666" s="237">
        <v>13407</v>
      </c>
      <c r="K666" s="232"/>
    </row>
    <row r="667" spans="1:11">
      <c r="A667" s="255" t="s">
        <v>632</v>
      </c>
      <c r="B667" s="256"/>
      <c r="C667" s="256"/>
      <c r="D667" s="257">
        <v>31532</v>
      </c>
      <c r="E667" s="258">
        <f t="shared" si="54"/>
        <v>100</v>
      </c>
      <c r="F667" s="257">
        <v>14384</v>
      </c>
      <c r="G667" s="257">
        <v>17148</v>
      </c>
      <c r="H667" s="257">
        <v>11305</v>
      </c>
      <c r="I667" s="259">
        <v>20227</v>
      </c>
      <c r="K667" s="232"/>
    </row>
    <row r="668" spans="1:11">
      <c r="A668" s="956" t="s">
        <v>328</v>
      </c>
      <c r="B668" s="233" t="s">
        <v>418</v>
      </c>
      <c r="C668" s="234" t="s">
        <v>419</v>
      </c>
      <c r="D668" s="235">
        <v>3655</v>
      </c>
      <c r="E668" s="236">
        <f>(D668/$D$679)*100</f>
        <v>13.908973285638176</v>
      </c>
      <c r="F668" s="235">
        <v>1840</v>
      </c>
      <c r="G668" s="235">
        <v>1815</v>
      </c>
      <c r="H668" s="235">
        <v>1177</v>
      </c>
      <c r="I668" s="237">
        <v>2478</v>
      </c>
      <c r="K668" s="232"/>
    </row>
    <row r="669" spans="1:11">
      <c r="A669" s="956"/>
      <c r="B669" s="233" t="s">
        <v>430</v>
      </c>
      <c r="C669" s="234" t="s">
        <v>431</v>
      </c>
      <c r="D669" s="235">
        <v>1062</v>
      </c>
      <c r="E669" s="236">
        <f t="shared" ref="E669:E679" si="55">(D669/$D$679)*100</f>
        <v>4.0414034553619</v>
      </c>
      <c r="F669" s="235">
        <v>495</v>
      </c>
      <c r="G669" s="235">
        <v>567</v>
      </c>
      <c r="H669" s="235">
        <v>447</v>
      </c>
      <c r="I669" s="237">
        <v>615</v>
      </c>
      <c r="K669" s="232"/>
    </row>
    <row r="670" spans="1:11">
      <c r="A670" s="956"/>
      <c r="B670" s="233" t="s">
        <v>442</v>
      </c>
      <c r="C670" s="234" t="s">
        <v>443</v>
      </c>
      <c r="D670" s="235">
        <v>904</v>
      </c>
      <c r="E670" s="236">
        <f t="shared" si="55"/>
        <v>3.4401400410990184</v>
      </c>
      <c r="F670" s="235">
        <v>519</v>
      </c>
      <c r="G670" s="235">
        <v>385</v>
      </c>
      <c r="H670" s="235">
        <v>269</v>
      </c>
      <c r="I670" s="237">
        <v>635</v>
      </c>
      <c r="K670" s="232"/>
    </row>
    <row r="671" spans="1:11">
      <c r="A671" s="956"/>
      <c r="B671" s="233" t="s">
        <v>428</v>
      </c>
      <c r="C671" s="234" t="s">
        <v>429</v>
      </c>
      <c r="D671" s="235">
        <v>803</v>
      </c>
      <c r="E671" s="236">
        <f t="shared" si="55"/>
        <v>3.0557881117284422</v>
      </c>
      <c r="F671" s="235">
        <v>487</v>
      </c>
      <c r="G671" s="235">
        <v>316</v>
      </c>
      <c r="H671" s="235">
        <v>273</v>
      </c>
      <c r="I671" s="237">
        <v>530</v>
      </c>
      <c r="K671" s="232"/>
    </row>
    <row r="672" spans="1:11">
      <c r="A672" s="956"/>
      <c r="B672" s="233" t="s">
        <v>420</v>
      </c>
      <c r="C672" s="234" t="s">
        <v>421</v>
      </c>
      <c r="D672" s="235">
        <v>772</v>
      </c>
      <c r="E672" s="236">
        <f t="shared" si="55"/>
        <v>2.9378187076642059</v>
      </c>
      <c r="F672" s="235">
        <v>496</v>
      </c>
      <c r="G672" s="235">
        <v>276</v>
      </c>
      <c r="H672" s="235">
        <v>355</v>
      </c>
      <c r="I672" s="237">
        <v>417</v>
      </c>
      <c r="K672" s="232"/>
    </row>
    <row r="673" spans="1:11">
      <c r="A673" s="956"/>
      <c r="B673" s="233" t="s">
        <v>424</v>
      </c>
      <c r="C673" s="234" t="s">
        <v>425</v>
      </c>
      <c r="D673" s="235">
        <v>738</v>
      </c>
      <c r="E673" s="236">
        <f t="shared" si="55"/>
        <v>2.808432909658269</v>
      </c>
      <c r="F673" s="235">
        <v>419</v>
      </c>
      <c r="G673" s="235">
        <v>319</v>
      </c>
      <c r="H673" s="235">
        <v>292</v>
      </c>
      <c r="I673" s="237">
        <v>446</v>
      </c>
      <c r="K673" s="232"/>
    </row>
    <row r="674" spans="1:11">
      <c r="A674" s="956"/>
      <c r="B674" s="233" t="s">
        <v>426</v>
      </c>
      <c r="C674" s="234" t="s">
        <v>427</v>
      </c>
      <c r="D674" s="235">
        <v>633</v>
      </c>
      <c r="E674" s="236">
        <f t="shared" si="55"/>
        <v>2.4088591216987596</v>
      </c>
      <c r="F674" s="235">
        <v>370</v>
      </c>
      <c r="G674" s="235">
        <v>263</v>
      </c>
      <c r="H674" s="235">
        <v>147</v>
      </c>
      <c r="I674" s="237">
        <v>486</v>
      </c>
      <c r="K674" s="232"/>
    </row>
    <row r="675" spans="1:11">
      <c r="A675" s="956"/>
      <c r="B675" s="233" t="s">
        <v>594</v>
      </c>
      <c r="C675" s="234" t="s">
        <v>595</v>
      </c>
      <c r="D675" s="235">
        <v>618</v>
      </c>
      <c r="E675" s="236">
        <f t="shared" si="55"/>
        <v>2.3517771519902579</v>
      </c>
      <c r="F675" s="235">
        <v>329</v>
      </c>
      <c r="G675" s="235">
        <v>289</v>
      </c>
      <c r="H675" s="235">
        <v>121</v>
      </c>
      <c r="I675" s="237">
        <v>497</v>
      </c>
      <c r="K675" s="232"/>
    </row>
    <row r="676" spans="1:11">
      <c r="A676" s="956"/>
      <c r="B676" s="233" t="s">
        <v>422</v>
      </c>
      <c r="C676" s="234" t="s">
        <v>423</v>
      </c>
      <c r="D676" s="235">
        <v>617</v>
      </c>
      <c r="E676" s="236">
        <f t="shared" si="55"/>
        <v>2.3479716873430245</v>
      </c>
      <c r="F676" s="235">
        <v>357</v>
      </c>
      <c r="G676" s="235">
        <v>260</v>
      </c>
      <c r="H676" s="235">
        <v>236</v>
      </c>
      <c r="I676" s="237">
        <v>381</v>
      </c>
      <c r="K676" s="232"/>
    </row>
    <row r="677" spans="1:11">
      <c r="A677" s="956"/>
      <c r="B677" s="233" t="s">
        <v>457</v>
      </c>
      <c r="C677" s="234" t="s">
        <v>458</v>
      </c>
      <c r="D677" s="235">
        <v>365</v>
      </c>
      <c r="E677" s="236">
        <f t="shared" si="55"/>
        <v>1.3889945962402011</v>
      </c>
      <c r="F677" s="235">
        <v>179</v>
      </c>
      <c r="G677" s="235">
        <v>186</v>
      </c>
      <c r="H677" s="235">
        <v>122</v>
      </c>
      <c r="I677" s="237">
        <v>243</v>
      </c>
      <c r="K677" s="232"/>
    </row>
    <row r="678" spans="1:11">
      <c r="A678" s="956"/>
      <c r="B678" s="233"/>
      <c r="C678" s="234" t="s">
        <v>444</v>
      </c>
      <c r="D678" s="235">
        <v>16111</v>
      </c>
      <c r="E678" s="236">
        <f t="shared" si="55"/>
        <v>61.309840931577739</v>
      </c>
      <c r="F678" s="235">
        <v>9993</v>
      </c>
      <c r="G678" s="235">
        <v>6118</v>
      </c>
      <c r="H678" s="235">
        <v>5928</v>
      </c>
      <c r="I678" s="237">
        <v>10183</v>
      </c>
      <c r="K678" s="232"/>
    </row>
    <row r="679" spans="1:11">
      <c r="A679" s="255" t="s">
        <v>633</v>
      </c>
      <c r="B679" s="256"/>
      <c r="C679" s="256"/>
      <c r="D679" s="257">
        <v>26278</v>
      </c>
      <c r="E679" s="258">
        <f t="shared" si="55"/>
        <v>100</v>
      </c>
      <c r="F679" s="257">
        <v>15484</v>
      </c>
      <c r="G679" s="257">
        <v>10794</v>
      </c>
      <c r="H679" s="257">
        <v>9367</v>
      </c>
      <c r="I679" s="259">
        <v>16911</v>
      </c>
      <c r="K679" s="232"/>
    </row>
    <row r="680" spans="1:11">
      <c r="A680" s="956" t="s">
        <v>329</v>
      </c>
      <c r="B680" s="233" t="s">
        <v>418</v>
      </c>
      <c r="C680" s="234" t="s">
        <v>419</v>
      </c>
      <c r="D680" s="235">
        <v>412</v>
      </c>
      <c r="E680" s="236">
        <f>(D680/$D$691)*100</f>
        <v>4.3690349946977731</v>
      </c>
      <c r="F680" s="235">
        <v>229</v>
      </c>
      <c r="G680" s="235">
        <v>183</v>
      </c>
      <c r="H680" s="235">
        <v>155</v>
      </c>
      <c r="I680" s="237">
        <v>257</v>
      </c>
      <c r="K680" s="232"/>
    </row>
    <row r="681" spans="1:11">
      <c r="A681" s="956"/>
      <c r="B681" s="233" t="s">
        <v>430</v>
      </c>
      <c r="C681" s="234" t="s">
        <v>431</v>
      </c>
      <c r="D681" s="235">
        <v>395</v>
      </c>
      <c r="E681" s="236">
        <f t="shared" ref="E681:E691" si="56">(D681/$D$691)*100</f>
        <v>4.1887592788971366</v>
      </c>
      <c r="F681" s="235">
        <v>79</v>
      </c>
      <c r="G681" s="235">
        <v>316</v>
      </c>
      <c r="H681" s="235">
        <v>196</v>
      </c>
      <c r="I681" s="237">
        <v>199</v>
      </c>
      <c r="K681" s="232"/>
    </row>
    <row r="682" spans="1:11">
      <c r="A682" s="956"/>
      <c r="B682" s="233" t="s">
        <v>420</v>
      </c>
      <c r="C682" s="234" t="s">
        <v>421</v>
      </c>
      <c r="D682" s="235">
        <v>326</v>
      </c>
      <c r="E682" s="236">
        <f t="shared" si="56"/>
        <v>3.4570519618239661</v>
      </c>
      <c r="F682" s="235">
        <v>182</v>
      </c>
      <c r="G682" s="235">
        <v>144</v>
      </c>
      <c r="H682" s="235">
        <v>119</v>
      </c>
      <c r="I682" s="237">
        <v>207</v>
      </c>
      <c r="K682" s="232"/>
    </row>
    <row r="683" spans="1:11">
      <c r="A683" s="956"/>
      <c r="B683" s="233" t="s">
        <v>426</v>
      </c>
      <c r="C683" s="234" t="s">
        <v>427</v>
      </c>
      <c r="D683" s="235">
        <v>261</v>
      </c>
      <c r="E683" s="236">
        <f t="shared" si="56"/>
        <v>2.767762460233298</v>
      </c>
      <c r="F683" s="235">
        <v>133</v>
      </c>
      <c r="G683" s="235">
        <v>128</v>
      </c>
      <c r="H683" s="235">
        <v>56</v>
      </c>
      <c r="I683" s="237">
        <v>205</v>
      </c>
      <c r="K683" s="232"/>
    </row>
    <row r="684" spans="1:11">
      <c r="A684" s="956"/>
      <c r="B684" s="233" t="s">
        <v>442</v>
      </c>
      <c r="C684" s="234" t="s">
        <v>443</v>
      </c>
      <c r="D684" s="235">
        <v>162</v>
      </c>
      <c r="E684" s="236">
        <f t="shared" si="56"/>
        <v>1.7179215270413575</v>
      </c>
      <c r="F684" s="235">
        <v>86</v>
      </c>
      <c r="G684" s="235">
        <v>76</v>
      </c>
      <c r="H684" s="235">
        <v>31</v>
      </c>
      <c r="I684" s="237">
        <v>131</v>
      </c>
      <c r="K684" s="232"/>
    </row>
    <row r="685" spans="1:11">
      <c r="A685" s="956"/>
      <c r="B685" s="233" t="s">
        <v>422</v>
      </c>
      <c r="C685" s="234" t="s">
        <v>423</v>
      </c>
      <c r="D685" s="235">
        <v>160</v>
      </c>
      <c r="E685" s="236">
        <f t="shared" si="56"/>
        <v>1.6967126193001063</v>
      </c>
      <c r="F685" s="235">
        <v>88</v>
      </c>
      <c r="G685" s="235">
        <v>72</v>
      </c>
      <c r="H685" s="235">
        <v>75</v>
      </c>
      <c r="I685" s="237">
        <v>85</v>
      </c>
      <c r="K685" s="232"/>
    </row>
    <row r="686" spans="1:11">
      <c r="A686" s="956"/>
      <c r="B686" s="233" t="s">
        <v>428</v>
      </c>
      <c r="C686" s="234" t="s">
        <v>429</v>
      </c>
      <c r="D686" s="235">
        <v>160</v>
      </c>
      <c r="E686" s="236">
        <f t="shared" si="56"/>
        <v>1.6967126193001063</v>
      </c>
      <c r="F686" s="235">
        <v>92</v>
      </c>
      <c r="G686" s="235">
        <v>68</v>
      </c>
      <c r="H686" s="235">
        <v>53</v>
      </c>
      <c r="I686" s="237">
        <v>107</v>
      </c>
      <c r="K686" s="232"/>
    </row>
    <row r="687" spans="1:11">
      <c r="A687" s="956"/>
      <c r="B687" s="233" t="s">
        <v>467</v>
      </c>
      <c r="C687" s="234" t="s">
        <v>468</v>
      </c>
      <c r="D687" s="235">
        <v>143</v>
      </c>
      <c r="E687" s="236">
        <f t="shared" si="56"/>
        <v>1.5164369034994698</v>
      </c>
      <c r="F687" s="235">
        <v>79</v>
      </c>
      <c r="G687" s="235">
        <v>64</v>
      </c>
      <c r="H687" s="235">
        <v>0</v>
      </c>
      <c r="I687" s="237">
        <v>143</v>
      </c>
      <c r="K687" s="232"/>
    </row>
    <row r="688" spans="1:11">
      <c r="A688" s="956"/>
      <c r="B688" s="233" t="s">
        <v>634</v>
      </c>
      <c r="C688" s="234" t="s">
        <v>635</v>
      </c>
      <c r="D688" s="235">
        <v>123</v>
      </c>
      <c r="E688" s="236">
        <f t="shared" si="56"/>
        <v>1.3043478260869565</v>
      </c>
      <c r="F688" s="235">
        <v>49</v>
      </c>
      <c r="G688" s="235">
        <v>74</v>
      </c>
      <c r="H688" s="235">
        <v>62</v>
      </c>
      <c r="I688" s="237">
        <v>61</v>
      </c>
      <c r="K688" s="232"/>
    </row>
    <row r="689" spans="1:11">
      <c r="A689" s="956"/>
      <c r="B689" s="233" t="s">
        <v>636</v>
      </c>
      <c r="C689" s="234" t="s">
        <v>637</v>
      </c>
      <c r="D689" s="235">
        <v>101</v>
      </c>
      <c r="E689" s="236">
        <f t="shared" si="56"/>
        <v>1.0710498409331919</v>
      </c>
      <c r="F689" s="235">
        <v>55</v>
      </c>
      <c r="G689" s="235">
        <v>46</v>
      </c>
      <c r="H689" s="235">
        <v>30</v>
      </c>
      <c r="I689" s="237">
        <v>71</v>
      </c>
      <c r="K689" s="232"/>
    </row>
    <row r="690" spans="1:11">
      <c r="A690" s="956"/>
      <c r="B690" s="233"/>
      <c r="C690" s="234" t="s">
        <v>444</v>
      </c>
      <c r="D690" s="235">
        <v>7187</v>
      </c>
      <c r="E690" s="236">
        <f t="shared" si="56"/>
        <v>76.214209968186637</v>
      </c>
      <c r="F690" s="235">
        <v>3405</v>
      </c>
      <c r="G690" s="235">
        <v>3782</v>
      </c>
      <c r="H690" s="235">
        <v>2512</v>
      </c>
      <c r="I690" s="237">
        <v>4675</v>
      </c>
      <c r="K690" s="232"/>
    </row>
    <row r="691" spans="1:11" ht="15.75" thickBot="1">
      <c r="A691" s="270" t="s">
        <v>638</v>
      </c>
      <c r="B691" s="271"/>
      <c r="C691" s="271"/>
      <c r="D691" s="272">
        <v>9430</v>
      </c>
      <c r="E691" s="273">
        <f t="shared" si="56"/>
        <v>100</v>
      </c>
      <c r="F691" s="272">
        <v>4477</v>
      </c>
      <c r="G691" s="272">
        <v>4953</v>
      </c>
      <c r="H691" s="272">
        <v>3289</v>
      </c>
      <c r="I691" s="274">
        <v>6141</v>
      </c>
      <c r="K691" s="232"/>
    </row>
    <row r="692" spans="1:11" ht="16.5" thickTop="1" thickBot="1">
      <c r="A692" s="275" t="s">
        <v>639</v>
      </c>
      <c r="B692" s="276"/>
      <c r="C692" s="276"/>
      <c r="D692" s="277">
        <v>408744</v>
      </c>
      <c r="E692" s="278">
        <v>100</v>
      </c>
      <c r="F692" s="277">
        <v>205921</v>
      </c>
      <c r="G692" s="277">
        <v>202823</v>
      </c>
      <c r="H692" s="277">
        <v>147072</v>
      </c>
      <c r="I692" s="279">
        <v>261672</v>
      </c>
      <c r="K692" s="232"/>
    </row>
    <row r="693" spans="1:11" ht="15.75" thickTop="1">
      <c r="A693" s="953" t="s">
        <v>347</v>
      </c>
      <c r="B693" s="227" t="s">
        <v>418</v>
      </c>
      <c r="C693" s="228" t="s">
        <v>419</v>
      </c>
      <c r="D693" s="229">
        <v>9856</v>
      </c>
      <c r="E693" s="230">
        <f>(D693/$D$704)*100</f>
        <v>13.646433318564466</v>
      </c>
      <c r="F693" s="229">
        <v>4651</v>
      </c>
      <c r="G693" s="229">
        <v>5205</v>
      </c>
      <c r="H693" s="229">
        <v>3331</v>
      </c>
      <c r="I693" s="231">
        <v>6525</v>
      </c>
      <c r="K693" s="232"/>
    </row>
    <row r="694" spans="1:11">
      <c r="A694" s="956"/>
      <c r="B694" s="233" t="s">
        <v>532</v>
      </c>
      <c r="C694" s="234" t="s">
        <v>533</v>
      </c>
      <c r="D694" s="235">
        <v>7733</v>
      </c>
      <c r="E694" s="236">
        <f t="shared" ref="E694:E704" si="57">(D694/$D$704)*100</f>
        <v>10.706967213114755</v>
      </c>
      <c r="F694" s="235">
        <v>2437</v>
      </c>
      <c r="G694" s="235">
        <v>5296</v>
      </c>
      <c r="H694" s="235">
        <v>3305</v>
      </c>
      <c r="I694" s="237">
        <v>4428</v>
      </c>
      <c r="K694" s="232"/>
    </row>
    <row r="695" spans="1:11">
      <c r="A695" s="956"/>
      <c r="B695" s="233" t="s">
        <v>430</v>
      </c>
      <c r="C695" s="234" t="s">
        <v>431</v>
      </c>
      <c r="D695" s="235">
        <v>2235</v>
      </c>
      <c r="E695" s="236">
        <f t="shared" si="57"/>
        <v>3.0945392113424899</v>
      </c>
      <c r="F695" s="235">
        <v>1008</v>
      </c>
      <c r="G695" s="235">
        <v>1227</v>
      </c>
      <c r="H695" s="235">
        <v>886</v>
      </c>
      <c r="I695" s="237">
        <v>1349</v>
      </c>
      <c r="K695" s="232"/>
    </row>
    <row r="696" spans="1:11">
      <c r="A696" s="956"/>
      <c r="B696" s="233" t="s">
        <v>420</v>
      </c>
      <c r="C696" s="234" t="s">
        <v>421</v>
      </c>
      <c r="D696" s="235">
        <v>1285</v>
      </c>
      <c r="E696" s="236">
        <f t="shared" si="57"/>
        <v>1.7791869738591051</v>
      </c>
      <c r="F696" s="235">
        <v>670</v>
      </c>
      <c r="G696" s="235">
        <v>615</v>
      </c>
      <c r="H696" s="235">
        <v>521</v>
      </c>
      <c r="I696" s="237">
        <v>764</v>
      </c>
      <c r="K696" s="232"/>
    </row>
    <row r="697" spans="1:11">
      <c r="A697" s="956"/>
      <c r="B697" s="233" t="s">
        <v>442</v>
      </c>
      <c r="C697" s="234" t="s">
        <v>443</v>
      </c>
      <c r="D697" s="235">
        <v>1281</v>
      </c>
      <c r="E697" s="236">
        <f t="shared" si="57"/>
        <v>1.7736486486486487</v>
      </c>
      <c r="F697" s="235">
        <v>746</v>
      </c>
      <c r="G697" s="235">
        <v>535</v>
      </c>
      <c r="H697" s="235">
        <v>368</v>
      </c>
      <c r="I697" s="237">
        <v>913</v>
      </c>
      <c r="K697" s="232"/>
    </row>
    <row r="698" spans="1:11">
      <c r="A698" s="956"/>
      <c r="B698" s="233" t="s">
        <v>426</v>
      </c>
      <c r="C698" s="234" t="s">
        <v>427</v>
      </c>
      <c r="D698" s="235">
        <v>1263</v>
      </c>
      <c r="E698" s="236">
        <f t="shared" si="57"/>
        <v>1.7487261852015952</v>
      </c>
      <c r="F698" s="235">
        <v>598</v>
      </c>
      <c r="G698" s="235">
        <v>665</v>
      </c>
      <c r="H698" s="235">
        <v>290</v>
      </c>
      <c r="I698" s="237">
        <v>973</v>
      </c>
      <c r="K698" s="232"/>
    </row>
    <row r="699" spans="1:11">
      <c r="A699" s="956"/>
      <c r="B699" s="233" t="s">
        <v>428</v>
      </c>
      <c r="C699" s="234" t="s">
        <v>429</v>
      </c>
      <c r="D699" s="235">
        <v>1141</v>
      </c>
      <c r="E699" s="236">
        <f t="shared" si="57"/>
        <v>1.5798072662826761</v>
      </c>
      <c r="F699" s="235">
        <v>695</v>
      </c>
      <c r="G699" s="235">
        <v>446</v>
      </c>
      <c r="H699" s="235">
        <v>367</v>
      </c>
      <c r="I699" s="237">
        <v>774</v>
      </c>
      <c r="K699" s="232"/>
    </row>
    <row r="700" spans="1:11">
      <c r="A700" s="956"/>
      <c r="B700" s="233" t="s">
        <v>422</v>
      </c>
      <c r="C700" s="234" t="s">
        <v>423</v>
      </c>
      <c r="D700" s="235">
        <v>823</v>
      </c>
      <c r="E700" s="236">
        <f t="shared" si="57"/>
        <v>1.1395104120513957</v>
      </c>
      <c r="F700" s="235">
        <v>426</v>
      </c>
      <c r="G700" s="235">
        <v>397</v>
      </c>
      <c r="H700" s="235">
        <v>332</v>
      </c>
      <c r="I700" s="237">
        <v>491</v>
      </c>
      <c r="K700" s="232"/>
    </row>
    <row r="701" spans="1:11">
      <c r="A701" s="956"/>
      <c r="B701" s="233" t="s">
        <v>457</v>
      </c>
      <c r="C701" s="234" t="s">
        <v>458</v>
      </c>
      <c r="D701" s="235">
        <v>785</v>
      </c>
      <c r="E701" s="236">
        <f t="shared" si="57"/>
        <v>1.0868963225520603</v>
      </c>
      <c r="F701" s="235">
        <v>344</v>
      </c>
      <c r="G701" s="235">
        <v>441</v>
      </c>
      <c r="H701" s="235">
        <v>216</v>
      </c>
      <c r="I701" s="237">
        <v>569</v>
      </c>
      <c r="K701" s="232"/>
    </row>
    <row r="702" spans="1:11">
      <c r="A702" s="956"/>
      <c r="B702" s="233" t="s">
        <v>432</v>
      </c>
      <c r="C702" s="234" t="s">
        <v>433</v>
      </c>
      <c r="D702" s="235">
        <v>731</v>
      </c>
      <c r="E702" s="236">
        <f t="shared" si="57"/>
        <v>1.0121289322108995</v>
      </c>
      <c r="F702" s="235">
        <v>413</v>
      </c>
      <c r="G702" s="235">
        <v>318</v>
      </c>
      <c r="H702" s="235">
        <v>337</v>
      </c>
      <c r="I702" s="237">
        <v>394</v>
      </c>
      <c r="K702" s="232"/>
    </row>
    <row r="703" spans="1:11">
      <c r="A703" s="956"/>
      <c r="B703" s="234"/>
      <c r="C703" s="234" t="s">
        <v>444</v>
      </c>
      <c r="D703" s="235">
        <v>45091</v>
      </c>
      <c r="E703" s="236">
        <f t="shared" si="57"/>
        <v>62.432155516171903</v>
      </c>
      <c r="F703" s="235">
        <v>20952</v>
      </c>
      <c r="G703" s="235">
        <v>24139</v>
      </c>
      <c r="H703" s="235">
        <v>15633</v>
      </c>
      <c r="I703" s="237">
        <v>29458</v>
      </c>
      <c r="K703" s="232"/>
    </row>
    <row r="704" spans="1:11">
      <c r="A704" s="255" t="s">
        <v>640</v>
      </c>
      <c r="B704" s="256"/>
      <c r="C704" s="256"/>
      <c r="D704" s="257">
        <v>72224</v>
      </c>
      <c r="E704" s="258">
        <f t="shared" si="57"/>
        <v>100</v>
      </c>
      <c r="F704" s="257">
        <v>32940</v>
      </c>
      <c r="G704" s="257">
        <v>39284</v>
      </c>
      <c r="H704" s="257">
        <v>25586</v>
      </c>
      <c r="I704" s="259">
        <v>46638</v>
      </c>
      <c r="K704" s="232"/>
    </row>
    <row r="705" spans="1:11">
      <c r="A705" s="956" t="s">
        <v>348</v>
      </c>
      <c r="B705" s="233" t="s">
        <v>418</v>
      </c>
      <c r="C705" s="234" t="s">
        <v>419</v>
      </c>
      <c r="D705" s="235">
        <v>1429</v>
      </c>
      <c r="E705" s="236">
        <f>(D705/$D$716)*100</f>
        <v>15.888370024460752</v>
      </c>
      <c r="F705" s="235">
        <v>931</v>
      </c>
      <c r="G705" s="235">
        <v>498</v>
      </c>
      <c r="H705" s="235">
        <v>457</v>
      </c>
      <c r="I705" s="237">
        <v>972</v>
      </c>
      <c r="K705" s="232"/>
    </row>
    <row r="706" spans="1:11">
      <c r="A706" s="956"/>
      <c r="B706" s="233" t="s">
        <v>420</v>
      </c>
      <c r="C706" s="234" t="s">
        <v>421</v>
      </c>
      <c r="D706" s="235">
        <v>312</v>
      </c>
      <c r="E706" s="236">
        <f t="shared" ref="E706:E716" si="58">(D706/$D$716)*100</f>
        <v>3.4689793195463641</v>
      </c>
      <c r="F706" s="235">
        <v>203</v>
      </c>
      <c r="G706" s="235">
        <v>109</v>
      </c>
      <c r="H706" s="235">
        <v>122</v>
      </c>
      <c r="I706" s="237">
        <v>190</v>
      </c>
      <c r="K706" s="232"/>
    </row>
    <row r="707" spans="1:11">
      <c r="A707" s="956"/>
      <c r="B707" s="233" t="s">
        <v>422</v>
      </c>
      <c r="C707" s="234" t="s">
        <v>423</v>
      </c>
      <c r="D707" s="235">
        <v>219</v>
      </c>
      <c r="E707" s="236">
        <f t="shared" si="58"/>
        <v>2.4349566377585057</v>
      </c>
      <c r="F707" s="235">
        <v>117</v>
      </c>
      <c r="G707" s="235">
        <v>102</v>
      </c>
      <c r="H707" s="235">
        <v>76</v>
      </c>
      <c r="I707" s="237">
        <v>143</v>
      </c>
      <c r="K707" s="232"/>
    </row>
    <row r="708" spans="1:11">
      <c r="A708" s="956"/>
      <c r="B708" s="233" t="s">
        <v>457</v>
      </c>
      <c r="C708" s="234" t="s">
        <v>458</v>
      </c>
      <c r="D708" s="235">
        <v>216</v>
      </c>
      <c r="E708" s="236">
        <f t="shared" si="58"/>
        <v>2.4016010673782522</v>
      </c>
      <c r="F708" s="235">
        <v>147</v>
      </c>
      <c r="G708" s="235">
        <v>69</v>
      </c>
      <c r="H708" s="235">
        <v>37</v>
      </c>
      <c r="I708" s="237">
        <v>179</v>
      </c>
      <c r="K708" s="232"/>
    </row>
    <row r="709" spans="1:11">
      <c r="A709" s="956"/>
      <c r="B709" s="233" t="s">
        <v>442</v>
      </c>
      <c r="C709" s="234" t="s">
        <v>443</v>
      </c>
      <c r="D709" s="235">
        <v>196</v>
      </c>
      <c r="E709" s="236">
        <f t="shared" si="58"/>
        <v>2.1792305981765621</v>
      </c>
      <c r="F709" s="235">
        <v>130</v>
      </c>
      <c r="G709" s="235">
        <v>66</v>
      </c>
      <c r="H709" s="235">
        <v>42</v>
      </c>
      <c r="I709" s="237">
        <v>154</v>
      </c>
      <c r="K709" s="232"/>
    </row>
    <row r="710" spans="1:11">
      <c r="A710" s="956"/>
      <c r="B710" s="233" t="s">
        <v>428</v>
      </c>
      <c r="C710" s="234" t="s">
        <v>429</v>
      </c>
      <c r="D710" s="235">
        <v>196</v>
      </c>
      <c r="E710" s="236">
        <f t="shared" si="58"/>
        <v>2.1792305981765621</v>
      </c>
      <c r="F710" s="235">
        <v>141</v>
      </c>
      <c r="G710" s="235">
        <v>55</v>
      </c>
      <c r="H710" s="235">
        <v>47</v>
      </c>
      <c r="I710" s="237">
        <v>149</v>
      </c>
      <c r="K710" s="232"/>
    </row>
    <row r="711" spans="1:11">
      <c r="A711" s="956"/>
      <c r="B711" s="233" t="s">
        <v>641</v>
      </c>
      <c r="C711" s="234" t="s">
        <v>642</v>
      </c>
      <c r="D711" s="235">
        <v>163</v>
      </c>
      <c r="E711" s="236">
        <f t="shared" si="58"/>
        <v>1.8123193239937736</v>
      </c>
      <c r="F711" s="235">
        <v>94</v>
      </c>
      <c r="G711" s="235">
        <v>69</v>
      </c>
      <c r="H711" s="235">
        <v>74</v>
      </c>
      <c r="I711" s="237">
        <v>89</v>
      </c>
      <c r="K711" s="232"/>
    </row>
    <row r="712" spans="1:11">
      <c r="A712" s="956"/>
      <c r="B712" s="233" t="s">
        <v>426</v>
      </c>
      <c r="C712" s="234" t="s">
        <v>427</v>
      </c>
      <c r="D712" s="235">
        <v>152</v>
      </c>
      <c r="E712" s="236">
        <f t="shared" si="58"/>
        <v>1.6900155659328442</v>
      </c>
      <c r="F712" s="235">
        <v>98</v>
      </c>
      <c r="G712" s="235">
        <v>54</v>
      </c>
      <c r="H712" s="235">
        <v>24</v>
      </c>
      <c r="I712" s="237">
        <v>128</v>
      </c>
      <c r="K712" s="232"/>
    </row>
    <row r="713" spans="1:11">
      <c r="A713" s="956"/>
      <c r="B713" s="233" t="s">
        <v>643</v>
      </c>
      <c r="C713" s="234" t="s">
        <v>644</v>
      </c>
      <c r="D713" s="235">
        <v>143</v>
      </c>
      <c r="E713" s="236">
        <f t="shared" si="58"/>
        <v>1.5899488547920837</v>
      </c>
      <c r="F713" s="235">
        <v>85</v>
      </c>
      <c r="G713" s="235">
        <v>58</v>
      </c>
      <c r="H713" s="235">
        <v>51</v>
      </c>
      <c r="I713" s="237">
        <v>92</v>
      </c>
      <c r="K713" s="232"/>
    </row>
    <row r="714" spans="1:11">
      <c r="A714" s="956"/>
      <c r="B714" s="233" t="s">
        <v>462</v>
      </c>
      <c r="C714" s="234" t="s">
        <v>463</v>
      </c>
      <c r="D714" s="235">
        <v>135</v>
      </c>
      <c r="E714" s="236">
        <f t="shared" si="58"/>
        <v>1.5010006671114078</v>
      </c>
      <c r="F714" s="235">
        <v>98</v>
      </c>
      <c r="G714" s="235">
        <v>37</v>
      </c>
      <c r="H714" s="235">
        <v>44</v>
      </c>
      <c r="I714" s="237">
        <v>91</v>
      </c>
      <c r="K714" s="232"/>
    </row>
    <row r="715" spans="1:11">
      <c r="A715" s="956"/>
      <c r="B715" s="233"/>
      <c r="C715" s="234" t="s">
        <v>444</v>
      </c>
      <c r="D715" s="235">
        <v>5833</v>
      </c>
      <c r="E715" s="236">
        <f t="shared" si="58"/>
        <v>64.854347342672895</v>
      </c>
      <c r="F715" s="235">
        <v>3847</v>
      </c>
      <c r="G715" s="235">
        <v>1986</v>
      </c>
      <c r="H715" s="235">
        <v>2036</v>
      </c>
      <c r="I715" s="237">
        <v>3797</v>
      </c>
      <c r="K715" s="232"/>
    </row>
    <row r="716" spans="1:11">
      <c r="A716" s="255" t="s">
        <v>645</v>
      </c>
      <c r="B716" s="256"/>
      <c r="C716" s="256"/>
      <c r="D716" s="257">
        <v>8994</v>
      </c>
      <c r="E716" s="258">
        <f t="shared" si="58"/>
        <v>100</v>
      </c>
      <c r="F716" s="257">
        <v>5891</v>
      </c>
      <c r="G716" s="257">
        <v>3103</v>
      </c>
      <c r="H716" s="257">
        <v>3010</v>
      </c>
      <c r="I716" s="259">
        <v>5984</v>
      </c>
      <c r="K716" s="232"/>
    </row>
    <row r="717" spans="1:11">
      <c r="A717" s="956" t="s">
        <v>349</v>
      </c>
      <c r="B717" s="233" t="s">
        <v>418</v>
      </c>
      <c r="C717" s="234" t="s">
        <v>419</v>
      </c>
      <c r="D717" s="235">
        <v>3075</v>
      </c>
      <c r="E717" s="236">
        <f>(D717/$D$728)*100</f>
        <v>16.687469474141206</v>
      </c>
      <c r="F717" s="235">
        <v>1591</v>
      </c>
      <c r="G717" s="235">
        <v>1484</v>
      </c>
      <c r="H717" s="235">
        <v>1049</v>
      </c>
      <c r="I717" s="237">
        <v>2026</v>
      </c>
      <c r="K717" s="232"/>
    </row>
    <row r="718" spans="1:11">
      <c r="A718" s="956"/>
      <c r="B718" s="233" t="s">
        <v>426</v>
      </c>
      <c r="C718" s="234" t="s">
        <v>427</v>
      </c>
      <c r="D718" s="235">
        <v>840</v>
      </c>
      <c r="E718" s="236">
        <f t="shared" ref="E718:E728" si="59">(D718/$D$728)*100</f>
        <v>4.5585282465946708</v>
      </c>
      <c r="F718" s="235">
        <v>386</v>
      </c>
      <c r="G718" s="235">
        <v>454</v>
      </c>
      <c r="H718" s="235">
        <v>211</v>
      </c>
      <c r="I718" s="237">
        <v>629</v>
      </c>
      <c r="K718" s="232"/>
    </row>
    <row r="719" spans="1:11">
      <c r="A719" s="956"/>
      <c r="B719" s="233" t="s">
        <v>646</v>
      </c>
      <c r="C719" s="234" t="s">
        <v>647</v>
      </c>
      <c r="D719" s="235">
        <v>827</v>
      </c>
      <c r="E719" s="236">
        <f t="shared" si="59"/>
        <v>4.4879795951592767</v>
      </c>
      <c r="F719" s="235">
        <v>322</v>
      </c>
      <c r="G719" s="235">
        <v>505</v>
      </c>
      <c r="H719" s="235">
        <v>322</v>
      </c>
      <c r="I719" s="237">
        <v>505</v>
      </c>
      <c r="K719" s="232"/>
    </row>
    <row r="720" spans="1:11">
      <c r="A720" s="956"/>
      <c r="B720" s="233" t="s">
        <v>420</v>
      </c>
      <c r="C720" s="234" t="s">
        <v>421</v>
      </c>
      <c r="D720" s="235">
        <v>493</v>
      </c>
      <c r="E720" s="236">
        <f t="shared" si="59"/>
        <v>2.6754219352037771</v>
      </c>
      <c r="F720" s="235">
        <v>276</v>
      </c>
      <c r="G720" s="235">
        <v>217</v>
      </c>
      <c r="H720" s="235">
        <v>205</v>
      </c>
      <c r="I720" s="237">
        <v>288</v>
      </c>
      <c r="K720" s="232"/>
    </row>
    <row r="721" spans="1:11">
      <c r="A721" s="956"/>
      <c r="B721" s="233" t="s">
        <v>430</v>
      </c>
      <c r="C721" s="234" t="s">
        <v>431</v>
      </c>
      <c r="D721" s="235">
        <v>261</v>
      </c>
      <c r="E721" s="236">
        <f t="shared" si="59"/>
        <v>1.4163998480490583</v>
      </c>
      <c r="F721" s="235">
        <v>91</v>
      </c>
      <c r="G721" s="235">
        <v>170</v>
      </c>
      <c r="H721" s="235">
        <v>121</v>
      </c>
      <c r="I721" s="237">
        <v>140</v>
      </c>
      <c r="K721" s="232"/>
    </row>
    <row r="722" spans="1:11">
      <c r="A722" s="956"/>
      <c r="B722" s="233" t="s">
        <v>616</v>
      </c>
      <c r="C722" s="234" t="s">
        <v>617</v>
      </c>
      <c r="D722" s="235">
        <v>208</v>
      </c>
      <c r="E722" s="236">
        <f t="shared" si="59"/>
        <v>1.1287784229662994</v>
      </c>
      <c r="F722" s="235">
        <v>101</v>
      </c>
      <c r="G722" s="235">
        <v>107</v>
      </c>
      <c r="H722" s="235">
        <v>55</v>
      </c>
      <c r="I722" s="237">
        <v>153</v>
      </c>
      <c r="K722" s="232"/>
    </row>
    <row r="723" spans="1:11">
      <c r="A723" s="956"/>
      <c r="B723" s="233" t="s">
        <v>422</v>
      </c>
      <c r="C723" s="234" t="s">
        <v>423</v>
      </c>
      <c r="D723" s="235">
        <v>182</v>
      </c>
      <c r="E723" s="236">
        <f t="shared" si="59"/>
        <v>0.98768112009551201</v>
      </c>
      <c r="F723" s="235">
        <v>98</v>
      </c>
      <c r="G723" s="235">
        <v>84</v>
      </c>
      <c r="H723" s="235">
        <v>76</v>
      </c>
      <c r="I723" s="237">
        <v>106</v>
      </c>
      <c r="K723" s="232"/>
    </row>
    <row r="724" spans="1:11">
      <c r="A724" s="956"/>
      <c r="B724" s="233" t="s">
        <v>448</v>
      </c>
      <c r="C724" s="234" t="s">
        <v>449</v>
      </c>
      <c r="D724" s="235">
        <v>166</v>
      </c>
      <c r="E724" s="236">
        <f t="shared" si="59"/>
        <v>0.90085201063656584</v>
      </c>
      <c r="F724" s="235">
        <v>88</v>
      </c>
      <c r="G724" s="235">
        <v>78</v>
      </c>
      <c r="H724" s="235">
        <v>69</v>
      </c>
      <c r="I724" s="237">
        <v>97</v>
      </c>
      <c r="K724" s="232"/>
    </row>
    <row r="725" spans="1:11">
      <c r="A725" s="956"/>
      <c r="B725" s="233" t="s">
        <v>471</v>
      </c>
      <c r="C725" s="234" t="s">
        <v>472</v>
      </c>
      <c r="D725" s="235">
        <v>166</v>
      </c>
      <c r="E725" s="236">
        <f t="shared" si="59"/>
        <v>0.90085201063656584</v>
      </c>
      <c r="F725" s="235">
        <v>98</v>
      </c>
      <c r="G725" s="235">
        <v>68</v>
      </c>
      <c r="H725" s="235">
        <v>95</v>
      </c>
      <c r="I725" s="237">
        <v>71</v>
      </c>
      <c r="K725" s="232"/>
    </row>
    <row r="726" spans="1:11">
      <c r="A726" s="956"/>
      <c r="B726" s="233" t="s">
        <v>565</v>
      </c>
      <c r="C726" s="234" t="s">
        <v>566</v>
      </c>
      <c r="D726" s="235">
        <v>139</v>
      </c>
      <c r="E726" s="236">
        <f t="shared" si="59"/>
        <v>0.75432788842459431</v>
      </c>
      <c r="F726" s="235">
        <v>76</v>
      </c>
      <c r="G726" s="235">
        <v>63</v>
      </c>
      <c r="H726" s="235">
        <v>59</v>
      </c>
      <c r="I726" s="237">
        <v>80</v>
      </c>
      <c r="K726" s="232"/>
    </row>
    <row r="727" spans="1:11">
      <c r="A727" s="956"/>
      <c r="B727" s="233"/>
      <c r="C727" s="234" t="s">
        <v>444</v>
      </c>
      <c r="D727" s="235">
        <v>12070</v>
      </c>
      <c r="E727" s="236">
        <f t="shared" si="59"/>
        <v>65.50170944809247</v>
      </c>
      <c r="F727" s="235">
        <v>5390</v>
      </c>
      <c r="G727" s="235">
        <v>6680</v>
      </c>
      <c r="H727" s="235">
        <v>3746</v>
      </c>
      <c r="I727" s="237">
        <v>8324</v>
      </c>
      <c r="K727" s="232"/>
    </row>
    <row r="728" spans="1:11">
      <c r="A728" s="255" t="s">
        <v>648</v>
      </c>
      <c r="B728" s="256"/>
      <c r="C728" s="256"/>
      <c r="D728" s="257">
        <v>18427</v>
      </c>
      <c r="E728" s="258">
        <f t="shared" si="59"/>
        <v>100</v>
      </c>
      <c r="F728" s="257">
        <v>8517</v>
      </c>
      <c r="G728" s="257">
        <v>9910</v>
      </c>
      <c r="H728" s="257">
        <v>6008</v>
      </c>
      <c r="I728" s="259">
        <v>12419</v>
      </c>
      <c r="K728" s="232"/>
    </row>
    <row r="729" spans="1:11">
      <c r="A729" s="956" t="s">
        <v>350</v>
      </c>
      <c r="B729" s="233" t="s">
        <v>418</v>
      </c>
      <c r="C729" s="234" t="s">
        <v>419</v>
      </c>
      <c r="D729" s="235">
        <v>8797</v>
      </c>
      <c r="E729" s="236">
        <f>(D729/$D$740)*100</f>
        <v>11.184285805098213</v>
      </c>
      <c r="F729" s="235">
        <v>5427</v>
      </c>
      <c r="G729" s="235">
        <v>3370</v>
      </c>
      <c r="H729" s="235">
        <v>2842</v>
      </c>
      <c r="I729" s="237">
        <v>5955</v>
      </c>
      <c r="K729" s="232"/>
    </row>
    <row r="730" spans="1:11">
      <c r="A730" s="956"/>
      <c r="B730" s="233" t="s">
        <v>430</v>
      </c>
      <c r="C730" s="234" t="s">
        <v>431</v>
      </c>
      <c r="D730" s="235">
        <v>2840</v>
      </c>
      <c r="E730" s="236">
        <f t="shared" ref="E730:E740" si="60">(D730/$D$740)*100</f>
        <v>3.6107049774330942</v>
      </c>
      <c r="F730" s="235">
        <v>1558</v>
      </c>
      <c r="G730" s="235">
        <v>1282</v>
      </c>
      <c r="H730" s="235">
        <v>1292</v>
      </c>
      <c r="I730" s="237">
        <v>1548</v>
      </c>
      <c r="K730" s="232"/>
    </row>
    <row r="731" spans="1:11">
      <c r="A731" s="956"/>
      <c r="B731" s="233" t="s">
        <v>428</v>
      </c>
      <c r="C731" s="234" t="s">
        <v>429</v>
      </c>
      <c r="D731" s="235">
        <v>2241</v>
      </c>
      <c r="E731" s="236">
        <f t="shared" si="60"/>
        <v>2.8491513571928038</v>
      </c>
      <c r="F731" s="235">
        <v>1522</v>
      </c>
      <c r="G731" s="235">
        <v>719</v>
      </c>
      <c r="H731" s="235">
        <v>810</v>
      </c>
      <c r="I731" s="237">
        <v>1431</v>
      </c>
      <c r="K731" s="232"/>
    </row>
    <row r="732" spans="1:11">
      <c r="A732" s="956"/>
      <c r="B732" s="233" t="s">
        <v>426</v>
      </c>
      <c r="C732" s="234" t="s">
        <v>427</v>
      </c>
      <c r="D732" s="235">
        <v>1255</v>
      </c>
      <c r="E732" s="236">
        <f t="shared" si="60"/>
        <v>1.5955756150276525</v>
      </c>
      <c r="F732" s="235">
        <v>789</v>
      </c>
      <c r="G732" s="235">
        <v>466</v>
      </c>
      <c r="H732" s="235">
        <v>273</v>
      </c>
      <c r="I732" s="237">
        <v>982</v>
      </c>
      <c r="K732" s="232"/>
    </row>
    <row r="733" spans="1:11">
      <c r="A733" s="956"/>
      <c r="B733" s="233" t="s">
        <v>442</v>
      </c>
      <c r="C733" s="234" t="s">
        <v>443</v>
      </c>
      <c r="D733" s="235">
        <v>1189</v>
      </c>
      <c r="E733" s="236">
        <f t="shared" si="60"/>
        <v>1.5116648655520946</v>
      </c>
      <c r="F733" s="235">
        <v>804</v>
      </c>
      <c r="G733" s="235">
        <v>385</v>
      </c>
      <c r="H733" s="235">
        <v>343</v>
      </c>
      <c r="I733" s="237">
        <v>846</v>
      </c>
      <c r="K733" s="232"/>
    </row>
    <row r="734" spans="1:11">
      <c r="A734" s="956"/>
      <c r="B734" s="233" t="s">
        <v>462</v>
      </c>
      <c r="C734" s="234" t="s">
        <v>463</v>
      </c>
      <c r="D734" s="235">
        <v>1158</v>
      </c>
      <c r="E734" s="236">
        <f t="shared" si="60"/>
        <v>1.4722522407984235</v>
      </c>
      <c r="F734" s="235">
        <v>723</v>
      </c>
      <c r="G734" s="235">
        <v>435</v>
      </c>
      <c r="H734" s="235">
        <v>472</v>
      </c>
      <c r="I734" s="237">
        <v>686</v>
      </c>
      <c r="K734" s="232"/>
    </row>
    <row r="735" spans="1:11">
      <c r="A735" s="956"/>
      <c r="B735" s="233" t="s">
        <v>422</v>
      </c>
      <c r="C735" s="234" t="s">
        <v>423</v>
      </c>
      <c r="D735" s="235">
        <v>906</v>
      </c>
      <c r="E735" s="236">
        <f t="shared" si="60"/>
        <v>1.151865742800839</v>
      </c>
      <c r="F735" s="235">
        <v>638</v>
      </c>
      <c r="G735" s="235">
        <v>268</v>
      </c>
      <c r="H735" s="235">
        <v>406</v>
      </c>
      <c r="I735" s="237">
        <v>500</v>
      </c>
      <c r="K735" s="232"/>
    </row>
    <row r="736" spans="1:11">
      <c r="A736" s="956"/>
      <c r="B736" s="233" t="s">
        <v>432</v>
      </c>
      <c r="C736" s="234" t="s">
        <v>433</v>
      </c>
      <c r="D736" s="235">
        <v>862</v>
      </c>
      <c r="E736" s="236">
        <f t="shared" si="60"/>
        <v>1.0959252431504671</v>
      </c>
      <c r="F736" s="235">
        <v>569</v>
      </c>
      <c r="G736" s="235">
        <v>293</v>
      </c>
      <c r="H736" s="235">
        <v>430</v>
      </c>
      <c r="I736" s="237">
        <v>432</v>
      </c>
      <c r="K736" s="232"/>
    </row>
    <row r="737" spans="1:11">
      <c r="A737" s="956"/>
      <c r="B737" s="233" t="s">
        <v>457</v>
      </c>
      <c r="C737" s="234" t="s">
        <v>458</v>
      </c>
      <c r="D737" s="235">
        <v>809</v>
      </c>
      <c r="E737" s="236">
        <f t="shared" si="60"/>
        <v>1.0285423685716102</v>
      </c>
      <c r="F737" s="235">
        <v>517</v>
      </c>
      <c r="G737" s="235">
        <v>292</v>
      </c>
      <c r="H737" s="235">
        <v>249</v>
      </c>
      <c r="I737" s="237">
        <v>560</v>
      </c>
      <c r="K737" s="232"/>
    </row>
    <row r="738" spans="1:11">
      <c r="A738" s="956"/>
      <c r="B738" s="233" t="s">
        <v>420</v>
      </c>
      <c r="C738" s="234" t="s">
        <v>421</v>
      </c>
      <c r="D738" s="235">
        <v>746</v>
      </c>
      <c r="E738" s="236">
        <f t="shared" si="60"/>
        <v>0.94844574407221405</v>
      </c>
      <c r="F738" s="235">
        <v>406</v>
      </c>
      <c r="G738" s="235">
        <v>340</v>
      </c>
      <c r="H738" s="235">
        <v>311</v>
      </c>
      <c r="I738" s="237">
        <v>435</v>
      </c>
      <c r="K738" s="232"/>
    </row>
    <row r="739" spans="1:11">
      <c r="A739" s="956"/>
      <c r="B739" s="233"/>
      <c r="C739" s="234" t="s">
        <v>444</v>
      </c>
      <c r="D739" s="235">
        <v>57852</v>
      </c>
      <c r="E739" s="236">
        <f t="shared" si="60"/>
        <v>73.551586040302581</v>
      </c>
      <c r="F739" s="235">
        <v>37248</v>
      </c>
      <c r="G739" s="235">
        <v>20604</v>
      </c>
      <c r="H739" s="235">
        <v>22769</v>
      </c>
      <c r="I739" s="237">
        <v>35083</v>
      </c>
      <c r="K739" s="232"/>
    </row>
    <row r="740" spans="1:11">
      <c r="A740" s="255" t="s">
        <v>649</v>
      </c>
      <c r="B740" s="256"/>
      <c r="C740" s="256"/>
      <c r="D740" s="257">
        <v>78655</v>
      </c>
      <c r="E740" s="258">
        <f t="shared" si="60"/>
        <v>100</v>
      </c>
      <c r="F740" s="257">
        <v>50201</v>
      </c>
      <c r="G740" s="257">
        <v>28454</v>
      </c>
      <c r="H740" s="257">
        <v>30197</v>
      </c>
      <c r="I740" s="259">
        <v>48458</v>
      </c>
      <c r="K740" s="232"/>
    </row>
    <row r="741" spans="1:11">
      <c r="A741" s="956" t="s">
        <v>351</v>
      </c>
      <c r="B741" s="233" t="s">
        <v>418</v>
      </c>
      <c r="C741" s="234" t="s">
        <v>419</v>
      </c>
      <c r="D741" s="235">
        <v>2945</v>
      </c>
      <c r="E741" s="236">
        <f>(D741/$D$752)*100</f>
        <v>13.01887626541709</v>
      </c>
      <c r="F741" s="235">
        <v>1035</v>
      </c>
      <c r="G741" s="235">
        <v>1910</v>
      </c>
      <c r="H741" s="235">
        <v>914</v>
      </c>
      <c r="I741" s="237">
        <v>2031</v>
      </c>
      <c r="K741" s="232"/>
    </row>
    <row r="742" spans="1:11">
      <c r="A742" s="956"/>
      <c r="B742" s="233" t="s">
        <v>430</v>
      </c>
      <c r="C742" s="234" t="s">
        <v>431</v>
      </c>
      <c r="D742" s="235">
        <v>521</v>
      </c>
      <c r="E742" s="236">
        <f t="shared" ref="E742:E752" si="61">(D742/$D$752)*100</f>
        <v>2.3031696211484904</v>
      </c>
      <c r="F742" s="235">
        <v>293</v>
      </c>
      <c r="G742" s="235">
        <v>228</v>
      </c>
      <c r="H742" s="235">
        <v>232</v>
      </c>
      <c r="I742" s="237">
        <v>289</v>
      </c>
      <c r="K742" s="232"/>
    </row>
    <row r="743" spans="1:11">
      <c r="A743" s="956"/>
      <c r="B743" s="233" t="s">
        <v>457</v>
      </c>
      <c r="C743" s="234" t="s">
        <v>458</v>
      </c>
      <c r="D743" s="235">
        <v>482</v>
      </c>
      <c r="E743" s="236">
        <f t="shared" si="61"/>
        <v>2.1307634498916936</v>
      </c>
      <c r="F743" s="235">
        <v>271</v>
      </c>
      <c r="G743" s="235">
        <v>211</v>
      </c>
      <c r="H743" s="235">
        <v>144</v>
      </c>
      <c r="I743" s="237">
        <v>338</v>
      </c>
      <c r="K743" s="232"/>
    </row>
    <row r="744" spans="1:11">
      <c r="A744" s="956"/>
      <c r="B744" s="233" t="s">
        <v>442</v>
      </c>
      <c r="C744" s="234" t="s">
        <v>443</v>
      </c>
      <c r="D744" s="235">
        <v>432</v>
      </c>
      <c r="E744" s="236">
        <f t="shared" si="61"/>
        <v>1.9097298969983645</v>
      </c>
      <c r="F744" s="235">
        <v>235</v>
      </c>
      <c r="G744" s="235">
        <v>197</v>
      </c>
      <c r="H744" s="235">
        <v>132</v>
      </c>
      <c r="I744" s="237">
        <v>300</v>
      </c>
      <c r="K744" s="232"/>
    </row>
    <row r="745" spans="1:11">
      <c r="A745" s="956"/>
      <c r="B745" s="233" t="s">
        <v>420</v>
      </c>
      <c r="C745" s="234" t="s">
        <v>421</v>
      </c>
      <c r="D745" s="235">
        <v>420</v>
      </c>
      <c r="E745" s="236">
        <f t="shared" si="61"/>
        <v>1.8566818443039652</v>
      </c>
      <c r="F745" s="235">
        <v>243</v>
      </c>
      <c r="G745" s="235">
        <v>177</v>
      </c>
      <c r="H745" s="235">
        <v>199</v>
      </c>
      <c r="I745" s="237">
        <v>221</v>
      </c>
      <c r="K745" s="232"/>
    </row>
    <row r="746" spans="1:11">
      <c r="A746" s="956"/>
      <c r="B746" s="233" t="s">
        <v>422</v>
      </c>
      <c r="C746" s="234" t="s">
        <v>423</v>
      </c>
      <c r="D746" s="235">
        <v>410</v>
      </c>
      <c r="E746" s="236">
        <f t="shared" si="61"/>
        <v>1.8124751337252993</v>
      </c>
      <c r="F746" s="235">
        <v>227</v>
      </c>
      <c r="G746" s="235">
        <v>183</v>
      </c>
      <c r="H746" s="235">
        <v>153</v>
      </c>
      <c r="I746" s="237">
        <v>257</v>
      </c>
      <c r="K746" s="232"/>
    </row>
    <row r="747" spans="1:11">
      <c r="A747" s="956"/>
      <c r="B747" s="233" t="s">
        <v>428</v>
      </c>
      <c r="C747" s="234" t="s">
        <v>429</v>
      </c>
      <c r="D747" s="235">
        <v>348</v>
      </c>
      <c r="E747" s="236">
        <f t="shared" si="61"/>
        <v>1.5383935281375711</v>
      </c>
      <c r="F747" s="235">
        <v>234</v>
      </c>
      <c r="G747" s="235">
        <v>114</v>
      </c>
      <c r="H747" s="235">
        <v>129</v>
      </c>
      <c r="I747" s="237">
        <v>219</v>
      </c>
      <c r="K747" s="232"/>
    </row>
    <row r="748" spans="1:11">
      <c r="A748" s="956"/>
      <c r="B748" s="233" t="s">
        <v>465</v>
      </c>
      <c r="C748" s="234" t="s">
        <v>466</v>
      </c>
      <c r="D748" s="235">
        <v>307</v>
      </c>
      <c r="E748" s="236">
        <f t="shared" si="61"/>
        <v>1.3571460147650414</v>
      </c>
      <c r="F748" s="235">
        <v>167</v>
      </c>
      <c r="G748" s="235">
        <v>140</v>
      </c>
      <c r="H748" s="235">
        <v>121</v>
      </c>
      <c r="I748" s="237">
        <v>186</v>
      </c>
      <c r="K748" s="232"/>
    </row>
    <row r="749" spans="1:11">
      <c r="A749" s="956"/>
      <c r="B749" s="233" t="s">
        <v>426</v>
      </c>
      <c r="C749" s="234" t="s">
        <v>427</v>
      </c>
      <c r="D749" s="235">
        <v>306</v>
      </c>
      <c r="E749" s="236">
        <f t="shared" si="61"/>
        <v>1.3527253437071749</v>
      </c>
      <c r="F749" s="235">
        <v>161</v>
      </c>
      <c r="G749" s="235">
        <v>145</v>
      </c>
      <c r="H749" s="235">
        <v>75</v>
      </c>
      <c r="I749" s="237">
        <v>231</v>
      </c>
      <c r="K749" s="232"/>
    </row>
    <row r="750" spans="1:11">
      <c r="A750" s="956"/>
      <c r="B750" s="233" t="s">
        <v>650</v>
      </c>
      <c r="C750" s="234" t="s">
        <v>651</v>
      </c>
      <c r="D750" s="235">
        <v>285</v>
      </c>
      <c r="E750" s="236">
        <f t="shared" si="61"/>
        <v>1.2598912514919764</v>
      </c>
      <c r="F750" s="235">
        <v>168</v>
      </c>
      <c r="G750" s="235">
        <v>117</v>
      </c>
      <c r="H750" s="235">
        <v>71</v>
      </c>
      <c r="I750" s="237">
        <v>214</v>
      </c>
      <c r="K750" s="232"/>
    </row>
    <row r="751" spans="1:11">
      <c r="A751" s="956"/>
      <c r="B751" s="233"/>
      <c r="C751" s="234" t="s">
        <v>444</v>
      </c>
      <c r="D751" s="235">
        <v>16165</v>
      </c>
      <c r="E751" s="236">
        <f t="shared" si="61"/>
        <v>71.460147650413333</v>
      </c>
      <c r="F751" s="235">
        <v>9319</v>
      </c>
      <c r="G751" s="235">
        <v>6846</v>
      </c>
      <c r="H751" s="235">
        <v>5270</v>
      </c>
      <c r="I751" s="237">
        <v>10895</v>
      </c>
      <c r="K751" s="232"/>
    </row>
    <row r="752" spans="1:11">
      <c r="A752" s="255" t="s">
        <v>652</v>
      </c>
      <c r="B752" s="256"/>
      <c r="C752" s="256"/>
      <c r="D752" s="257">
        <v>22621</v>
      </c>
      <c r="E752" s="258">
        <f t="shared" si="61"/>
        <v>100</v>
      </c>
      <c r="F752" s="257">
        <v>12353</v>
      </c>
      <c r="G752" s="257">
        <v>10268</v>
      </c>
      <c r="H752" s="257">
        <v>7440</v>
      </c>
      <c r="I752" s="259">
        <v>15181</v>
      </c>
      <c r="K752" s="232"/>
    </row>
    <row r="753" spans="1:11">
      <c r="A753" s="956" t="s">
        <v>352</v>
      </c>
      <c r="B753" s="233" t="s">
        <v>418</v>
      </c>
      <c r="C753" s="234" t="s">
        <v>419</v>
      </c>
      <c r="D753" s="235">
        <v>1853</v>
      </c>
      <c r="E753" s="236">
        <f>(D753/$D$764)*100</f>
        <v>17.28061176909447</v>
      </c>
      <c r="F753" s="235">
        <v>819</v>
      </c>
      <c r="G753" s="235">
        <v>1034</v>
      </c>
      <c r="H753" s="235">
        <v>649</v>
      </c>
      <c r="I753" s="237">
        <v>1204</v>
      </c>
      <c r="K753" s="232"/>
    </row>
    <row r="754" spans="1:11">
      <c r="A754" s="956"/>
      <c r="B754" s="233" t="s">
        <v>420</v>
      </c>
      <c r="C754" s="234" t="s">
        <v>421</v>
      </c>
      <c r="D754" s="235">
        <v>267</v>
      </c>
      <c r="E754" s="236">
        <f t="shared" ref="E754:E764" si="62">(D754/$D$764)*100</f>
        <v>2.4899748204793437</v>
      </c>
      <c r="F754" s="235">
        <v>111</v>
      </c>
      <c r="G754" s="235">
        <v>156</v>
      </c>
      <c r="H754" s="235">
        <v>125</v>
      </c>
      <c r="I754" s="237">
        <v>142</v>
      </c>
      <c r="K754" s="232"/>
    </row>
    <row r="755" spans="1:11">
      <c r="A755" s="956"/>
      <c r="B755" s="233" t="s">
        <v>426</v>
      </c>
      <c r="C755" s="234" t="s">
        <v>427</v>
      </c>
      <c r="D755" s="235">
        <v>257</v>
      </c>
      <c r="E755" s="236">
        <f t="shared" si="62"/>
        <v>2.3967173365662595</v>
      </c>
      <c r="F755" s="235">
        <v>118</v>
      </c>
      <c r="G755" s="235">
        <v>139</v>
      </c>
      <c r="H755" s="235">
        <v>62</v>
      </c>
      <c r="I755" s="237">
        <v>195</v>
      </c>
      <c r="K755" s="232"/>
    </row>
    <row r="756" spans="1:11">
      <c r="A756" s="956"/>
      <c r="B756" s="233" t="s">
        <v>532</v>
      </c>
      <c r="C756" s="234" t="s">
        <v>533</v>
      </c>
      <c r="D756" s="235">
        <v>193</v>
      </c>
      <c r="E756" s="236">
        <f t="shared" si="62"/>
        <v>1.7998694395225217</v>
      </c>
      <c r="F756" s="235">
        <v>74</v>
      </c>
      <c r="G756" s="235">
        <v>119</v>
      </c>
      <c r="H756" s="235">
        <v>90</v>
      </c>
      <c r="I756" s="237">
        <v>103</v>
      </c>
      <c r="K756" s="232"/>
    </row>
    <row r="757" spans="1:11">
      <c r="A757" s="956"/>
      <c r="B757" s="233" t="s">
        <v>430</v>
      </c>
      <c r="C757" s="234" t="s">
        <v>431</v>
      </c>
      <c r="D757" s="235">
        <v>186</v>
      </c>
      <c r="E757" s="236">
        <f t="shared" si="62"/>
        <v>1.7345892007833628</v>
      </c>
      <c r="F757" s="235">
        <v>73</v>
      </c>
      <c r="G757" s="235">
        <v>113</v>
      </c>
      <c r="H757" s="235">
        <v>71</v>
      </c>
      <c r="I757" s="237">
        <v>115</v>
      </c>
      <c r="K757" s="232"/>
    </row>
    <row r="758" spans="1:11">
      <c r="A758" s="956"/>
      <c r="B758" s="233" t="s">
        <v>457</v>
      </c>
      <c r="C758" s="234" t="s">
        <v>458</v>
      </c>
      <c r="D758" s="235">
        <v>169</v>
      </c>
      <c r="E758" s="236">
        <f t="shared" si="62"/>
        <v>1.5760514781311199</v>
      </c>
      <c r="F758" s="235">
        <v>70</v>
      </c>
      <c r="G758" s="235">
        <v>99</v>
      </c>
      <c r="H758" s="235">
        <v>49</v>
      </c>
      <c r="I758" s="237">
        <v>120</v>
      </c>
      <c r="K758" s="232"/>
    </row>
    <row r="759" spans="1:11">
      <c r="A759" s="956"/>
      <c r="B759" s="233" t="s">
        <v>513</v>
      </c>
      <c r="C759" s="234" t="s">
        <v>514</v>
      </c>
      <c r="D759" s="235">
        <v>145</v>
      </c>
      <c r="E759" s="236">
        <f t="shared" si="62"/>
        <v>1.3522335167397184</v>
      </c>
      <c r="F759" s="235">
        <v>61</v>
      </c>
      <c r="G759" s="235">
        <v>84</v>
      </c>
      <c r="H759" s="235">
        <v>0</v>
      </c>
      <c r="I759" s="237">
        <v>145</v>
      </c>
      <c r="K759" s="232"/>
    </row>
    <row r="760" spans="1:11">
      <c r="A760" s="956"/>
      <c r="B760" s="233" t="s">
        <v>422</v>
      </c>
      <c r="C760" s="234" t="s">
        <v>423</v>
      </c>
      <c r="D760" s="235">
        <v>124</v>
      </c>
      <c r="E760" s="236">
        <f t="shared" si="62"/>
        <v>1.1563928005222419</v>
      </c>
      <c r="F760" s="235">
        <v>45</v>
      </c>
      <c r="G760" s="235">
        <v>79</v>
      </c>
      <c r="H760" s="235">
        <v>59</v>
      </c>
      <c r="I760" s="237">
        <v>65</v>
      </c>
      <c r="K760" s="232"/>
    </row>
    <row r="761" spans="1:11">
      <c r="A761" s="956"/>
      <c r="B761" s="233" t="s">
        <v>462</v>
      </c>
      <c r="C761" s="234" t="s">
        <v>463</v>
      </c>
      <c r="D761" s="235">
        <v>124</v>
      </c>
      <c r="E761" s="236">
        <f t="shared" si="62"/>
        <v>1.1563928005222419</v>
      </c>
      <c r="F761" s="235">
        <v>45</v>
      </c>
      <c r="G761" s="235">
        <v>79</v>
      </c>
      <c r="H761" s="235">
        <v>45</v>
      </c>
      <c r="I761" s="237">
        <v>79</v>
      </c>
      <c r="K761" s="232"/>
    </row>
    <row r="762" spans="1:11">
      <c r="A762" s="956"/>
      <c r="B762" s="233" t="s">
        <v>510</v>
      </c>
      <c r="C762" s="234" t="s">
        <v>511</v>
      </c>
      <c r="D762" s="235">
        <v>107</v>
      </c>
      <c r="E762" s="236">
        <f t="shared" si="62"/>
        <v>0.99785507786999905</v>
      </c>
      <c r="F762" s="235">
        <v>60</v>
      </c>
      <c r="G762" s="235">
        <v>47</v>
      </c>
      <c r="H762" s="235">
        <v>34</v>
      </c>
      <c r="I762" s="237">
        <v>73</v>
      </c>
      <c r="K762" s="232"/>
    </row>
    <row r="763" spans="1:11">
      <c r="A763" s="956"/>
      <c r="B763" s="233"/>
      <c r="C763" s="234" t="s">
        <v>444</v>
      </c>
      <c r="D763" s="235">
        <v>7298</v>
      </c>
      <c r="E763" s="236">
        <f t="shared" si="62"/>
        <v>68.059311759768732</v>
      </c>
      <c r="F763" s="235">
        <v>3518</v>
      </c>
      <c r="G763" s="235">
        <v>3780</v>
      </c>
      <c r="H763" s="235">
        <v>2562</v>
      </c>
      <c r="I763" s="237">
        <v>4736</v>
      </c>
      <c r="K763" s="232"/>
    </row>
    <row r="764" spans="1:11">
      <c r="A764" s="255" t="s">
        <v>653</v>
      </c>
      <c r="B764" s="256"/>
      <c r="C764" s="256"/>
      <c r="D764" s="257">
        <v>10723</v>
      </c>
      <c r="E764" s="258">
        <f t="shared" si="62"/>
        <v>100</v>
      </c>
      <c r="F764" s="257">
        <v>4994</v>
      </c>
      <c r="G764" s="257">
        <v>5729</v>
      </c>
      <c r="H764" s="257">
        <v>3746</v>
      </c>
      <c r="I764" s="259">
        <v>6977</v>
      </c>
      <c r="K764" s="232"/>
    </row>
    <row r="765" spans="1:11">
      <c r="A765" s="951" t="s">
        <v>353</v>
      </c>
      <c r="B765" s="233" t="s">
        <v>418</v>
      </c>
      <c r="C765" s="234" t="s">
        <v>419</v>
      </c>
      <c r="D765" s="235">
        <v>6251</v>
      </c>
      <c r="E765" s="236">
        <f>(D765/$D$776)*100</f>
        <v>25.473735686050773</v>
      </c>
      <c r="F765" s="235">
        <v>3541</v>
      </c>
      <c r="G765" s="235">
        <v>2710</v>
      </c>
      <c r="H765" s="235">
        <v>1898</v>
      </c>
      <c r="I765" s="237">
        <v>4353</v>
      </c>
      <c r="K765" s="232"/>
    </row>
    <row r="766" spans="1:11">
      <c r="A766" s="952"/>
      <c r="B766" s="233" t="s">
        <v>430</v>
      </c>
      <c r="C766" s="234" t="s">
        <v>431</v>
      </c>
      <c r="D766" s="235">
        <v>1049</v>
      </c>
      <c r="E766" s="236">
        <f t="shared" ref="E766:E776" si="63">(D766/$D$776)*100</f>
        <v>4.2748278250947473</v>
      </c>
      <c r="F766" s="235">
        <v>462</v>
      </c>
      <c r="G766" s="235">
        <v>587</v>
      </c>
      <c r="H766" s="235">
        <v>440</v>
      </c>
      <c r="I766" s="237">
        <v>609</v>
      </c>
      <c r="K766" s="232"/>
    </row>
    <row r="767" spans="1:11">
      <c r="A767" s="952"/>
      <c r="B767" s="233" t="s">
        <v>428</v>
      </c>
      <c r="C767" s="234" t="s">
        <v>429</v>
      </c>
      <c r="D767" s="235">
        <v>803</v>
      </c>
      <c r="E767" s="236">
        <f t="shared" si="63"/>
        <v>3.2723419862260075</v>
      </c>
      <c r="F767" s="235">
        <v>428</v>
      </c>
      <c r="G767" s="235">
        <v>375</v>
      </c>
      <c r="H767" s="235">
        <v>236</v>
      </c>
      <c r="I767" s="237">
        <v>567</v>
      </c>
      <c r="K767" s="232"/>
    </row>
    <row r="768" spans="1:11">
      <c r="A768" s="952"/>
      <c r="B768" s="233" t="s">
        <v>442</v>
      </c>
      <c r="C768" s="234" t="s">
        <v>443</v>
      </c>
      <c r="D768" s="235">
        <v>499</v>
      </c>
      <c r="E768" s="236">
        <f t="shared" si="63"/>
        <v>2.0334976975426873</v>
      </c>
      <c r="F768" s="235">
        <v>266</v>
      </c>
      <c r="G768" s="235">
        <v>233</v>
      </c>
      <c r="H768" s="235">
        <v>130</v>
      </c>
      <c r="I768" s="237">
        <v>369</v>
      </c>
      <c r="K768" s="232"/>
    </row>
    <row r="769" spans="1:11">
      <c r="A769" s="952"/>
      <c r="B769" s="233" t="s">
        <v>420</v>
      </c>
      <c r="C769" s="234" t="s">
        <v>421</v>
      </c>
      <c r="D769" s="235">
        <v>480</v>
      </c>
      <c r="E769" s="236">
        <f t="shared" si="63"/>
        <v>1.9560699294999797</v>
      </c>
      <c r="F769" s="235">
        <v>240</v>
      </c>
      <c r="G769" s="235">
        <v>240</v>
      </c>
      <c r="H769" s="235">
        <v>188</v>
      </c>
      <c r="I769" s="237">
        <v>292</v>
      </c>
      <c r="K769" s="232"/>
    </row>
    <row r="770" spans="1:11">
      <c r="A770" s="952"/>
      <c r="B770" s="233" t="s">
        <v>426</v>
      </c>
      <c r="C770" s="234" t="s">
        <v>427</v>
      </c>
      <c r="D770" s="235">
        <v>306</v>
      </c>
      <c r="E770" s="236">
        <f t="shared" si="63"/>
        <v>1.246994580056237</v>
      </c>
      <c r="F770" s="235">
        <v>187</v>
      </c>
      <c r="G770" s="235">
        <v>119</v>
      </c>
      <c r="H770" s="235">
        <v>61</v>
      </c>
      <c r="I770" s="237">
        <v>245</v>
      </c>
      <c r="K770" s="232"/>
    </row>
    <row r="771" spans="1:11">
      <c r="A771" s="952"/>
      <c r="B771" s="233" t="s">
        <v>424</v>
      </c>
      <c r="C771" s="234" t="s">
        <v>425</v>
      </c>
      <c r="D771" s="235">
        <v>290</v>
      </c>
      <c r="E771" s="236">
        <f t="shared" si="63"/>
        <v>1.1817922490729045</v>
      </c>
      <c r="F771" s="235">
        <v>158</v>
      </c>
      <c r="G771" s="235">
        <v>132</v>
      </c>
      <c r="H771" s="235">
        <v>136</v>
      </c>
      <c r="I771" s="237">
        <v>154</v>
      </c>
      <c r="K771" s="232"/>
    </row>
    <row r="772" spans="1:11">
      <c r="A772" s="952"/>
      <c r="B772" s="233" t="s">
        <v>422</v>
      </c>
      <c r="C772" s="234" t="s">
        <v>423</v>
      </c>
      <c r="D772" s="235">
        <v>239</v>
      </c>
      <c r="E772" s="236">
        <f t="shared" si="63"/>
        <v>0.97395981906353146</v>
      </c>
      <c r="F772" s="235">
        <v>126</v>
      </c>
      <c r="G772" s="235">
        <v>113</v>
      </c>
      <c r="H772" s="235">
        <v>101</v>
      </c>
      <c r="I772" s="237">
        <v>138</v>
      </c>
      <c r="K772" s="232"/>
    </row>
    <row r="773" spans="1:11">
      <c r="A773" s="952"/>
      <c r="B773" s="233" t="s">
        <v>465</v>
      </c>
      <c r="C773" s="234" t="s">
        <v>466</v>
      </c>
      <c r="D773" s="235">
        <v>231</v>
      </c>
      <c r="E773" s="236">
        <f t="shared" si="63"/>
        <v>0.94135865357186521</v>
      </c>
      <c r="F773" s="235">
        <v>126</v>
      </c>
      <c r="G773" s="235">
        <v>105</v>
      </c>
      <c r="H773" s="235">
        <v>76</v>
      </c>
      <c r="I773" s="237">
        <v>155</v>
      </c>
      <c r="K773" s="232"/>
    </row>
    <row r="774" spans="1:11">
      <c r="A774" s="952"/>
      <c r="B774" s="233" t="s">
        <v>480</v>
      </c>
      <c r="C774" s="234" t="s">
        <v>481</v>
      </c>
      <c r="D774" s="235">
        <v>202</v>
      </c>
      <c r="E774" s="236">
        <f t="shared" si="63"/>
        <v>0.82317942866457472</v>
      </c>
      <c r="F774" s="235">
        <v>141</v>
      </c>
      <c r="G774" s="235">
        <v>61</v>
      </c>
      <c r="H774" s="235">
        <v>57</v>
      </c>
      <c r="I774" s="237">
        <v>145</v>
      </c>
      <c r="K774" s="232"/>
    </row>
    <row r="775" spans="1:11">
      <c r="A775" s="953"/>
      <c r="B775" s="233"/>
      <c r="C775" s="234" t="s">
        <v>444</v>
      </c>
      <c r="D775" s="235">
        <v>14189</v>
      </c>
      <c r="E775" s="236">
        <f t="shared" si="63"/>
        <v>57.822242145156686</v>
      </c>
      <c r="F775" s="235">
        <v>7844</v>
      </c>
      <c r="G775" s="235">
        <v>6345</v>
      </c>
      <c r="H775" s="235">
        <v>4941</v>
      </c>
      <c r="I775" s="237">
        <v>9248</v>
      </c>
      <c r="K775" s="232"/>
    </row>
    <row r="776" spans="1:11">
      <c r="A776" s="255" t="s">
        <v>654</v>
      </c>
      <c r="B776" s="256"/>
      <c r="C776" s="256"/>
      <c r="D776" s="257">
        <v>24539</v>
      </c>
      <c r="E776" s="258">
        <f t="shared" si="63"/>
        <v>100</v>
      </c>
      <c r="F776" s="257">
        <v>13519</v>
      </c>
      <c r="G776" s="257">
        <v>11020</v>
      </c>
      <c r="H776" s="257">
        <v>8264</v>
      </c>
      <c r="I776" s="259">
        <v>16275</v>
      </c>
      <c r="K776" s="232"/>
    </row>
    <row r="777" spans="1:11">
      <c r="A777" s="951" t="s">
        <v>354</v>
      </c>
      <c r="B777" s="233" t="s">
        <v>418</v>
      </c>
      <c r="C777" s="234" t="s">
        <v>419</v>
      </c>
      <c r="D777" s="235">
        <v>9744</v>
      </c>
      <c r="E777" s="236">
        <f>(D777/$D$788)*100</f>
        <v>13.627400248940605</v>
      </c>
      <c r="F777" s="235">
        <v>5131</v>
      </c>
      <c r="G777" s="235">
        <v>4613</v>
      </c>
      <c r="H777" s="235">
        <v>3128</v>
      </c>
      <c r="I777" s="237">
        <v>6616</v>
      </c>
      <c r="K777" s="232"/>
    </row>
    <row r="778" spans="1:11">
      <c r="A778" s="952"/>
      <c r="B778" s="233" t="s">
        <v>428</v>
      </c>
      <c r="C778" s="234" t="s">
        <v>429</v>
      </c>
      <c r="D778" s="235">
        <v>2325</v>
      </c>
      <c r="E778" s="236">
        <f t="shared" ref="E778:E788" si="64">(D778/$D$788)*100</f>
        <v>3.2516118204830566</v>
      </c>
      <c r="F778" s="235">
        <v>1408</v>
      </c>
      <c r="G778" s="235">
        <v>917</v>
      </c>
      <c r="H778" s="235">
        <v>790</v>
      </c>
      <c r="I778" s="237">
        <v>1535</v>
      </c>
      <c r="K778" s="232"/>
    </row>
    <row r="779" spans="1:11">
      <c r="A779" s="952"/>
      <c r="B779" s="233" t="s">
        <v>442</v>
      </c>
      <c r="C779" s="234" t="s">
        <v>443</v>
      </c>
      <c r="D779" s="235">
        <v>1721</v>
      </c>
      <c r="E779" s="236">
        <f t="shared" si="64"/>
        <v>2.4068920185167055</v>
      </c>
      <c r="F779" s="235">
        <v>943</v>
      </c>
      <c r="G779" s="235">
        <v>778</v>
      </c>
      <c r="H779" s="235">
        <v>444</v>
      </c>
      <c r="I779" s="237">
        <v>1277</v>
      </c>
      <c r="K779" s="232"/>
    </row>
    <row r="780" spans="1:11">
      <c r="A780" s="952"/>
      <c r="B780" s="233" t="s">
        <v>430</v>
      </c>
      <c r="C780" s="234" t="s">
        <v>431</v>
      </c>
      <c r="D780" s="235">
        <v>1391</v>
      </c>
      <c r="E780" s="236">
        <f t="shared" si="64"/>
        <v>1.9453729214158846</v>
      </c>
      <c r="F780" s="235">
        <v>697</v>
      </c>
      <c r="G780" s="235">
        <v>694</v>
      </c>
      <c r="H780" s="235">
        <v>552</v>
      </c>
      <c r="I780" s="237">
        <v>839</v>
      </c>
      <c r="K780" s="232"/>
    </row>
    <row r="781" spans="1:11">
      <c r="A781" s="952"/>
      <c r="B781" s="233" t="s">
        <v>426</v>
      </c>
      <c r="C781" s="234" t="s">
        <v>427</v>
      </c>
      <c r="D781" s="235">
        <v>1390</v>
      </c>
      <c r="E781" s="236">
        <f t="shared" si="64"/>
        <v>1.9439743786973975</v>
      </c>
      <c r="F781" s="235">
        <v>815</v>
      </c>
      <c r="G781" s="235">
        <v>575</v>
      </c>
      <c r="H781" s="235">
        <v>290</v>
      </c>
      <c r="I781" s="237">
        <v>1100</v>
      </c>
      <c r="K781" s="232"/>
    </row>
    <row r="782" spans="1:11">
      <c r="A782" s="952"/>
      <c r="B782" s="233" t="s">
        <v>575</v>
      </c>
      <c r="C782" s="234" t="s">
        <v>576</v>
      </c>
      <c r="D782" s="235">
        <v>1356</v>
      </c>
      <c r="E782" s="236">
        <f t="shared" si="64"/>
        <v>1.8964239262688278</v>
      </c>
      <c r="F782" s="235">
        <v>751</v>
      </c>
      <c r="G782" s="235">
        <v>605</v>
      </c>
      <c r="H782" s="235">
        <v>187</v>
      </c>
      <c r="I782" s="237">
        <v>1169</v>
      </c>
      <c r="K782" s="232"/>
    </row>
    <row r="783" spans="1:11">
      <c r="A783" s="952"/>
      <c r="B783" s="233" t="s">
        <v>558</v>
      </c>
      <c r="C783" s="234" t="s">
        <v>559</v>
      </c>
      <c r="D783" s="235">
        <v>1145</v>
      </c>
      <c r="E783" s="236">
        <f t="shared" si="64"/>
        <v>1.6013314126680001</v>
      </c>
      <c r="F783" s="235">
        <v>574</v>
      </c>
      <c r="G783" s="235">
        <v>571</v>
      </c>
      <c r="H783" s="235">
        <v>397</v>
      </c>
      <c r="I783" s="237">
        <v>748</v>
      </c>
      <c r="K783" s="232"/>
    </row>
    <row r="784" spans="1:11">
      <c r="A784" s="952"/>
      <c r="B784" s="233" t="s">
        <v>422</v>
      </c>
      <c r="C784" s="234" t="s">
        <v>423</v>
      </c>
      <c r="D784" s="235">
        <v>1095</v>
      </c>
      <c r="E784" s="236">
        <f t="shared" si="64"/>
        <v>1.5314042767436331</v>
      </c>
      <c r="F784" s="235">
        <v>650</v>
      </c>
      <c r="G784" s="235">
        <v>445</v>
      </c>
      <c r="H784" s="235">
        <v>446</v>
      </c>
      <c r="I784" s="237">
        <v>649</v>
      </c>
      <c r="K784" s="232"/>
    </row>
    <row r="785" spans="1:11">
      <c r="A785" s="952"/>
      <c r="B785" s="233" t="s">
        <v>480</v>
      </c>
      <c r="C785" s="234" t="s">
        <v>481</v>
      </c>
      <c r="D785" s="235">
        <v>956</v>
      </c>
      <c r="E785" s="236">
        <f t="shared" si="64"/>
        <v>1.3370068388738934</v>
      </c>
      <c r="F785" s="235">
        <v>576</v>
      </c>
      <c r="G785" s="235">
        <v>380</v>
      </c>
      <c r="H785" s="235">
        <v>298</v>
      </c>
      <c r="I785" s="237">
        <v>658</v>
      </c>
      <c r="K785" s="232"/>
    </row>
    <row r="786" spans="1:11">
      <c r="A786" s="952"/>
      <c r="B786" s="233" t="s">
        <v>465</v>
      </c>
      <c r="C786" s="234" t="s">
        <v>466</v>
      </c>
      <c r="D786" s="235">
        <v>861</v>
      </c>
      <c r="E786" s="236">
        <f t="shared" si="64"/>
        <v>1.2041452806175963</v>
      </c>
      <c r="F786" s="235">
        <v>488</v>
      </c>
      <c r="G786" s="235">
        <v>373</v>
      </c>
      <c r="H786" s="235">
        <v>289</v>
      </c>
      <c r="I786" s="237">
        <v>572</v>
      </c>
      <c r="K786" s="232"/>
    </row>
    <row r="787" spans="1:11">
      <c r="A787" s="953"/>
      <c r="B787" s="233"/>
      <c r="C787" s="234" t="s">
        <v>444</v>
      </c>
      <c r="D787" s="235">
        <v>49519</v>
      </c>
      <c r="E787" s="236">
        <f t="shared" si="64"/>
        <v>69.254436876774406</v>
      </c>
      <c r="F787" s="235">
        <v>29853</v>
      </c>
      <c r="G787" s="235">
        <v>19666</v>
      </c>
      <c r="H787" s="235">
        <v>18555</v>
      </c>
      <c r="I787" s="237">
        <v>30964</v>
      </c>
      <c r="K787" s="232"/>
    </row>
    <row r="788" spans="1:11">
      <c r="A788" s="255" t="s">
        <v>655</v>
      </c>
      <c r="B788" s="256"/>
      <c r="C788" s="256"/>
      <c r="D788" s="257">
        <v>71503</v>
      </c>
      <c r="E788" s="258">
        <f t="shared" si="64"/>
        <v>100</v>
      </c>
      <c r="F788" s="257">
        <v>41886</v>
      </c>
      <c r="G788" s="257">
        <v>29617</v>
      </c>
      <c r="H788" s="257">
        <v>25376</v>
      </c>
      <c r="I788" s="259">
        <v>46127</v>
      </c>
      <c r="K788" s="232"/>
    </row>
    <row r="789" spans="1:11">
      <c r="A789" s="951" t="s">
        <v>355</v>
      </c>
      <c r="B789" s="233" t="s">
        <v>418</v>
      </c>
      <c r="C789" s="234" t="s">
        <v>419</v>
      </c>
      <c r="D789" s="235">
        <v>1421</v>
      </c>
      <c r="E789" s="236">
        <f>(D789/$D$800)*100</f>
        <v>12.707923448399214</v>
      </c>
      <c r="F789" s="235">
        <v>1190</v>
      </c>
      <c r="G789" s="235">
        <v>231</v>
      </c>
      <c r="H789" s="235">
        <v>527</v>
      </c>
      <c r="I789" s="237">
        <v>894</v>
      </c>
      <c r="K789" s="232"/>
    </row>
    <row r="790" spans="1:11">
      <c r="A790" s="952"/>
      <c r="B790" s="233" t="s">
        <v>430</v>
      </c>
      <c r="C790" s="234" t="s">
        <v>431</v>
      </c>
      <c r="D790" s="235">
        <v>710</v>
      </c>
      <c r="E790" s="236">
        <f t="shared" ref="E790:E800" si="65">(D790/$D$800)*100</f>
        <v>6.3494902521910213</v>
      </c>
      <c r="F790" s="235">
        <v>529</v>
      </c>
      <c r="G790" s="235">
        <v>181</v>
      </c>
      <c r="H790" s="235">
        <v>349</v>
      </c>
      <c r="I790" s="237">
        <v>361</v>
      </c>
      <c r="K790" s="232"/>
    </row>
    <row r="791" spans="1:11">
      <c r="A791" s="952"/>
      <c r="B791" s="233" t="s">
        <v>480</v>
      </c>
      <c r="C791" s="234" t="s">
        <v>481</v>
      </c>
      <c r="D791" s="235">
        <v>193</v>
      </c>
      <c r="E791" s="236">
        <f t="shared" si="65"/>
        <v>1.7259881953138971</v>
      </c>
      <c r="F791" s="235">
        <v>127</v>
      </c>
      <c r="G791" s="235">
        <v>66</v>
      </c>
      <c r="H791" s="235">
        <v>61</v>
      </c>
      <c r="I791" s="237">
        <v>132</v>
      </c>
      <c r="K791" s="232"/>
    </row>
    <row r="792" spans="1:11">
      <c r="A792" s="952"/>
      <c r="B792" s="233" t="s">
        <v>426</v>
      </c>
      <c r="C792" s="234" t="s">
        <v>427</v>
      </c>
      <c r="D792" s="235">
        <v>190</v>
      </c>
      <c r="E792" s="236">
        <f t="shared" si="65"/>
        <v>1.6991593632623858</v>
      </c>
      <c r="F792" s="235">
        <v>147</v>
      </c>
      <c r="G792" s="235">
        <v>43</v>
      </c>
      <c r="H792" s="235">
        <v>53</v>
      </c>
      <c r="I792" s="237">
        <v>137</v>
      </c>
      <c r="K792" s="232"/>
    </row>
    <row r="793" spans="1:11">
      <c r="A793" s="952"/>
      <c r="B793" s="233" t="s">
        <v>424</v>
      </c>
      <c r="C793" s="234" t="s">
        <v>425</v>
      </c>
      <c r="D793" s="235">
        <v>185</v>
      </c>
      <c r="E793" s="236">
        <f t="shared" si="65"/>
        <v>1.6544446431765336</v>
      </c>
      <c r="F793" s="235">
        <v>164</v>
      </c>
      <c r="G793" s="235">
        <v>21</v>
      </c>
      <c r="H793" s="235">
        <v>101</v>
      </c>
      <c r="I793" s="237">
        <v>84</v>
      </c>
      <c r="K793" s="232"/>
    </row>
    <row r="794" spans="1:11">
      <c r="A794" s="952"/>
      <c r="B794" s="233" t="s">
        <v>656</v>
      </c>
      <c r="C794" s="234" t="s">
        <v>657</v>
      </c>
      <c r="D794" s="235">
        <v>179</v>
      </c>
      <c r="E794" s="236">
        <f t="shared" si="65"/>
        <v>1.600786979073511</v>
      </c>
      <c r="F794" s="235">
        <v>150</v>
      </c>
      <c r="G794" s="235">
        <v>29</v>
      </c>
      <c r="H794" s="235">
        <v>54</v>
      </c>
      <c r="I794" s="237">
        <v>125</v>
      </c>
      <c r="K794" s="232"/>
    </row>
    <row r="795" spans="1:11">
      <c r="A795" s="952"/>
      <c r="B795" s="233" t="s">
        <v>428</v>
      </c>
      <c r="C795" s="234" t="s">
        <v>429</v>
      </c>
      <c r="D795" s="235">
        <v>179</v>
      </c>
      <c r="E795" s="236">
        <f t="shared" si="65"/>
        <v>1.600786979073511</v>
      </c>
      <c r="F795" s="235">
        <v>152</v>
      </c>
      <c r="G795" s="235">
        <v>27</v>
      </c>
      <c r="H795" s="235">
        <v>67</v>
      </c>
      <c r="I795" s="237">
        <v>112</v>
      </c>
      <c r="K795" s="232"/>
    </row>
    <row r="796" spans="1:11">
      <c r="A796" s="952"/>
      <c r="B796" s="233" t="s">
        <v>422</v>
      </c>
      <c r="C796" s="234" t="s">
        <v>423</v>
      </c>
      <c r="D796" s="235">
        <v>177</v>
      </c>
      <c r="E796" s="236">
        <f t="shared" si="65"/>
        <v>1.5829010910391701</v>
      </c>
      <c r="F796" s="235">
        <v>145</v>
      </c>
      <c r="G796" s="235">
        <v>32</v>
      </c>
      <c r="H796" s="235">
        <v>69</v>
      </c>
      <c r="I796" s="237">
        <v>108</v>
      </c>
      <c r="K796" s="232"/>
    </row>
    <row r="797" spans="1:11">
      <c r="A797" s="952"/>
      <c r="B797" s="233" t="s">
        <v>442</v>
      </c>
      <c r="C797" s="234" t="s">
        <v>443</v>
      </c>
      <c r="D797" s="235">
        <v>120</v>
      </c>
      <c r="E797" s="236">
        <f t="shared" si="65"/>
        <v>1.0731532820604543</v>
      </c>
      <c r="F797" s="235">
        <v>99</v>
      </c>
      <c r="G797" s="235">
        <v>21</v>
      </c>
      <c r="H797" s="235">
        <v>46</v>
      </c>
      <c r="I797" s="237">
        <v>74</v>
      </c>
      <c r="K797" s="232"/>
    </row>
    <row r="798" spans="1:11">
      <c r="A798" s="952"/>
      <c r="B798" s="233" t="s">
        <v>565</v>
      </c>
      <c r="C798" s="234" t="s">
        <v>566</v>
      </c>
      <c r="D798" s="235">
        <v>110</v>
      </c>
      <c r="E798" s="236">
        <f t="shared" si="65"/>
        <v>0.98372384188874973</v>
      </c>
      <c r="F798" s="235">
        <v>93</v>
      </c>
      <c r="G798" s="235">
        <v>17</v>
      </c>
      <c r="H798" s="235">
        <v>50</v>
      </c>
      <c r="I798" s="237">
        <v>60</v>
      </c>
      <c r="K798" s="232"/>
    </row>
    <row r="799" spans="1:11">
      <c r="A799" s="953"/>
      <c r="B799" s="233"/>
      <c r="C799" s="234" t="s">
        <v>444</v>
      </c>
      <c r="D799" s="280">
        <v>7718</v>
      </c>
      <c r="E799" s="236">
        <f t="shared" si="65"/>
        <v>69.021641924521546</v>
      </c>
      <c r="F799" s="280">
        <v>6403</v>
      </c>
      <c r="G799" s="280">
        <v>1315</v>
      </c>
      <c r="H799" s="280">
        <v>3118</v>
      </c>
      <c r="I799" s="281">
        <v>4600</v>
      </c>
      <c r="K799" s="232"/>
    </row>
    <row r="800" spans="1:11">
      <c r="A800" s="255" t="s">
        <v>658</v>
      </c>
      <c r="B800" s="256"/>
      <c r="C800" s="256"/>
      <c r="D800" s="257">
        <v>11182</v>
      </c>
      <c r="E800" s="258">
        <f t="shared" si="65"/>
        <v>100</v>
      </c>
      <c r="F800" s="257">
        <v>9199</v>
      </c>
      <c r="G800" s="257">
        <v>1983</v>
      </c>
      <c r="H800" s="257">
        <v>4495</v>
      </c>
      <c r="I800" s="259">
        <v>6687</v>
      </c>
      <c r="K800" s="232"/>
    </row>
    <row r="801" spans="1:11">
      <c r="A801" s="951" t="s">
        <v>356</v>
      </c>
      <c r="B801" s="233" t="s">
        <v>418</v>
      </c>
      <c r="C801" s="234" t="s">
        <v>419</v>
      </c>
      <c r="D801" s="235">
        <v>21571</v>
      </c>
      <c r="E801" s="236">
        <f>(D801/$D$812)*100</f>
        <v>11.368115942028984</v>
      </c>
      <c r="F801" s="235">
        <v>21496</v>
      </c>
      <c r="G801" s="235">
        <v>75</v>
      </c>
      <c r="H801" s="235">
        <v>8030</v>
      </c>
      <c r="I801" s="237">
        <v>13541</v>
      </c>
      <c r="K801" s="232"/>
    </row>
    <row r="802" spans="1:11">
      <c r="A802" s="952"/>
      <c r="B802" s="233" t="s">
        <v>532</v>
      </c>
      <c r="C802" s="234" t="s">
        <v>533</v>
      </c>
      <c r="D802" s="235">
        <v>5888</v>
      </c>
      <c r="E802" s="236">
        <f t="shared" ref="E802:E812" si="66">(D802/$D$812)*100</f>
        <v>3.103030303030303</v>
      </c>
      <c r="F802" s="235">
        <v>5864</v>
      </c>
      <c r="G802" s="235">
        <v>24</v>
      </c>
      <c r="H802" s="235">
        <v>2572</v>
      </c>
      <c r="I802" s="237">
        <v>3316</v>
      </c>
      <c r="K802" s="232"/>
    </row>
    <row r="803" spans="1:11">
      <c r="A803" s="952"/>
      <c r="B803" s="233" t="s">
        <v>480</v>
      </c>
      <c r="C803" s="234" t="s">
        <v>481</v>
      </c>
      <c r="D803" s="235">
        <v>4681</v>
      </c>
      <c r="E803" s="236">
        <f t="shared" si="66"/>
        <v>2.4669301712779976</v>
      </c>
      <c r="F803" s="235">
        <v>4676</v>
      </c>
      <c r="G803" s="235">
        <v>5</v>
      </c>
      <c r="H803" s="235">
        <v>1679</v>
      </c>
      <c r="I803" s="237">
        <v>3002</v>
      </c>
      <c r="K803" s="232"/>
    </row>
    <row r="804" spans="1:11">
      <c r="A804" s="952"/>
      <c r="B804" s="233" t="s">
        <v>430</v>
      </c>
      <c r="C804" s="234" t="s">
        <v>431</v>
      </c>
      <c r="D804" s="235">
        <v>3966</v>
      </c>
      <c r="E804" s="236">
        <f t="shared" si="66"/>
        <v>2.0901185770750987</v>
      </c>
      <c r="F804" s="235">
        <v>3947</v>
      </c>
      <c r="G804" s="235">
        <v>19</v>
      </c>
      <c r="H804" s="235">
        <v>1661</v>
      </c>
      <c r="I804" s="237">
        <v>2305</v>
      </c>
      <c r="K804" s="232"/>
    </row>
    <row r="805" spans="1:11">
      <c r="A805" s="952"/>
      <c r="B805" s="233" t="s">
        <v>428</v>
      </c>
      <c r="C805" s="234" t="s">
        <v>429</v>
      </c>
      <c r="D805" s="235">
        <v>2859</v>
      </c>
      <c r="E805" s="236">
        <f t="shared" si="66"/>
        <v>1.5067193675889328</v>
      </c>
      <c r="F805" s="235">
        <v>2796</v>
      </c>
      <c r="G805" s="235">
        <v>63</v>
      </c>
      <c r="H805" s="235">
        <v>1015</v>
      </c>
      <c r="I805" s="237">
        <v>1844</v>
      </c>
      <c r="K805" s="232"/>
    </row>
    <row r="806" spans="1:11">
      <c r="A806" s="952"/>
      <c r="B806" s="233" t="s">
        <v>432</v>
      </c>
      <c r="C806" s="234" t="s">
        <v>433</v>
      </c>
      <c r="D806" s="235">
        <v>2689</v>
      </c>
      <c r="E806" s="236">
        <f t="shared" si="66"/>
        <v>1.4171277997364955</v>
      </c>
      <c r="F806" s="235">
        <v>2665</v>
      </c>
      <c r="G806" s="235">
        <v>24</v>
      </c>
      <c r="H806" s="235">
        <v>1452</v>
      </c>
      <c r="I806" s="237">
        <v>1237</v>
      </c>
      <c r="K806" s="232"/>
    </row>
    <row r="807" spans="1:11">
      <c r="A807" s="952"/>
      <c r="B807" s="233" t="s">
        <v>422</v>
      </c>
      <c r="C807" s="234" t="s">
        <v>423</v>
      </c>
      <c r="D807" s="235">
        <v>2597</v>
      </c>
      <c r="E807" s="236">
        <f t="shared" si="66"/>
        <v>1.3686429512516469</v>
      </c>
      <c r="F807" s="235">
        <v>2546</v>
      </c>
      <c r="G807" s="235">
        <v>51</v>
      </c>
      <c r="H807" s="235">
        <v>1231</v>
      </c>
      <c r="I807" s="237">
        <v>1366</v>
      </c>
      <c r="K807" s="232"/>
    </row>
    <row r="808" spans="1:11">
      <c r="A808" s="952"/>
      <c r="B808" s="233" t="s">
        <v>426</v>
      </c>
      <c r="C808" s="234" t="s">
        <v>427</v>
      </c>
      <c r="D808" s="235">
        <v>2409</v>
      </c>
      <c r="E808" s="236">
        <f t="shared" si="66"/>
        <v>1.2695652173913043</v>
      </c>
      <c r="F808" s="235">
        <v>2384</v>
      </c>
      <c r="G808" s="235">
        <v>25</v>
      </c>
      <c r="H808" s="235">
        <v>431</v>
      </c>
      <c r="I808" s="237">
        <v>1978</v>
      </c>
      <c r="K808" s="232"/>
    </row>
    <row r="809" spans="1:11">
      <c r="A809" s="952"/>
      <c r="B809" s="233" t="s">
        <v>420</v>
      </c>
      <c r="C809" s="234" t="s">
        <v>421</v>
      </c>
      <c r="D809" s="235">
        <v>2388</v>
      </c>
      <c r="E809" s="236">
        <f t="shared" si="66"/>
        <v>1.2584980237154149</v>
      </c>
      <c r="F809" s="235">
        <v>2377</v>
      </c>
      <c r="G809" s="235">
        <v>11</v>
      </c>
      <c r="H809" s="235">
        <v>1114</v>
      </c>
      <c r="I809" s="237">
        <v>1274</v>
      </c>
      <c r="K809" s="232"/>
    </row>
    <row r="810" spans="1:11">
      <c r="A810" s="952"/>
      <c r="B810" s="233" t="s">
        <v>560</v>
      </c>
      <c r="C810" s="234" t="s">
        <v>561</v>
      </c>
      <c r="D810" s="235">
        <v>2077</v>
      </c>
      <c r="E810" s="236">
        <f t="shared" si="66"/>
        <v>1.0945981554677207</v>
      </c>
      <c r="F810" s="235">
        <v>2067</v>
      </c>
      <c r="G810" s="235">
        <v>10</v>
      </c>
      <c r="H810" s="235">
        <v>974</v>
      </c>
      <c r="I810" s="237">
        <v>1103</v>
      </c>
      <c r="K810" s="232"/>
    </row>
    <row r="811" spans="1:11">
      <c r="A811" s="953"/>
      <c r="B811" s="233"/>
      <c r="C811" s="234" t="s">
        <v>444</v>
      </c>
      <c r="D811" s="235">
        <v>138625</v>
      </c>
      <c r="E811" s="236">
        <f t="shared" si="66"/>
        <v>73.056653491436094</v>
      </c>
      <c r="F811" s="235">
        <v>136353</v>
      </c>
      <c r="G811" s="235">
        <v>2272</v>
      </c>
      <c r="H811" s="235">
        <v>52836</v>
      </c>
      <c r="I811" s="237">
        <v>85789</v>
      </c>
      <c r="K811" s="232"/>
    </row>
    <row r="812" spans="1:11">
      <c r="A812" s="255" t="s">
        <v>659</v>
      </c>
      <c r="B812" s="256"/>
      <c r="C812" s="256"/>
      <c r="D812" s="257">
        <v>189750</v>
      </c>
      <c r="E812" s="258">
        <f t="shared" si="66"/>
        <v>100</v>
      </c>
      <c r="F812" s="257">
        <v>187171</v>
      </c>
      <c r="G812" s="257">
        <v>2579</v>
      </c>
      <c r="H812" s="257">
        <v>72995</v>
      </c>
      <c r="I812" s="259">
        <v>116755</v>
      </c>
      <c r="K812" s="232"/>
    </row>
    <row r="813" spans="1:11">
      <c r="A813" s="951" t="s">
        <v>357</v>
      </c>
      <c r="B813" s="233" t="s">
        <v>418</v>
      </c>
      <c r="C813" s="234" t="s">
        <v>419</v>
      </c>
      <c r="D813" s="235">
        <v>1860</v>
      </c>
      <c r="E813" s="236">
        <f>(D813/$D$824)*100</f>
        <v>8.9255722443495369</v>
      </c>
      <c r="F813" s="235">
        <v>1261</v>
      </c>
      <c r="G813" s="235">
        <v>599</v>
      </c>
      <c r="H813" s="235">
        <v>548</v>
      </c>
      <c r="I813" s="237">
        <v>1312</v>
      </c>
      <c r="K813" s="232"/>
    </row>
    <row r="814" spans="1:11">
      <c r="A814" s="952"/>
      <c r="B814" s="233" t="s">
        <v>428</v>
      </c>
      <c r="C814" s="234" t="s">
        <v>429</v>
      </c>
      <c r="D814" s="235">
        <v>843</v>
      </c>
      <c r="E814" s="236">
        <f t="shared" ref="E814:E824" si="67">(D814/$D$824)*100</f>
        <v>4.045299678487452</v>
      </c>
      <c r="F814" s="235">
        <v>608</v>
      </c>
      <c r="G814" s="235">
        <v>235</v>
      </c>
      <c r="H814" s="235">
        <v>271</v>
      </c>
      <c r="I814" s="237">
        <v>572</v>
      </c>
      <c r="K814" s="232"/>
    </row>
    <row r="815" spans="1:11">
      <c r="A815" s="952"/>
      <c r="B815" s="233" t="s">
        <v>442</v>
      </c>
      <c r="C815" s="234" t="s">
        <v>443</v>
      </c>
      <c r="D815" s="235">
        <v>308</v>
      </c>
      <c r="E815" s="236">
        <f t="shared" si="67"/>
        <v>1.4779979845482027</v>
      </c>
      <c r="F815" s="235">
        <v>242</v>
      </c>
      <c r="G815" s="235">
        <v>66</v>
      </c>
      <c r="H815" s="235">
        <v>95</v>
      </c>
      <c r="I815" s="237">
        <v>213</v>
      </c>
      <c r="K815" s="232"/>
    </row>
    <row r="816" spans="1:11">
      <c r="A816" s="952"/>
      <c r="B816" s="233" t="s">
        <v>424</v>
      </c>
      <c r="C816" s="234" t="s">
        <v>425</v>
      </c>
      <c r="D816" s="235">
        <v>218</v>
      </c>
      <c r="E816" s="236">
        <f t="shared" si="67"/>
        <v>1.046115456595806</v>
      </c>
      <c r="F816" s="235">
        <v>158</v>
      </c>
      <c r="G816" s="235">
        <v>60</v>
      </c>
      <c r="H816" s="235">
        <v>101</v>
      </c>
      <c r="I816" s="237">
        <v>117</v>
      </c>
      <c r="K816" s="232"/>
    </row>
    <row r="817" spans="1:11">
      <c r="A817" s="952"/>
      <c r="B817" s="233" t="s">
        <v>420</v>
      </c>
      <c r="C817" s="234" t="s">
        <v>421</v>
      </c>
      <c r="D817" s="235">
        <v>203</v>
      </c>
      <c r="E817" s="236">
        <f t="shared" si="67"/>
        <v>0.97413503527040646</v>
      </c>
      <c r="F817" s="235">
        <v>145</v>
      </c>
      <c r="G817" s="235">
        <v>58</v>
      </c>
      <c r="H817" s="235">
        <v>83</v>
      </c>
      <c r="I817" s="237">
        <v>120</v>
      </c>
      <c r="K817" s="232"/>
    </row>
    <row r="818" spans="1:11">
      <c r="A818" s="952"/>
      <c r="B818" s="233" t="s">
        <v>465</v>
      </c>
      <c r="C818" s="234" t="s">
        <v>466</v>
      </c>
      <c r="D818" s="235">
        <v>201</v>
      </c>
      <c r="E818" s="236">
        <f t="shared" si="67"/>
        <v>0.96453764576035317</v>
      </c>
      <c r="F818" s="235">
        <v>139</v>
      </c>
      <c r="G818" s="235">
        <v>62</v>
      </c>
      <c r="H818" s="235">
        <v>67</v>
      </c>
      <c r="I818" s="237">
        <v>134</v>
      </c>
      <c r="K818" s="232"/>
    </row>
    <row r="819" spans="1:11">
      <c r="A819" s="952"/>
      <c r="B819" s="233" t="s">
        <v>426</v>
      </c>
      <c r="C819" s="234" t="s">
        <v>427</v>
      </c>
      <c r="D819" s="235">
        <v>200</v>
      </c>
      <c r="E819" s="236">
        <f t="shared" si="67"/>
        <v>0.95973895100532647</v>
      </c>
      <c r="F819" s="235">
        <v>150</v>
      </c>
      <c r="G819" s="235">
        <v>50</v>
      </c>
      <c r="H819" s="235">
        <v>41</v>
      </c>
      <c r="I819" s="237">
        <v>159</v>
      </c>
      <c r="K819" s="232"/>
    </row>
    <row r="820" spans="1:11">
      <c r="A820" s="952"/>
      <c r="B820" s="233" t="s">
        <v>575</v>
      </c>
      <c r="C820" s="234" t="s">
        <v>576</v>
      </c>
      <c r="D820" s="235">
        <v>194</v>
      </c>
      <c r="E820" s="236">
        <f t="shared" si="67"/>
        <v>0.93094678247516682</v>
      </c>
      <c r="F820" s="235">
        <v>128</v>
      </c>
      <c r="G820" s="235">
        <v>66</v>
      </c>
      <c r="H820" s="235">
        <v>20</v>
      </c>
      <c r="I820" s="237">
        <v>174</v>
      </c>
      <c r="K820" s="232"/>
    </row>
    <row r="821" spans="1:11">
      <c r="A821" s="952"/>
      <c r="B821" s="233" t="s">
        <v>660</v>
      </c>
      <c r="C821" s="234" t="s">
        <v>661</v>
      </c>
      <c r="D821" s="235">
        <v>188</v>
      </c>
      <c r="E821" s="236">
        <f t="shared" si="67"/>
        <v>0.90215461394500696</v>
      </c>
      <c r="F821" s="235">
        <v>116</v>
      </c>
      <c r="G821" s="235">
        <v>72</v>
      </c>
      <c r="H821" s="235">
        <v>114</v>
      </c>
      <c r="I821" s="237">
        <v>74</v>
      </c>
      <c r="K821" s="232"/>
    </row>
    <row r="822" spans="1:11">
      <c r="A822" s="952"/>
      <c r="B822" s="233" t="s">
        <v>422</v>
      </c>
      <c r="C822" s="234" t="s">
        <v>423</v>
      </c>
      <c r="D822" s="235">
        <v>186</v>
      </c>
      <c r="E822" s="236">
        <f t="shared" si="67"/>
        <v>0.89255722443495367</v>
      </c>
      <c r="F822" s="235">
        <v>131</v>
      </c>
      <c r="G822" s="235">
        <v>55</v>
      </c>
      <c r="H822" s="235">
        <v>81</v>
      </c>
      <c r="I822" s="237">
        <v>105</v>
      </c>
      <c r="K822" s="232"/>
    </row>
    <row r="823" spans="1:11">
      <c r="A823" s="953"/>
      <c r="B823" s="234"/>
      <c r="C823" s="234" t="s">
        <v>444</v>
      </c>
      <c r="D823" s="235">
        <v>16438</v>
      </c>
      <c r="E823" s="236">
        <f t="shared" si="67"/>
        <v>78.880944383127797</v>
      </c>
      <c r="F823" s="235">
        <v>11332</v>
      </c>
      <c r="G823" s="235">
        <v>5106</v>
      </c>
      <c r="H823" s="235">
        <v>5541</v>
      </c>
      <c r="I823" s="237">
        <v>10897</v>
      </c>
      <c r="K823" s="232"/>
    </row>
    <row r="824" spans="1:11">
      <c r="A824" s="255" t="s">
        <v>662</v>
      </c>
      <c r="B824" s="256"/>
      <c r="C824" s="256"/>
      <c r="D824" s="257">
        <v>20839</v>
      </c>
      <c r="E824" s="258">
        <f t="shared" si="67"/>
        <v>100</v>
      </c>
      <c r="F824" s="257">
        <v>14410</v>
      </c>
      <c r="G824" s="257">
        <v>6429</v>
      </c>
      <c r="H824" s="257">
        <v>6962</v>
      </c>
      <c r="I824" s="259">
        <v>13877</v>
      </c>
      <c r="K824" s="232"/>
    </row>
    <row r="825" spans="1:11">
      <c r="A825" s="951" t="s">
        <v>358</v>
      </c>
      <c r="B825" s="233" t="s">
        <v>418</v>
      </c>
      <c r="C825" s="234" t="s">
        <v>419</v>
      </c>
      <c r="D825" s="235">
        <v>8253</v>
      </c>
      <c r="E825" s="236">
        <f>(D825/$D$836)*100</f>
        <v>9.0319120994571875</v>
      </c>
      <c r="F825" s="235">
        <v>5812</v>
      </c>
      <c r="G825" s="235">
        <v>2441</v>
      </c>
      <c r="H825" s="235">
        <v>2663</v>
      </c>
      <c r="I825" s="237">
        <v>5590</v>
      </c>
      <c r="K825" s="232"/>
    </row>
    <row r="826" spans="1:11">
      <c r="A826" s="952"/>
      <c r="B826" s="233" t="s">
        <v>428</v>
      </c>
      <c r="C826" s="234" t="s">
        <v>429</v>
      </c>
      <c r="D826" s="235">
        <v>2519</v>
      </c>
      <c r="E826" s="236">
        <f t="shared" ref="E826:E836" si="68">(D826/$D$836)*100</f>
        <v>2.7567413762913677</v>
      </c>
      <c r="F826" s="235">
        <v>2086</v>
      </c>
      <c r="G826" s="235">
        <v>433</v>
      </c>
      <c r="H826" s="235">
        <v>813</v>
      </c>
      <c r="I826" s="237">
        <v>1706</v>
      </c>
      <c r="K826" s="232"/>
    </row>
    <row r="827" spans="1:11">
      <c r="A827" s="952"/>
      <c r="B827" s="233" t="s">
        <v>430</v>
      </c>
      <c r="C827" s="234" t="s">
        <v>431</v>
      </c>
      <c r="D827" s="235">
        <v>2039</v>
      </c>
      <c r="E827" s="236">
        <f t="shared" si="68"/>
        <v>2.2314393276133777</v>
      </c>
      <c r="F827" s="235">
        <v>1362</v>
      </c>
      <c r="G827" s="235">
        <v>677</v>
      </c>
      <c r="H827" s="235">
        <v>845</v>
      </c>
      <c r="I827" s="237">
        <v>1194</v>
      </c>
      <c r="K827" s="232"/>
    </row>
    <row r="828" spans="1:11">
      <c r="A828" s="952"/>
      <c r="B828" s="233" t="s">
        <v>480</v>
      </c>
      <c r="C828" s="234" t="s">
        <v>481</v>
      </c>
      <c r="D828" s="235">
        <v>1731</v>
      </c>
      <c r="E828" s="236">
        <f t="shared" si="68"/>
        <v>1.894370513045001</v>
      </c>
      <c r="F828" s="235">
        <v>1322</v>
      </c>
      <c r="G828" s="235">
        <v>409</v>
      </c>
      <c r="H828" s="235">
        <v>546</v>
      </c>
      <c r="I828" s="237">
        <v>1185</v>
      </c>
      <c r="K828" s="232"/>
    </row>
    <row r="829" spans="1:11">
      <c r="A829" s="952"/>
      <c r="B829" s="233" t="s">
        <v>426</v>
      </c>
      <c r="C829" s="234" t="s">
        <v>427</v>
      </c>
      <c r="D829" s="235">
        <v>1659</v>
      </c>
      <c r="E829" s="236">
        <f t="shared" si="68"/>
        <v>1.8155752057433023</v>
      </c>
      <c r="F829" s="235">
        <v>1329</v>
      </c>
      <c r="G829" s="235">
        <v>330</v>
      </c>
      <c r="H829" s="235">
        <v>419</v>
      </c>
      <c r="I829" s="237">
        <v>1240</v>
      </c>
      <c r="K829" s="232"/>
    </row>
    <row r="830" spans="1:11">
      <c r="A830" s="952"/>
      <c r="B830" s="233" t="s">
        <v>422</v>
      </c>
      <c r="C830" s="234" t="s">
        <v>423</v>
      </c>
      <c r="D830" s="235">
        <v>1523</v>
      </c>
      <c r="E830" s="236">
        <f t="shared" si="68"/>
        <v>1.6667396252845386</v>
      </c>
      <c r="F830" s="235">
        <v>1236</v>
      </c>
      <c r="G830" s="235">
        <v>287</v>
      </c>
      <c r="H830" s="235">
        <v>644</v>
      </c>
      <c r="I830" s="237">
        <v>879</v>
      </c>
      <c r="K830" s="232"/>
    </row>
    <row r="831" spans="1:11">
      <c r="A831" s="952"/>
      <c r="B831" s="233" t="s">
        <v>442</v>
      </c>
      <c r="C831" s="234" t="s">
        <v>443</v>
      </c>
      <c r="D831" s="235">
        <v>1384</v>
      </c>
      <c r="E831" s="236">
        <f t="shared" si="68"/>
        <v>1.5146209070215375</v>
      </c>
      <c r="F831" s="235">
        <v>1117</v>
      </c>
      <c r="G831" s="235">
        <v>267</v>
      </c>
      <c r="H831" s="235">
        <v>395</v>
      </c>
      <c r="I831" s="237">
        <v>989</v>
      </c>
      <c r="K831" s="232"/>
    </row>
    <row r="832" spans="1:11">
      <c r="A832" s="952"/>
      <c r="B832" s="233" t="s">
        <v>420</v>
      </c>
      <c r="C832" s="234" t="s">
        <v>421</v>
      </c>
      <c r="D832" s="235">
        <v>1327</v>
      </c>
      <c r="E832" s="236">
        <f t="shared" si="68"/>
        <v>1.4522412887410261</v>
      </c>
      <c r="F832" s="235">
        <v>1028</v>
      </c>
      <c r="G832" s="235">
        <v>299</v>
      </c>
      <c r="H832" s="235">
        <v>562</v>
      </c>
      <c r="I832" s="237">
        <v>765</v>
      </c>
      <c r="K832" s="232"/>
    </row>
    <row r="833" spans="1:11">
      <c r="A833" s="952"/>
      <c r="B833" s="233" t="s">
        <v>432</v>
      </c>
      <c r="C833" s="234" t="s">
        <v>433</v>
      </c>
      <c r="D833" s="235">
        <v>1111</v>
      </c>
      <c r="E833" s="236">
        <f t="shared" si="68"/>
        <v>1.2158553668359307</v>
      </c>
      <c r="F833" s="235">
        <v>897</v>
      </c>
      <c r="G833" s="235">
        <v>214</v>
      </c>
      <c r="H833" s="235">
        <v>547</v>
      </c>
      <c r="I833" s="237">
        <v>564</v>
      </c>
      <c r="K833" s="232"/>
    </row>
    <row r="834" spans="1:11">
      <c r="A834" s="952"/>
      <c r="B834" s="233" t="s">
        <v>462</v>
      </c>
      <c r="C834" s="234" t="s">
        <v>463</v>
      </c>
      <c r="D834" s="235">
        <v>1064</v>
      </c>
      <c r="E834" s="236">
        <f t="shared" si="68"/>
        <v>1.1644195412362108</v>
      </c>
      <c r="F834" s="235">
        <v>852</v>
      </c>
      <c r="G834" s="235">
        <v>212</v>
      </c>
      <c r="H834" s="235">
        <v>458</v>
      </c>
      <c r="I834" s="237">
        <v>606</v>
      </c>
      <c r="K834" s="232"/>
    </row>
    <row r="835" spans="1:11">
      <c r="A835" s="953"/>
      <c r="B835" s="234"/>
      <c r="C835" s="234" t="s">
        <v>444</v>
      </c>
      <c r="D835" s="235">
        <v>68766</v>
      </c>
      <c r="E835" s="236">
        <f t="shared" si="68"/>
        <v>75.25608474873053</v>
      </c>
      <c r="F835" s="235">
        <v>54593</v>
      </c>
      <c r="G835" s="235">
        <v>14173</v>
      </c>
      <c r="H835" s="235">
        <v>25331</v>
      </c>
      <c r="I835" s="237">
        <v>43435</v>
      </c>
      <c r="K835" s="232"/>
    </row>
    <row r="836" spans="1:11">
      <c r="A836" s="255" t="s">
        <v>663</v>
      </c>
      <c r="B836" s="256"/>
      <c r="C836" s="256"/>
      <c r="D836" s="257">
        <v>91376</v>
      </c>
      <c r="E836" s="258">
        <f t="shared" si="68"/>
        <v>100</v>
      </c>
      <c r="F836" s="257">
        <v>71634</v>
      </c>
      <c r="G836" s="257">
        <v>19742</v>
      </c>
      <c r="H836" s="257">
        <v>33223</v>
      </c>
      <c r="I836" s="259">
        <v>58153</v>
      </c>
      <c r="K836" s="232"/>
    </row>
    <row r="837" spans="1:11">
      <c r="A837" s="951" t="s">
        <v>359</v>
      </c>
      <c r="B837" s="233" t="s">
        <v>418</v>
      </c>
      <c r="C837" s="234" t="s">
        <v>419</v>
      </c>
      <c r="D837" s="235">
        <v>2703</v>
      </c>
      <c r="E837" s="236">
        <f>(D837/$D$848)*100</f>
        <v>9.4865405538202374</v>
      </c>
      <c r="F837" s="235">
        <v>885</v>
      </c>
      <c r="G837" s="235">
        <v>1818</v>
      </c>
      <c r="H837" s="235">
        <v>854</v>
      </c>
      <c r="I837" s="237">
        <v>1849</v>
      </c>
      <c r="K837" s="232"/>
    </row>
    <row r="838" spans="1:11">
      <c r="A838" s="952"/>
      <c r="B838" s="233" t="s">
        <v>430</v>
      </c>
      <c r="C838" s="234" t="s">
        <v>431</v>
      </c>
      <c r="D838" s="235">
        <v>1050</v>
      </c>
      <c r="E838" s="236">
        <f t="shared" ref="E838:E848" si="69">(D838/$D$848)*100</f>
        <v>3.6851156424384941</v>
      </c>
      <c r="F838" s="235">
        <v>254</v>
      </c>
      <c r="G838" s="235">
        <v>796</v>
      </c>
      <c r="H838" s="235">
        <v>435</v>
      </c>
      <c r="I838" s="237">
        <v>615</v>
      </c>
      <c r="K838" s="232"/>
    </row>
    <row r="839" spans="1:11">
      <c r="A839" s="952"/>
      <c r="B839" s="233" t="s">
        <v>450</v>
      </c>
      <c r="C839" s="234" t="s">
        <v>451</v>
      </c>
      <c r="D839" s="235">
        <v>1025</v>
      </c>
      <c r="E839" s="236">
        <f t="shared" si="69"/>
        <v>3.5973747938090059</v>
      </c>
      <c r="F839" s="235">
        <v>340</v>
      </c>
      <c r="G839" s="235">
        <v>685</v>
      </c>
      <c r="H839" s="235">
        <v>408</v>
      </c>
      <c r="I839" s="237">
        <v>617</v>
      </c>
      <c r="K839" s="232"/>
    </row>
    <row r="840" spans="1:11">
      <c r="A840" s="952"/>
      <c r="B840" s="233" t="s">
        <v>457</v>
      </c>
      <c r="C840" s="234" t="s">
        <v>458</v>
      </c>
      <c r="D840" s="235">
        <v>745</v>
      </c>
      <c r="E840" s="236">
        <f t="shared" si="69"/>
        <v>2.6146772891587409</v>
      </c>
      <c r="F840" s="235">
        <v>217</v>
      </c>
      <c r="G840" s="235">
        <v>528</v>
      </c>
      <c r="H840" s="235">
        <v>208</v>
      </c>
      <c r="I840" s="237">
        <v>537</v>
      </c>
      <c r="K840" s="232"/>
    </row>
    <row r="841" spans="1:11">
      <c r="A841" s="952"/>
      <c r="B841" s="233" t="s">
        <v>462</v>
      </c>
      <c r="C841" s="234" t="s">
        <v>463</v>
      </c>
      <c r="D841" s="235">
        <v>738</v>
      </c>
      <c r="E841" s="236">
        <f t="shared" si="69"/>
        <v>2.5901098515424841</v>
      </c>
      <c r="F841" s="235">
        <v>216</v>
      </c>
      <c r="G841" s="235">
        <v>522</v>
      </c>
      <c r="H841" s="235">
        <v>283</v>
      </c>
      <c r="I841" s="237">
        <v>455</v>
      </c>
      <c r="K841" s="232"/>
    </row>
    <row r="842" spans="1:11">
      <c r="A842" s="952"/>
      <c r="B842" s="233" t="s">
        <v>664</v>
      </c>
      <c r="C842" s="234" t="s">
        <v>665</v>
      </c>
      <c r="D842" s="235">
        <v>664</v>
      </c>
      <c r="E842" s="236">
        <f t="shared" si="69"/>
        <v>2.3303969395991997</v>
      </c>
      <c r="F842" s="235">
        <v>190</v>
      </c>
      <c r="G842" s="235">
        <v>474</v>
      </c>
      <c r="H842" s="235">
        <v>277</v>
      </c>
      <c r="I842" s="237">
        <v>387</v>
      </c>
      <c r="K842" s="232"/>
    </row>
    <row r="843" spans="1:11">
      <c r="A843" s="952"/>
      <c r="B843" s="233" t="s">
        <v>422</v>
      </c>
      <c r="C843" s="234" t="s">
        <v>423</v>
      </c>
      <c r="D843" s="235">
        <v>652</v>
      </c>
      <c r="E843" s="236">
        <f t="shared" si="69"/>
        <v>2.2882813322570454</v>
      </c>
      <c r="F843" s="235">
        <v>169</v>
      </c>
      <c r="G843" s="235">
        <v>483</v>
      </c>
      <c r="H843" s="235">
        <v>299</v>
      </c>
      <c r="I843" s="237">
        <v>353</v>
      </c>
      <c r="K843" s="232"/>
    </row>
    <row r="844" spans="1:11">
      <c r="A844" s="952"/>
      <c r="B844" s="233" t="s">
        <v>426</v>
      </c>
      <c r="C844" s="234" t="s">
        <v>427</v>
      </c>
      <c r="D844" s="235">
        <v>608</v>
      </c>
      <c r="E844" s="236">
        <f t="shared" si="69"/>
        <v>2.1338574386691471</v>
      </c>
      <c r="F844" s="235">
        <v>191</v>
      </c>
      <c r="G844" s="235">
        <v>417</v>
      </c>
      <c r="H844" s="235">
        <v>138</v>
      </c>
      <c r="I844" s="237">
        <v>470</v>
      </c>
      <c r="K844" s="232"/>
    </row>
    <row r="845" spans="1:11">
      <c r="A845" s="952"/>
      <c r="B845" s="233" t="s">
        <v>614</v>
      </c>
      <c r="C845" s="234" t="s">
        <v>615</v>
      </c>
      <c r="D845" s="235">
        <v>594</v>
      </c>
      <c r="E845" s="236">
        <f t="shared" si="69"/>
        <v>2.0847225634366335</v>
      </c>
      <c r="F845" s="235">
        <v>183</v>
      </c>
      <c r="G845" s="235">
        <v>411</v>
      </c>
      <c r="H845" s="235">
        <v>143</v>
      </c>
      <c r="I845" s="237">
        <v>451</v>
      </c>
      <c r="K845" s="232"/>
    </row>
    <row r="846" spans="1:11">
      <c r="A846" s="952"/>
      <c r="B846" s="233" t="s">
        <v>420</v>
      </c>
      <c r="C846" s="234" t="s">
        <v>421</v>
      </c>
      <c r="D846" s="235">
        <v>460</v>
      </c>
      <c r="E846" s="236">
        <f t="shared" si="69"/>
        <v>1.6144316147825781</v>
      </c>
      <c r="F846" s="235">
        <v>155</v>
      </c>
      <c r="G846" s="235">
        <v>305</v>
      </c>
      <c r="H846" s="235">
        <v>181</v>
      </c>
      <c r="I846" s="237">
        <v>279</v>
      </c>
      <c r="K846" s="232"/>
    </row>
    <row r="847" spans="1:11">
      <c r="A847" s="953"/>
      <c r="B847" s="233"/>
      <c r="C847" s="234" t="s">
        <v>444</v>
      </c>
      <c r="D847" s="235">
        <v>19254</v>
      </c>
      <c r="E847" s="236">
        <f t="shared" si="69"/>
        <v>67.574491980486442</v>
      </c>
      <c r="F847" s="235">
        <v>6111</v>
      </c>
      <c r="G847" s="235">
        <v>13143</v>
      </c>
      <c r="H847" s="235">
        <v>6910</v>
      </c>
      <c r="I847" s="237">
        <v>12344</v>
      </c>
      <c r="K847" s="232"/>
    </row>
    <row r="848" spans="1:11">
      <c r="A848" s="255" t="s">
        <v>666</v>
      </c>
      <c r="B848" s="256"/>
      <c r="C848" s="256"/>
      <c r="D848" s="257">
        <v>28493</v>
      </c>
      <c r="E848" s="258">
        <f t="shared" si="69"/>
        <v>100</v>
      </c>
      <c r="F848" s="257">
        <v>8911</v>
      </c>
      <c r="G848" s="257">
        <v>19582</v>
      </c>
      <c r="H848" s="257">
        <v>10136</v>
      </c>
      <c r="I848" s="259">
        <v>18357</v>
      </c>
      <c r="K848" s="232"/>
    </row>
    <row r="849" spans="1:11">
      <c r="A849" s="951" t="s">
        <v>360</v>
      </c>
      <c r="B849" s="233" t="s">
        <v>418</v>
      </c>
      <c r="C849" s="234" t="s">
        <v>419</v>
      </c>
      <c r="D849" s="235">
        <v>4868</v>
      </c>
      <c r="E849" s="236">
        <f>(D849/$D$860)*100</f>
        <v>14.318489322901348</v>
      </c>
      <c r="F849" s="235">
        <v>2603</v>
      </c>
      <c r="G849" s="235">
        <v>2265</v>
      </c>
      <c r="H849" s="235">
        <v>1496</v>
      </c>
      <c r="I849" s="237">
        <v>3372</v>
      </c>
      <c r="K849" s="232"/>
    </row>
    <row r="850" spans="1:11">
      <c r="A850" s="952"/>
      <c r="B850" s="233" t="s">
        <v>442</v>
      </c>
      <c r="C850" s="234" t="s">
        <v>443</v>
      </c>
      <c r="D850" s="235">
        <v>975</v>
      </c>
      <c r="E850" s="236">
        <f t="shared" ref="E850:E860" si="70">(D850/$D$860)*100</f>
        <v>2.8678157538678746</v>
      </c>
      <c r="F850" s="235">
        <v>588</v>
      </c>
      <c r="G850" s="235">
        <v>387</v>
      </c>
      <c r="H850" s="235">
        <v>247</v>
      </c>
      <c r="I850" s="237">
        <v>728</v>
      </c>
      <c r="K850" s="232"/>
    </row>
    <row r="851" spans="1:11">
      <c r="A851" s="952"/>
      <c r="B851" s="233" t="s">
        <v>428</v>
      </c>
      <c r="C851" s="234" t="s">
        <v>429</v>
      </c>
      <c r="D851" s="235">
        <v>899</v>
      </c>
      <c r="E851" s="236">
        <f t="shared" si="70"/>
        <v>2.6442731925407377</v>
      </c>
      <c r="F851" s="235">
        <v>575</v>
      </c>
      <c r="G851" s="235">
        <v>324</v>
      </c>
      <c r="H851" s="235">
        <v>278</v>
      </c>
      <c r="I851" s="237">
        <v>621</v>
      </c>
      <c r="K851" s="232"/>
    </row>
    <row r="852" spans="1:11">
      <c r="A852" s="952"/>
      <c r="B852" s="233" t="s">
        <v>426</v>
      </c>
      <c r="C852" s="234" t="s">
        <v>427</v>
      </c>
      <c r="D852" s="235">
        <v>790</v>
      </c>
      <c r="E852" s="236">
        <f t="shared" si="70"/>
        <v>2.3236660980057651</v>
      </c>
      <c r="F852" s="235">
        <v>478</v>
      </c>
      <c r="G852" s="235">
        <v>312</v>
      </c>
      <c r="H852" s="235">
        <v>152</v>
      </c>
      <c r="I852" s="237">
        <v>638</v>
      </c>
      <c r="K852" s="232"/>
    </row>
    <row r="853" spans="1:11">
      <c r="A853" s="952"/>
      <c r="B853" s="233" t="s">
        <v>667</v>
      </c>
      <c r="C853" s="234" t="s">
        <v>668</v>
      </c>
      <c r="D853" s="235">
        <v>721</v>
      </c>
      <c r="E853" s="236">
        <f t="shared" si="70"/>
        <v>2.120712983116654</v>
      </c>
      <c r="F853" s="235">
        <v>454</v>
      </c>
      <c r="G853" s="235">
        <v>267</v>
      </c>
      <c r="H853" s="235">
        <v>295</v>
      </c>
      <c r="I853" s="237">
        <v>426</v>
      </c>
      <c r="K853" s="232"/>
    </row>
    <row r="854" spans="1:11">
      <c r="A854" s="952"/>
      <c r="B854" s="233" t="s">
        <v>422</v>
      </c>
      <c r="C854" s="234" t="s">
        <v>423</v>
      </c>
      <c r="D854" s="235">
        <v>550</v>
      </c>
      <c r="E854" s="236">
        <f t="shared" si="70"/>
        <v>1.6177422201305958</v>
      </c>
      <c r="F854" s="235">
        <v>335</v>
      </c>
      <c r="G854" s="235">
        <v>215</v>
      </c>
      <c r="H854" s="235">
        <v>214</v>
      </c>
      <c r="I854" s="237">
        <v>336</v>
      </c>
      <c r="K854" s="232"/>
    </row>
    <row r="855" spans="1:11">
      <c r="A855" s="952"/>
      <c r="B855" s="233" t="s">
        <v>432</v>
      </c>
      <c r="C855" s="234" t="s">
        <v>433</v>
      </c>
      <c r="D855" s="235">
        <v>537</v>
      </c>
      <c r="E855" s="236">
        <f t="shared" si="70"/>
        <v>1.5795046767456911</v>
      </c>
      <c r="F855" s="235">
        <v>353</v>
      </c>
      <c r="G855" s="235">
        <v>184</v>
      </c>
      <c r="H855" s="235">
        <v>270</v>
      </c>
      <c r="I855" s="237">
        <v>267</v>
      </c>
      <c r="K855" s="232"/>
    </row>
    <row r="856" spans="1:11">
      <c r="A856" s="952"/>
      <c r="B856" s="233" t="s">
        <v>457</v>
      </c>
      <c r="C856" s="234" t="s">
        <v>458</v>
      </c>
      <c r="D856" s="235">
        <v>506</v>
      </c>
      <c r="E856" s="236">
        <f t="shared" si="70"/>
        <v>1.4883228425201482</v>
      </c>
      <c r="F856" s="235">
        <v>303</v>
      </c>
      <c r="G856" s="235">
        <v>203</v>
      </c>
      <c r="H856" s="235">
        <v>130</v>
      </c>
      <c r="I856" s="237">
        <v>376</v>
      </c>
      <c r="K856" s="232"/>
    </row>
    <row r="857" spans="1:11">
      <c r="A857" s="952"/>
      <c r="B857" s="233" t="s">
        <v>420</v>
      </c>
      <c r="C857" s="234" t="s">
        <v>421</v>
      </c>
      <c r="D857" s="235">
        <v>458</v>
      </c>
      <c r="E857" s="236">
        <f t="shared" si="70"/>
        <v>1.3471380669451143</v>
      </c>
      <c r="F857" s="235">
        <v>285</v>
      </c>
      <c r="G857" s="235">
        <v>173</v>
      </c>
      <c r="H857" s="235">
        <v>197</v>
      </c>
      <c r="I857" s="237">
        <v>261</v>
      </c>
      <c r="K857" s="232"/>
    </row>
    <row r="858" spans="1:11">
      <c r="A858" s="952"/>
      <c r="B858" s="233" t="s">
        <v>565</v>
      </c>
      <c r="C858" s="234" t="s">
        <v>566</v>
      </c>
      <c r="D858" s="235">
        <v>360</v>
      </c>
      <c r="E858" s="236">
        <f t="shared" si="70"/>
        <v>1.0588858168127537</v>
      </c>
      <c r="F858" s="235">
        <v>240</v>
      </c>
      <c r="G858" s="235">
        <v>120</v>
      </c>
      <c r="H858" s="235">
        <v>143</v>
      </c>
      <c r="I858" s="237">
        <v>217</v>
      </c>
      <c r="K858" s="232"/>
    </row>
    <row r="859" spans="1:11">
      <c r="A859" s="953"/>
      <c r="B859" s="233"/>
      <c r="C859" s="234" t="s">
        <v>444</v>
      </c>
      <c r="D859" s="235">
        <v>23334</v>
      </c>
      <c r="E859" s="236">
        <f t="shared" si="70"/>
        <v>68.633449026413317</v>
      </c>
      <c r="F859" s="235">
        <v>14773</v>
      </c>
      <c r="G859" s="235">
        <v>8561</v>
      </c>
      <c r="H859" s="235">
        <v>8750</v>
      </c>
      <c r="I859" s="237">
        <v>14584</v>
      </c>
      <c r="K859" s="232"/>
    </row>
    <row r="860" spans="1:11">
      <c r="A860" s="255" t="s">
        <v>669</v>
      </c>
      <c r="B860" s="256"/>
      <c r="C860" s="256"/>
      <c r="D860" s="257">
        <v>33998</v>
      </c>
      <c r="E860" s="258">
        <f t="shared" si="70"/>
        <v>100</v>
      </c>
      <c r="F860" s="257">
        <v>20987</v>
      </c>
      <c r="G860" s="257">
        <v>13011</v>
      </c>
      <c r="H860" s="257">
        <v>12172</v>
      </c>
      <c r="I860" s="259">
        <v>21826</v>
      </c>
      <c r="K860" s="232"/>
    </row>
    <row r="861" spans="1:11">
      <c r="A861" s="951" t="s">
        <v>361</v>
      </c>
      <c r="B861" s="233" t="s">
        <v>418</v>
      </c>
      <c r="C861" s="234" t="s">
        <v>419</v>
      </c>
      <c r="D861" s="235">
        <v>5958</v>
      </c>
      <c r="E861" s="236">
        <f>(D861/$D$872)*100</f>
        <v>15.237851662404092</v>
      </c>
      <c r="F861" s="235">
        <v>4237</v>
      </c>
      <c r="G861" s="235">
        <v>1721</v>
      </c>
      <c r="H861" s="235">
        <v>2247</v>
      </c>
      <c r="I861" s="237">
        <v>3711</v>
      </c>
      <c r="K861" s="232"/>
    </row>
    <row r="862" spans="1:11">
      <c r="A862" s="952"/>
      <c r="B862" s="233" t="s">
        <v>430</v>
      </c>
      <c r="C862" s="234" t="s">
        <v>431</v>
      </c>
      <c r="D862" s="235">
        <v>1223</v>
      </c>
      <c r="E862" s="236">
        <f t="shared" ref="E862:E872" si="71">(D862/$D$872)*100</f>
        <v>3.1278772378516626</v>
      </c>
      <c r="F862" s="235">
        <v>822</v>
      </c>
      <c r="G862" s="235">
        <v>401</v>
      </c>
      <c r="H862" s="235">
        <v>522</v>
      </c>
      <c r="I862" s="237">
        <v>701</v>
      </c>
      <c r="K862" s="232"/>
    </row>
    <row r="863" spans="1:11">
      <c r="A863" s="952"/>
      <c r="B863" s="233" t="s">
        <v>442</v>
      </c>
      <c r="C863" s="234" t="s">
        <v>443</v>
      </c>
      <c r="D863" s="235">
        <v>700</v>
      </c>
      <c r="E863" s="236">
        <f t="shared" si="71"/>
        <v>1.7902813299232736</v>
      </c>
      <c r="F863" s="235">
        <v>544</v>
      </c>
      <c r="G863" s="235">
        <v>156</v>
      </c>
      <c r="H863" s="235">
        <v>227</v>
      </c>
      <c r="I863" s="237">
        <v>473</v>
      </c>
      <c r="K863" s="232"/>
    </row>
    <row r="864" spans="1:11">
      <c r="A864" s="952"/>
      <c r="B864" s="233" t="s">
        <v>428</v>
      </c>
      <c r="C864" s="234" t="s">
        <v>429</v>
      </c>
      <c r="D864" s="235">
        <v>653</v>
      </c>
      <c r="E864" s="236">
        <f t="shared" si="71"/>
        <v>1.6700767263427108</v>
      </c>
      <c r="F864" s="235">
        <v>484</v>
      </c>
      <c r="G864" s="235">
        <v>169</v>
      </c>
      <c r="H864" s="235">
        <v>237</v>
      </c>
      <c r="I864" s="237">
        <v>416</v>
      </c>
      <c r="K864" s="232"/>
    </row>
    <row r="865" spans="1:11">
      <c r="A865" s="952"/>
      <c r="B865" s="233" t="s">
        <v>422</v>
      </c>
      <c r="C865" s="234" t="s">
        <v>423</v>
      </c>
      <c r="D865" s="235">
        <v>578</v>
      </c>
      <c r="E865" s="236">
        <f t="shared" si="71"/>
        <v>1.4782608695652173</v>
      </c>
      <c r="F865" s="235">
        <v>431</v>
      </c>
      <c r="G865" s="235">
        <v>147</v>
      </c>
      <c r="H865" s="235">
        <v>261</v>
      </c>
      <c r="I865" s="237">
        <v>317</v>
      </c>
      <c r="K865" s="232"/>
    </row>
    <row r="866" spans="1:11">
      <c r="A866" s="952"/>
      <c r="B866" s="233" t="s">
        <v>426</v>
      </c>
      <c r="C866" s="234" t="s">
        <v>427</v>
      </c>
      <c r="D866" s="235">
        <v>542</v>
      </c>
      <c r="E866" s="236">
        <f t="shared" si="71"/>
        <v>1.3861892583120203</v>
      </c>
      <c r="F866" s="235">
        <v>385</v>
      </c>
      <c r="G866" s="235">
        <v>157</v>
      </c>
      <c r="H866" s="235">
        <v>103</v>
      </c>
      <c r="I866" s="237">
        <v>439</v>
      </c>
      <c r="K866" s="232"/>
    </row>
    <row r="867" spans="1:11">
      <c r="A867" s="952"/>
      <c r="B867" s="233" t="s">
        <v>462</v>
      </c>
      <c r="C867" s="234" t="s">
        <v>463</v>
      </c>
      <c r="D867" s="235">
        <v>408</v>
      </c>
      <c r="E867" s="236">
        <f t="shared" si="71"/>
        <v>1.0434782608695654</v>
      </c>
      <c r="F867" s="235">
        <v>331</v>
      </c>
      <c r="G867" s="235">
        <v>77</v>
      </c>
      <c r="H867" s="235">
        <v>170</v>
      </c>
      <c r="I867" s="237">
        <v>238</v>
      </c>
      <c r="K867" s="232"/>
    </row>
    <row r="868" spans="1:11">
      <c r="A868" s="952"/>
      <c r="B868" s="233" t="s">
        <v>420</v>
      </c>
      <c r="C868" s="234" t="s">
        <v>421</v>
      </c>
      <c r="D868" s="235">
        <v>371</v>
      </c>
      <c r="E868" s="236">
        <f t="shared" si="71"/>
        <v>0.94884910485933494</v>
      </c>
      <c r="F868" s="235">
        <v>276</v>
      </c>
      <c r="G868" s="235">
        <v>95</v>
      </c>
      <c r="H868" s="235">
        <v>162</v>
      </c>
      <c r="I868" s="237">
        <v>209</v>
      </c>
      <c r="K868" s="232"/>
    </row>
    <row r="869" spans="1:11">
      <c r="A869" s="952"/>
      <c r="B869" s="233" t="s">
        <v>465</v>
      </c>
      <c r="C869" s="234" t="s">
        <v>466</v>
      </c>
      <c r="D869" s="235">
        <v>349</v>
      </c>
      <c r="E869" s="236">
        <f t="shared" si="71"/>
        <v>0.89258312020460362</v>
      </c>
      <c r="F869" s="235">
        <v>271</v>
      </c>
      <c r="G869" s="235">
        <v>78</v>
      </c>
      <c r="H869" s="235">
        <v>131</v>
      </c>
      <c r="I869" s="237">
        <v>218</v>
      </c>
      <c r="K869" s="232"/>
    </row>
    <row r="870" spans="1:11">
      <c r="A870" s="952"/>
      <c r="B870" s="233" t="s">
        <v>432</v>
      </c>
      <c r="C870" s="234" t="s">
        <v>433</v>
      </c>
      <c r="D870" s="235">
        <v>342</v>
      </c>
      <c r="E870" s="236">
        <f t="shared" si="71"/>
        <v>0.8746803069053708</v>
      </c>
      <c r="F870" s="235">
        <v>276</v>
      </c>
      <c r="G870" s="235">
        <v>66</v>
      </c>
      <c r="H870" s="235">
        <v>173</v>
      </c>
      <c r="I870" s="237">
        <v>169</v>
      </c>
      <c r="K870" s="232"/>
    </row>
    <row r="871" spans="1:11">
      <c r="A871" s="953"/>
      <c r="B871" s="233"/>
      <c r="C871" s="234" t="s">
        <v>444</v>
      </c>
      <c r="D871" s="235">
        <v>27976</v>
      </c>
      <c r="E871" s="236">
        <f t="shared" si="71"/>
        <v>71.549872122762153</v>
      </c>
      <c r="F871" s="235">
        <v>20793</v>
      </c>
      <c r="G871" s="235">
        <v>7183</v>
      </c>
      <c r="H871" s="235">
        <v>10833</v>
      </c>
      <c r="I871" s="237">
        <v>17143</v>
      </c>
      <c r="K871" s="232"/>
    </row>
    <row r="872" spans="1:11">
      <c r="A872" s="255" t="s">
        <v>670</v>
      </c>
      <c r="B872" s="256"/>
      <c r="C872" s="256"/>
      <c r="D872" s="257">
        <v>39100</v>
      </c>
      <c r="E872" s="258">
        <f t="shared" si="71"/>
        <v>100</v>
      </c>
      <c r="F872" s="257">
        <v>28850</v>
      </c>
      <c r="G872" s="257">
        <v>10250</v>
      </c>
      <c r="H872" s="257">
        <v>15066</v>
      </c>
      <c r="I872" s="259">
        <v>24034</v>
      </c>
      <c r="K872" s="232"/>
    </row>
    <row r="873" spans="1:11">
      <c r="A873" s="951" t="s">
        <v>362</v>
      </c>
      <c r="B873" s="233" t="s">
        <v>428</v>
      </c>
      <c r="C873" s="234" t="s">
        <v>429</v>
      </c>
      <c r="D873" s="235">
        <v>3616</v>
      </c>
      <c r="E873" s="236">
        <f>(D873/$D$884)*100</f>
        <v>4.0709718094208771</v>
      </c>
      <c r="F873" s="235">
        <v>2998</v>
      </c>
      <c r="G873" s="235">
        <v>618</v>
      </c>
      <c r="H873" s="235">
        <v>1366</v>
      </c>
      <c r="I873" s="237">
        <v>2250</v>
      </c>
      <c r="K873" s="232"/>
    </row>
    <row r="874" spans="1:11">
      <c r="A874" s="952"/>
      <c r="B874" s="233" t="s">
        <v>418</v>
      </c>
      <c r="C874" s="234" t="s">
        <v>419</v>
      </c>
      <c r="D874" s="235">
        <v>2985</v>
      </c>
      <c r="E874" s="236">
        <f t="shared" ref="E874:E884" si="72">(D874/$D$884)*100</f>
        <v>3.3605782221021347</v>
      </c>
      <c r="F874" s="235">
        <v>2446</v>
      </c>
      <c r="G874" s="235">
        <v>539</v>
      </c>
      <c r="H874" s="235">
        <v>1065</v>
      </c>
      <c r="I874" s="237">
        <v>1920</v>
      </c>
      <c r="K874" s="232"/>
    </row>
    <row r="875" spans="1:11">
      <c r="A875" s="952"/>
      <c r="B875" s="233" t="s">
        <v>426</v>
      </c>
      <c r="C875" s="234" t="s">
        <v>427</v>
      </c>
      <c r="D875" s="235">
        <v>1691</v>
      </c>
      <c r="E875" s="236">
        <f t="shared" si="72"/>
        <v>1.9037647482662341</v>
      </c>
      <c r="F875" s="235">
        <v>1429</v>
      </c>
      <c r="G875" s="235">
        <v>262</v>
      </c>
      <c r="H875" s="235">
        <v>441</v>
      </c>
      <c r="I875" s="237">
        <v>1250</v>
      </c>
      <c r="K875" s="232"/>
    </row>
    <row r="876" spans="1:11">
      <c r="A876" s="952"/>
      <c r="B876" s="233" t="s">
        <v>442</v>
      </c>
      <c r="C876" s="234" t="s">
        <v>443</v>
      </c>
      <c r="D876" s="235">
        <v>1656</v>
      </c>
      <c r="E876" s="236">
        <f t="shared" si="72"/>
        <v>1.864360983517968</v>
      </c>
      <c r="F876" s="235">
        <v>1382</v>
      </c>
      <c r="G876" s="235">
        <v>274</v>
      </c>
      <c r="H876" s="235">
        <v>567</v>
      </c>
      <c r="I876" s="237">
        <v>1089</v>
      </c>
      <c r="K876" s="232"/>
    </row>
    <row r="877" spans="1:11">
      <c r="A877" s="952"/>
      <c r="B877" s="233" t="s">
        <v>422</v>
      </c>
      <c r="C877" s="234" t="s">
        <v>423</v>
      </c>
      <c r="D877" s="235">
        <v>1554</v>
      </c>
      <c r="E877" s="236">
        <f t="shared" si="72"/>
        <v>1.7495271548230207</v>
      </c>
      <c r="F877" s="235">
        <v>1302</v>
      </c>
      <c r="G877" s="235">
        <v>252</v>
      </c>
      <c r="H877" s="235">
        <v>754</v>
      </c>
      <c r="I877" s="237">
        <v>800</v>
      </c>
      <c r="K877" s="232"/>
    </row>
    <row r="878" spans="1:11">
      <c r="A878" s="952"/>
      <c r="B878" s="233" t="s">
        <v>471</v>
      </c>
      <c r="C878" s="234" t="s">
        <v>472</v>
      </c>
      <c r="D878" s="235">
        <v>1272</v>
      </c>
      <c r="E878" s="236">
        <f t="shared" si="72"/>
        <v>1.4320453931369901</v>
      </c>
      <c r="F878" s="235">
        <v>1162</v>
      </c>
      <c r="G878" s="235">
        <v>110</v>
      </c>
      <c r="H878" s="235">
        <v>653</v>
      </c>
      <c r="I878" s="237">
        <v>619</v>
      </c>
      <c r="K878" s="232"/>
    </row>
    <row r="879" spans="1:11">
      <c r="A879" s="952"/>
      <c r="B879" s="233" t="s">
        <v>671</v>
      </c>
      <c r="C879" s="234" t="s">
        <v>672</v>
      </c>
      <c r="D879" s="235">
        <v>1000</v>
      </c>
      <c r="E879" s="236">
        <f t="shared" si="72"/>
        <v>1.1258218499504637</v>
      </c>
      <c r="F879" s="235">
        <v>719</v>
      </c>
      <c r="G879" s="235">
        <v>281</v>
      </c>
      <c r="H879" s="235">
        <v>432</v>
      </c>
      <c r="I879" s="237">
        <v>568</v>
      </c>
      <c r="K879" s="232"/>
    </row>
    <row r="880" spans="1:11">
      <c r="A880" s="952"/>
      <c r="B880" s="233" t="s">
        <v>432</v>
      </c>
      <c r="C880" s="234" t="s">
        <v>433</v>
      </c>
      <c r="D880" s="235">
        <v>994</v>
      </c>
      <c r="E880" s="236">
        <f t="shared" si="72"/>
        <v>1.1190669188507611</v>
      </c>
      <c r="F880" s="235">
        <v>872</v>
      </c>
      <c r="G880" s="235">
        <v>122</v>
      </c>
      <c r="H880" s="235">
        <v>516</v>
      </c>
      <c r="I880" s="237">
        <v>478</v>
      </c>
      <c r="K880" s="232"/>
    </row>
    <row r="881" spans="1:11">
      <c r="A881" s="952"/>
      <c r="B881" s="233" t="s">
        <v>424</v>
      </c>
      <c r="C881" s="234" t="s">
        <v>425</v>
      </c>
      <c r="D881" s="235">
        <v>876</v>
      </c>
      <c r="E881" s="236">
        <f t="shared" si="72"/>
        <v>0.98621994055660633</v>
      </c>
      <c r="F881" s="235">
        <v>717</v>
      </c>
      <c r="G881" s="235">
        <v>159</v>
      </c>
      <c r="H881" s="235">
        <v>493</v>
      </c>
      <c r="I881" s="237">
        <v>383</v>
      </c>
      <c r="K881" s="232"/>
    </row>
    <row r="882" spans="1:11">
      <c r="A882" s="952"/>
      <c r="B882" s="233" t="s">
        <v>480</v>
      </c>
      <c r="C882" s="234" t="s">
        <v>481</v>
      </c>
      <c r="D882" s="235">
        <v>745</v>
      </c>
      <c r="E882" s="236">
        <f t="shared" si="72"/>
        <v>0.83873727821309563</v>
      </c>
      <c r="F882" s="235">
        <v>647</v>
      </c>
      <c r="G882" s="235">
        <v>98</v>
      </c>
      <c r="H882" s="235">
        <v>240</v>
      </c>
      <c r="I882" s="237">
        <v>505</v>
      </c>
      <c r="K882" s="232"/>
    </row>
    <row r="883" spans="1:11">
      <c r="A883" s="953"/>
      <c r="B883" s="233"/>
      <c r="C883" s="234" t="s">
        <v>444</v>
      </c>
      <c r="D883" s="235">
        <v>72435</v>
      </c>
      <c r="E883" s="236">
        <f t="shared" si="72"/>
        <v>81.548905701161843</v>
      </c>
      <c r="F883" s="235">
        <v>59723</v>
      </c>
      <c r="G883" s="235">
        <v>12712</v>
      </c>
      <c r="H883" s="235">
        <v>30793</v>
      </c>
      <c r="I883" s="237">
        <v>41642</v>
      </c>
      <c r="K883" s="232"/>
    </row>
    <row r="884" spans="1:11">
      <c r="A884" s="255" t="s">
        <v>673</v>
      </c>
      <c r="B884" s="256"/>
      <c r="C884" s="256"/>
      <c r="D884" s="257">
        <v>88824</v>
      </c>
      <c r="E884" s="258">
        <f t="shared" si="72"/>
        <v>100</v>
      </c>
      <c r="F884" s="257">
        <v>73397</v>
      </c>
      <c r="G884" s="257">
        <v>15427</v>
      </c>
      <c r="H884" s="257">
        <v>37320</v>
      </c>
      <c r="I884" s="259">
        <v>51504</v>
      </c>
      <c r="K884" s="232"/>
    </row>
    <row r="885" spans="1:11">
      <c r="A885" s="951" t="s">
        <v>674</v>
      </c>
      <c r="B885" s="233" t="s">
        <v>418</v>
      </c>
      <c r="C885" s="234" t="s">
        <v>419</v>
      </c>
      <c r="D885" s="235">
        <v>2285</v>
      </c>
      <c r="E885" s="236">
        <f>(D885/$D$896)*100</f>
        <v>11.935854575846218</v>
      </c>
      <c r="F885" s="235">
        <v>1211</v>
      </c>
      <c r="G885" s="235">
        <v>1074</v>
      </c>
      <c r="H885" s="235">
        <v>758</v>
      </c>
      <c r="I885" s="237">
        <v>1527</v>
      </c>
      <c r="K885" s="232"/>
    </row>
    <row r="886" spans="1:11">
      <c r="A886" s="952"/>
      <c r="B886" s="233" t="s">
        <v>428</v>
      </c>
      <c r="C886" s="234" t="s">
        <v>429</v>
      </c>
      <c r="D886" s="235">
        <v>551</v>
      </c>
      <c r="E886" s="236">
        <f t="shared" ref="E886:E896" si="73">(D886/$D$896)*100</f>
        <v>2.8781863769327205</v>
      </c>
      <c r="F886" s="235">
        <v>367</v>
      </c>
      <c r="G886" s="235">
        <v>184</v>
      </c>
      <c r="H886" s="235">
        <v>176</v>
      </c>
      <c r="I886" s="237">
        <v>375</v>
      </c>
      <c r="K886" s="232"/>
    </row>
    <row r="887" spans="1:11">
      <c r="A887" s="952"/>
      <c r="B887" s="233" t="s">
        <v>426</v>
      </c>
      <c r="C887" s="234" t="s">
        <v>427</v>
      </c>
      <c r="D887" s="235">
        <v>301</v>
      </c>
      <c r="E887" s="236">
        <f t="shared" si="73"/>
        <v>1.5722941913915587</v>
      </c>
      <c r="F887" s="235">
        <v>185</v>
      </c>
      <c r="G887" s="235">
        <v>116</v>
      </c>
      <c r="H887" s="235">
        <v>91</v>
      </c>
      <c r="I887" s="237">
        <v>210</v>
      </c>
      <c r="K887" s="232"/>
    </row>
    <row r="888" spans="1:11">
      <c r="A888" s="952"/>
      <c r="B888" s="233" t="s">
        <v>442</v>
      </c>
      <c r="C888" s="234" t="s">
        <v>443</v>
      </c>
      <c r="D888" s="235">
        <v>285</v>
      </c>
      <c r="E888" s="236">
        <f t="shared" si="73"/>
        <v>1.4887170915169243</v>
      </c>
      <c r="F888" s="235">
        <v>203</v>
      </c>
      <c r="G888" s="235">
        <v>82</v>
      </c>
      <c r="H888" s="235">
        <v>82</v>
      </c>
      <c r="I888" s="237">
        <v>203</v>
      </c>
      <c r="K888" s="232"/>
    </row>
    <row r="889" spans="1:11">
      <c r="A889" s="952"/>
      <c r="B889" s="233" t="s">
        <v>471</v>
      </c>
      <c r="C889" s="234" t="s">
        <v>472</v>
      </c>
      <c r="D889" s="235">
        <v>273</v>
      </c>
      <c r="E889" s="236">
        <f t="shared" si="73"/>
        <v>1.4260342666109487</v>
      </c>
      <c r="F889" s="235">
        <v>166</v>
      </c>
      <c r="G889" s="235">
        <v>107</v>
      </c>
      <c r="H889" s="235">
        <v>165</v>
      </c>
      <c r="I889" s="237">
        <v>108</v>
      </c>
      <c r="K889" s="232"/>
    </row>
    <row r="890" spans="1:11">
      <c r="A890" s="952"/>
      <c r="B890" s="233" t="s">
        <v>422</v>
      </c>
      <c r="C890" s="234" t="s">
        <v>423</v>
      </c>
      <c r="D890" s="235">
        <v>261</v>
      </c>
      <c r="E890" s="236">
        <f t="shared" si="73"/>
        <v>1.363351441704973</v>
      </c>
      <c r="F890" s="235">
        <v>140</v>
      </c>
      <c r="G890" s="235">
        <v>121</v>
      </c>
      <c r="H890" s="235">
        <v>134</v>
      </c>
      <c r="I890" s="237">
        <v>127</v>
      </c>
      <c r="K890" s="232"/>
    </row>
    <row r="891" spans="1:11">
      <c r="A891" s="952"/>
      <c r="B891" s="233" t="s">
        <v>457</v>
      </c>
      <c r="C891" s="234" t="s">
        <v>458</v>
      </c>
      <c r="D891" s="235">
        <v>241</v>
      </c>
      <c r="E891" s="236">
        <f t="shared" si="73"/>
        <v>1.25888006686168</v>
      </c>
      <c r="F891" s="235">
        <v>157</v>
      </c>
      <c r="G891" s="235">
        <v>84</v>
      </c>
      <c r="H891" s="235">
        <v>58</v>
      </c>
      <c r="I891" s="237">
        <v>183</v>
      </c>
      <c r="K891" s="232"/>
    </row>
    <row r="892" spans="1:11">
      <c r="A892" s="952"/>
      <c r="B892" s="233" t="s">
        <v>450</v>
      </c>
      <c r="C892" s="234" t="s">
        <v>451</v>
      </c>
      <c r="D892" s="235">
        <v>220</v>
      </c>
      <c r="E892" s="236">
        <f t="shared" si="73"/>
        <v>1.1491851232762222</v>
      </c>
      <c r="F892" s="235">
        <v>163</v>
      </c>
      <c r="G892" s="235">
        <v>57</v>
      </c>
      <c r="H892" s="235">
        <v>92</v>
      </c>
      <c r="I892" s="237">
        <v>128</v>
      </c>
      <c r="K892" s="232"/>
    </row>
    <row r="893" spans="1:11">
      <c r="A893" s="952"/>
      <c r="B893" s="233" t="s">
        <v>430</v>
      </c>
      <c r="C893" s="234" t="s">
        <v>431</v>
      </c>
      <c r="D893" s="235">
        <v>219</v>
      </c>
      <c r="E893" s="236">
        <f t="shared" si="73"/>
        <v>1.1439615545340576</v>
      </c>
      <c r="F893" s="235">
        <v>104</v>
      </c>
      <c r="G893" s="235">
        <v>115</v>
      </c>
      <c r="H893" s="235">
        <v>115</v>
      </c>
      <c r="I893" s="237">
        <v>104</v>
      </c>
      <c r="K893" s="232"/>
    </row>
    <row r="894" spans="1:11">
      <c r="A894" s="952"/>
      <c r="B894" s="233" t="s">
        <v>424</v>
      </c>
      <c r="C894" s="234" t="s">
        <v>425</v>
      </c>
      <c r="D894" s="235">
        <v>218</v>
      </c>
      <c r="E894" s="236">
        <f t="shared" si="73"/>
        <v>1.1387379857918929</v>
      </c>
      <c r="F894" s="235">
        <v>166</v>
      </c>
      <c r="G894" s="235">
        <v>52</v>
      </c>
      <c r="H894" s="235">
        <v>115</v>
      </c>
      <c r="I894" s="237">
        <v>103</v>
      </c>
      <c r="K894" s="232"/>
    </row>
    <row r="895" spans="1:11">
      <c r="A895" s="953"/>
      <c r="B895" s="233"/>
      <c r="C895" s="234" t="s">
        <v>444</v>
      </c>
      <c r="D895" s="235">
        <v>14290</v>
      </c>
      <c r="E895" s="236">
        <f t="shared" si="73"/>
        <v>74.644797325532807</v>
      </c>
      <c r="F895" s="235">
        <v>9331</v>
      </c>
      <c r="G895" s="235">
        <v>4959</v>
      </c>
      <c r="H895" s="235">
        <v>5369</v>
      </c>
      <c r="I895" s="237">
        <v>8921</v>
      </c>
      <c r="K895" s="232"/>
    </row>
    <row r="896" spans="1:11">
      <c r="A896" s="255" t="s">
        <v>675</v>
      </c>
      <c r="B896" s="256"/>
      <c r="C896" s="256"/>
      <c r="D896" s="257">
        <v>19144</v>
      </c>
      <c r="E896" s="258">
        <f t="shared" si="73"/>
        <v>100</v>
      </c>
      <c r="F896" s="257">
        <v>12193</v>
      </c>
      <c r="G896" s="257">
        <v>6951</v>
      </c>
      <c r="H896" s="257">
        <v>7155</v>
      </c>
      <c r="I896" s="259">
        <v>11989</v>
      </c>
      <c r="K896" s="232"/>
    </row>
    <row r="897" spans="1:11">
      <c r="A897" s="951" t="s">
        <v>364</v>
      </c>
      <c r="B897" s="233" t="s">
        <v>430</v>
      </c>
      <c r="C897" s="234" t="s">
        <v>431</v>
      </c>
      <c r="D897" s="235">
        <v>1055</v>
      </c>
      <c r="E897" s="236">
        <f>(D897/$D$908)*100</f>
        <v>7.9863739591218774</v>
      </c>
      <c r="F897" s="235">
        <v>666</v>
      </c>
      <c r="G897" s="235">
        <v>389</v>
      </c>
      <c r="H897" s="235">
        <v>436</v>
      </c>
      <c r="I897" s="237">
        <v>619</v>
      </c>
      <c r="K897" s="232"/>
    </row>
    <row r="898" spans="1:11">
      <c r="A898" s="952"/>
      <c r="B898" s="233" t="s">
        <v>418</v>
      </c>
      <c r="C898" s="234" t="s">
        <v>419</v>
      </c>
      <c r="D898" s="235">
        <v>604</v>
      </c>
      <c r="E898" s="236">
        <f t="shared" ref="E898:E908" si="74">(D898/$D$908)*100</f>
        <v>4.5722937168811502</v>
      </c>
      <c r="F898" s="235">
        <v>371</v>
      </c>
      <c r="G898" s="235">
        <v>233</v>
      </c>
      <c r="H898" s="235">
        <v>204</v>
      </c>
      <c r="I898" s="237">
        <v>400</v>
      </c>
      <c r="K898" s="232"/>
    </row>
    <row r="899" spans="1:11">
      <c r="A899" s="952"/>
      <c r="B899" s="233" t="s">
        <v>426</v>
      </c>
      <c r="C899" s="234" t="s">
        <v>427</v>
      </c>
      <c r="D899" s="235">
        <v>371</v>
      </c>
      <c r="E899" s="236">
        <f t="shared" si="74"/>
        <v>2.8084784254352764</v>
      </c>
      <c r="F899" s="235">
        <v>226</v>
      </c>
      <c r="G899" s="235">
        <v>145</v>
      </c>
      <c r="H899" s="235">
        <v>79</v>
      </c>
      <c r="I899" s="237">
        <v>292</v>
      </c>
      <c r="K899" s="232"/>
    </row>
    <row r="900" spans="1:11">
      <c r="A900" s="952"/>
      <c r="B900" s="233" t="s">
        <v>420</v>
      </c>
      <c r="C900" s="234" t="s">
        <v>421</v>
      </c>
      <c r="D900" s="235">
        <v>365</v>
      </c>
      <c r="E900" s="236">
        <f t="shared" si="74"/>
        <v>2.7630582891748676</v>
      </c>
      <c r="F900" s="235">
        <v>234</v>
      </c>
      <c r="G900" s="235">
        <v>131</v>
      </c>
      <c r="H900" s="235">
        <v>151</v>
      </c>
      <c r="I900" s="237">
        <v>214</v>
      </c>
      <c r="K900" s="232"/>
    </row>
    <row r="901" spans="1:11">
      <c r="A901" s="952"/>
      <c r="B901" s="233" t="s">
        <v>422</v>
      </c>
      <c r="C901" s="234" t="s">
        <v>423</v>
      </c>
      <c r="D901" s="235">
        <v>358</v>
      </c>
      <c r="E901" s="236">
        <f t="shared" si="74"/>
        <v>2.7100681302043905</v>
      </c>
      <c r="F901" s="235">
        <v>218</v>
      </c>
      <c r="G901" s="235">
        <v>140</v>
      </c>
      <c r="H901" s="235">
        <v>144</v>
      </c>
      <c r="I901" s="237">
        <v>214</v>
      </c>
      <c r="K901" s="232"/>
    </row>
    <row r="902" spans="1:11">
      <c r="A902" s="952"/>
      <c r="B902" s="233" t="s">
        <v>442</v>
      </c>
      <c r="C902" s="234" t="s">
        <v>443</v>
      </c>
      <c r="D902" s="235">
        <v>313</v>
      </c>
      <c r="E902" s="236">
        <f t="shared" si="74"/>
        <v>2.3694171082513247</v>
      </c>
      <c r="F902" s="235">
        <v>187</v>
      </c>
      <c r="G902" s="235">
        <v>126</v>
      </c>
      <c r="H902" s="235">
        <v>76</v>
      </c>
      <c r="I902" s="237">
        <v>237</v>
      </c>
      <c r="K902" s="232"/>
    </row>
    <row r="903" spans="1:11">
      <c r="A903" s="952"/>
      <c r="B903" s="233" t="s">
        <v>471</v>
      </c>
      <c r="C903" s="234" t="s">
        <v>472</v>
      </c>
      <c r="D903" s="235">
        <v>301</v>
      </c>
      <c r="E903" s="236">
        <f t="shared" si="74"/>
        <v>2.2785768357305072</v>
      </c>
      <c r="F903" s="235">
        <v>185</v>
      </c>
      <c r="G903" s="235">
        <v>116</v>
      </c>
      <c r="H903" s="235">
        <v>152</v>
      </c>
      <c r="I903" s="237">
        <v>149</v>
      </c>
      <c r="K903" s="232"/>
    </row>
    <row r="904" spans="1:11">
      <c r="A904" s="952"/>
      <c r="B904" s="233" t="s">
        <v>455</v>
      </c>
      <c r="C904" s="234" t="s">
        <v>456</v>
      </c>
      <c r="D904" s="235">
        <v>296</v>
      </c>
      <c r="E904" s="236">
        <f t="shared" si="74"/>
        <v>2.2407267221801663</v>
      </c>
      <c r="F904" s="235">
        <v>172</v>
      </c>
      <c r="G904" s="235">
        <v>124</v>
      </c>
      <c r="H904" s="235">
        <v>112</v>
      </c>
      <c r="I904" s="237">
        <v>184</v>
      </c>
      <c r="K904" s="232"/>
    </row>
    <row r="905" spans="1:11">
      <c r="A905" s="952"/>
      <c r="B905" s="233" t="s">
        <v>467</v>
      </c>
      <c r="C905" s="234" t="s">
        <v>468</v>
      </c>
      <c r="D905" s="235">
        <v>254</v>
      </c>
      <c r="E905" s="236">
        <f t="shared" si="74"/>
        <v>1.9227857683573051</v>
      </c>
      <c r="F905" s="235">
        <v>143</v>
      </c>
      <c r="G905" s="235">
        <v>111</v>
      </c>
      <c r="H905" s="235">
        <v>0</v>
      </c>
      <c r="I905" s="237">
        <v>254</v>
      </c>
      <c r="K905" s="232"/>
    </row>
    <row r="906" spans="1:11">
      <c r="A906" s="952"/>
      <c r="B906" s="233" t="s">
        <v>465</v>
      </c>
      <c r="C906" s="234" t="s">
        <v>466</v>
      </c>
      <c r="D906" s="235">
        <v>204</v>
      </c>
      <c r="E906" s="236">
        <f t="shared" si="74"/>
        <v>1.5442846328538986</v>
      </c>
      <c r="F906" s="235">
        <v>110</v>
      </c>
      <c r="G906" s="235">
        <v>94</v>
      </c>
      <c r="H906" s="235">
        <v>69</v>
      </c>
      <c r="I906" s="237">
        <v>135</v>
      </c>
      <c r="K906" s="232"/>
    </row>
    <row r="907" spans="1:11">
      <c r="A907" s="953"/>
      <c r="B907" s="233"/>
      <c r="C907" s="234" t="s">
        <v>444</v>
      </c>
      <c r="D907" s="235">
        <v>9089</v>
      </c>
      <c r="E907" s="236">
        <f t="shared" si="74"/>
        <v>68.803936411809232</v>
      </c>
      <c r="F907" s="235">
        <v>5911</v>
      </c>
      <c r="G907" s="235">
        <v>3178</v>
      </c>
      <c r="H907" s="235">
        <v>3230</v>
      </c>
      <c r="I907" s="237">
        <v>5859</v>
      </c>
      <c r="K907" s="232"/>
    </row>
    <row r="908" spans="1:11">
      <c r="A908" s="255" t="s">
        <v>676</v>
      </c>
      <c r="B908" s="256"/>
      <c r="C908" s="256"/>
      <c r="D908" s="257">
        <v>13210</v>
      </c>
      <c r="E908" s="258">
        <f t="shared" si="74"/>
        <v>100</v>
      </c>
      <c r="F908" s="257">
        <v>8423</v>
      </c>
      <c r="G908" s="257">
        <v>4787</v>
      </c>
      <c r="H908" s="257">
        <v>4653</v>
      </c>
      <c r="I908" s="259">
        <v>8557</v>
      </c>
      <c r="K908" s="232"/>
    </row>
    <row r="909" spans="1:11">
      <c r="A909" s="951" t="s">
        <v>677</v>
      </c>
      <c r="B909" s="233" t="s">
        <v>418</v>
      </c>
      <c r="C909" s="234" t="s">
        <v>419</v>
      </c>
      <c r="D909" s="235">
        <v>3321</v>
      </c>
      <c r="E909" s="236">
        <f>(D909/$D$920)*100</f>
        <v>11.255337897376805</v>
      </c>
      <c r="F909" s="235">
        <v>2009</v>
      </c>
      <c r="G909" s="235">
        <v>1312</v>
      </c>
      <c r="H909" s="235">
        <v>1024</v>
      </c>
      <c r="I909" s="237">
        <v>2297</v>
      </c>
      <c r="K909" s="232"/>
    </row>
    <row r="910" spans="1:11">
      <c r="A910" s="952"/>
      <c r="B910" s="233" t="s">
        <v>426</v>
      </c>
      <c r="C910" s="234" t="s">
        <v>427</v>
      </c>
      <c r="D910" s="235">
        <v>577</v>
      </c>
      <c r="E910" s="236">
        <f t="shared" ref="E910:E920" si="75">(D910/$D$920)*100</f>
        <v>1.9555344675659188</v>
      </c>
      <c r="F910" s="235">
        <v>330</v>
      </c>
      <c r="G910" s="235">
        <v>247</v>
      </c>
      <c r="H910" s="235">
        <v>137</v>
      </c>
      <c r="I910" s="237">
        <v>440</v>
      </c>
      <c r="K910" s="232"/>
    </row>
    <row r="911" spans="1:11">
      <c r="A911" s="952"/>
      <c r="B911" s="233" t="s">
        <v>424</v>
      </c>
      <c r="C911" s="234" t="s">
        <v>425</v>
      </c>
      <c r="D911" s="235">
        <v>504</v>
      </c>
      <c r="E911" s="236">
        <f t="shared" si="75"/>
        <v>1.7081271605775095</v>
      </c>
      <c r="F911" s="235">
        <v>356</v>
      </c>
      <c r="G911" s="235">
        <v>148</v>
      </c>
      <c r="H911" s="235">
        <v>258</v>
      </c>
      <c r="I911" s="237">
        <v>246</v>
      </c>
      <c r="K911" s="232"/>
    </row>
    <row r="912" spans="1:11">
      <c r="A912" s="952"/>
      <c r="B912" s="233" t="s">
        <v>473</v>
      </c>
      <c r="C912" s="234" t="s">
        <v>474</v>
      </c>
      <c r="D912" s="235">
        <v>426</v>
      </c>
      <c r="E912" s="236">
        <f t="shared" si="75"/>
        <v>1.4437741476309904</v>
      </c>
      <c r="F912" s="235">
        <v>241</v>
      </c>
      <c r="G912" s="235">
        <v>185</v>
      </c>
      <c r="H912" s="235">
        <v>108</v>
      </c>
      <c r="I912" s="237">
        <v>318</v>
      </c>
      <c r="K912" s="232"/>
    </row>
    <row r="913" spans="1:11">
      <c r="A913" s="952"/>
      <c r="B913" s="233" t="s">
        <v>477</v>
      </c>
      <c r="C913" s="234" t="s">
        <v>478</v>
      </c>
      <c r="D913" s="235">
        <v>373</v>
      </c>
      <c r="E913" s="236">
        <f t="shared" si="75"/>
        <v>1.2641496644750221</v>
      </c>
      <c r="F913" s="235">
        <v>202</v>
      </c>
      <c r="G913" s="235">
        <v>171</v>
      </c>
      <c r="H913" s="235">
        <v>178</v>
      </c>
      <c r="I913" s="237">
        <v>195</v>
      </c>
      <c r="K913" s="232"/>
    </row>
    <row r="914" spans="1:11">
      <c r="A914" s="952"/>
      <c r="B914" s="233" t="s">
        <v>467</v>
      </c>
      <c r="C914" s="234" t="s">
        <v>468</v>
      </c>
      <c r="D914" s="235">
        <v>343</v>
      </c>
      <c r="E914" s="236">
        <f t="shared" si="75"/>
        <v>1.1624754287263608</v>
      </c>
      <c r="F914" s="235">
        <v>201</v>
      </c>
      <c r="G914" s="235">
        <v>142</v>
      </c>
      <c r="H914" s="235">
        <v>0</v>
      </c>
      <c r="I914" s="237">
        <v>343</v>
      </c>
      <c r="K914" s="232"/>
    </row>
    <row r="915" spans="1:11">
      <c r="A915" s="952"/>
      <c r="B915" s="233" t="s">
        <v>510</v>
      </c>
      <c r="C915" s="234" t="s">
        <v>511</v>
      </c>
      <c r="D915" s="235">
        <v>339</v>
      </c>
      <c r="E915" s="236">
        <f t="shared" si="75"/>
        <v>1.1489188639598726</v>
      </c>
      <c r="F915" s="235">
        <v>182</v>
      </c>
      <c r="G915" s="235">
        <v>157</v>
      </c>
      <c r="H915" s="235">
        <v>104</v>
      </c>
      <c r="I915" s="237">
        <v>235</v>
      </c>
      <c r="K915" s="232"/>
    </row>
    <row r="916" spans="1:11">
      <c r="A916" s="952"/>
      <c r="B916" s="233" t="s">
        <v>678</v>
      </c>
      <c r="C916" s="234" t="s">
        <v>679</v>
      </c>
      <c r="D916" s="235">
        <v>333</v>
      </c>
      <c r="E916" s="236">
        <f t="shared" si="75"/>
        <v>1.1285840168101402</v>
      </c>
      <c r="F916" s="235">
        <v>160</v>
      </c>
      <c r="G916" s="235">
        <v>173</v>
      </c>
      <c r="H916" s="235">
        <v>156</v>
      </c>
      <c r="I916" s="237">
        <v>177</v>
      </c>
      <c r="K916" s="232"/>
    </row>
    <row r="917" spans="1:11">
      <c r="A917" s="952"/>
      <c r="B917" s="233" t="s">
        <v>422</v>
      </c>
      <c r="C917" s="234" t="s">
        <v>423</v>
      </c>
      <c r="D917" s="235">
        <v>324</v>
      </c>
      <c r="E917" s="236">
        <f t="shared" si="75"/>
        <v>1.0980817460855419</v>
      </c>
      <c r="F917" s="235">
        <v>160</v>
      </c>
      <c r="G917" s="235">
        <v>164</v>
      </c>
      <c r="H917" s="235">
        <v>141</v>
      </c>
      <c r="I917" s="237">
        <v>183</v>
      </c>
      <c r="K917" s="232"/>
    </row>
    <row r="918" spans="1:11">
      <c r="A918" s="952"/>
      <c r="B918" s="233" t="s">
        <v>490</v>
      </c>
      <c r="C918" s="234" t="s">
        <v>491</v>
      </c>
      <c r="D918" s="235">
        <v>315</v>
      </c>
      <c r="E918" s="236">
        <f t="shared" si="75"/>
        <v>1.0675794753609436</v>
      </c>
      <c r="F918" s="235">
        <v>212</v>
      </c>
      <c r="G918" s="235">
        <v>103</v>
      </c>
      <c r="H918" s="235">
        <v>76</v>
      </c>
      <c r="I918" s="237">
        <v>239</v>
      </c>
      <c r="K918" s="232"/>
    </row>
    <row r="919" spans="1:11">
      <c r="A919" s="953"/>
      <c r="B919" s="233"/>
      <c r="C919" s="234" t="s">
        <v>444</v>
      </c>
      <c r="D919" s="235">
        <v>22651</v>
      </c>
      <c r="E919" s="236">
        <f t="shared" si="75"/>
        <v>76.767437131430896</v>
      </c>
      <c r="F919" s="235">
        <v>13806</v>
      </c>
      <c r="G919" s="235">
        <v>8845</v>
      </c>
      <c r="H919" s="235">
        <v>8533</v>
      </c>
      <c r="I919" s="237">
        <v>14118</v>
      </c>
      <c r="K919" s="232"/>
    </row>
    <row r="920" spans="1:11">
      <c r="A920" s="255" t="s">
        <v>680</v>
      </c>
      <c r="B920" s="256"/>
      <c r="C920" s="256"/>
      <c r="D920" s="257">
        <v>29506</v>
      </c>
      <c r="E920" s="258">
        <f t="shared" si="75"/>
        <v>100</v>
      </c>
      <c r="F920" s="257">
        <v>17859</v>
      </c>
      <c r="G920" s="257">
        <v>11647</v>
      </c>
      <c r="H920" s="257">
        <v>10715</v>
      </c>
      <c r="I920" s="259">
        <v>18791</v>
      </c>
      <c r="K920" s="232"/>
    </row>
    <row r="921" spans="1:11">
      <c r="A921" s="951" t="s">
        <v>366</v>
      </c>
      <c r="B921" s="233" t="s">
        <v>418</v>
      </c>
      <c r="C921" s="234" t="s">
        <v>419</v>
      </c>
      <c r="D921" s="235">
        <v>2164</v>
      </c>
      <c r="E921" s="236">
        <f>(D921/$D$932)*100</f>
        <v>10.370938368637976</v>
      </c>
      <c r="F921" s="235">
        <v>1212</v>
      </c>
      <c r="G921" s="235">
        <v>952</v>
      </c>
      <c r="H921" s="235">
        <v>770</v>
      </c>
      <c r="I921" s="237">
        <v>1394</v>
      </c>
      <c r="K921" s="232"/>
    </row>
    <row r="922" spans="1:11">
      <c r="A922" s="952"/>
      <c r="B922" s="233" t="s">
        <v>430</v>
      </c>
      <c r="C922" s="234" t="s">
        <v>431</v>
      </c>
      <c r="D922" s="235">
        <v>591</v>
      </c>
      <c r="E922" s="236">
        <f t="shared" ref="E922:E932" si="76">(D922/$D$932)*100</f>
        <v>2.8323588613054729</v>
      </c>
      <c r="F922" s="235">
        <v>299</v>
      </c>
      <c r="G922" s="235">
        <v>292</v>
      </c>
      <c r="H922" s="235">
        <v>267</v>
      </c>
      <c r="I922" s="237">
        <v>324</v>
      </c>
      <c r="K922" s="232"/>
    </row>
    <row r="923" spans="1:11">
      <c r="A923" s="952"/>
      <c r="B923" s="233" t="s">
        <v>428</v>
      </c>
      <c r="C923" s="234" t="s">
        <v>429</v>
      </c>
      <c r="D923" s="235">
        <v>485</v>
      </c>
      <c r="E923" s="236">
        <f t="shared" si="76"/>
        <v>2.3243554107159969</v>
      </c>
      <c r="F923" s="235">
        <v>317</v>
      </c>
      <c r="G923" s="235">
        <v>168</v>
      </c>
      <c r="H923" s="235">
        <v>160</v>
      </c>
      <c r="I923" s="237">
        <v>325</v>
      </c>
      <c r="K923" s="232"/>
    </row>
    <row r="924" spans="1:11">
      <c r="A924" s="952"/>
      <c r="B924" s="233" t="s">
        <v>420</v>
      </c>
      <c r="C924" s="234" t="s">
        <v>421</v>
      </c>
      <c r="D924" s="235">
        <v>430</v>
      </c>
      <c r="E924" s="236">
        <f t="shared" si="76"/>
        <v>2.0607687146554201</v>
      </c>
      <c r="F924" s="235">
        <v>270</v>
      </c>
      <c r="G924" s="235">
        <v>160</v>
      </c>
      <c r="H924" s="235">
        <v>181</v>
      </c>
      <c r="I924" s="237">
        <v>249</v>
      </c>
      <c r="K924" s="232"/>
    </row>
    <row r="925" spans="1:11">
      <c r="A925" s="952"/>
      <c r="B925" s="233" t="s">
        <v>480</v>
      </c>
      <c r="C925" s="234" t="s">
        <v>481</v>
      </c>
      <c r="D925" s="235">
        <v>402</v>
      </c>
      <c r="E925" s="236">
        <f t="shared" si="76"/>
        <v>1.926579123933672</v>
      </c>
      <c r="F925" s="235">
        <v>291</v>
      </c>
      <c r="G925" s="235">
        <v>111</v>
      </c>
      <c r="H925" s="235">
        <v>123</v>
      </c>
      <c r="I925" s="237">
        <v>279</v>
      </c>
      <c r="K925" s="232"/>
    </row>
    <row r="926" spans="1:11">
      <c r="A926" s="952"/>
      <c r="B926" s="233" t="s">
        <v>560</v>
      </c>
      <c r="C926" s="234" t="s">
        <v>561</v>
      </c>
      <c r="D926" s="235">
        <v>318</v>
      </c>
      <c r="E926" s="236">
        <f t="shared" si="76"/>
        <v>1.5240103517684271</v>
      </c>
      <c r="F926" s="235">
        <v>238</v>
      </c>
      <c r="G926" s="235">
        <v>80</v>
      </c>
      <c r="H926" s="235">
        <v>133</v>
      </c>
      <c r="I926" s="237">
        <v>185</v>
      </c>
      <c r="K926" s="232"/>
    </row>
    <row r="927" spans="1:11">
      <c r="A927" s="952"/>
      <c r="B927" s="233" t="s">
        <v>426</v>
      </c>
      <c r="C927" s="234" t="s">
        <v>427</v>
      </c>
      <c r="D927" s="235">
        <v>315</v>
      </c>
      <c r="E927" s="236">
        <f t="shared" si="76"/>
        <v>1.5096328956196683</v>
      </c>
      <c r="F927" s="235">
        <v>204</v>
      </c>
      <c r="G927" s="235">
        <v>111</v>
      </c>
      <c r="H927" s="235">
        <v>63</v>
      </c>
      <c r="I927" s="237">
        <v>252</v>
      </c>
      <c r="K927" s="232"/>
    </row>
    <row r="928" spans="1:11">
      <c r="A928" s="952"/>
      <c r="B928" s="233" t="s">
        <v>422</v>
      </c>
      <c r="C928" s="234" t="s">
        <v>423</v>
      </c>
      <c r="D928" s="235">
        <v>314</v>
      </c>
      <c r="E928" s="236">
        <f t="shared" si="76"/>
        <v>1.5048404102367487</v>
      </c>
      <c r="F928" s="235">
        <v>177</v>
      </c>
      <c r="G928" s="235">
        <v>137</v>
      </c>
      <c r="H928" s="235">
        <v>137</v>
      </c>
      <c r="I928" s="237">
        <v>177</v>
      </c>
      <c r="K928" s="232"/>
    </row>
    <row r="929" spans="1:11">
      <c r="A929" s="952"/>
      <c r="B929" s="233" t="s">
        <v>457</v>
      </c>
      <c r="C929" s="234" t="s">
        <v>458</v>
      </c>
      <c r="D929" s="235">
        <v>301</v>
      </c>
      <c r="E929" s="236">
        <f t="shared" si="76"/>
        <v>1.442538100258794</v>
      </c>
      <c r="F929" s="235">
        <v>143</v>
      </c>
      <c r="G929" s="235">
        <v>158</v>
      </c>
      <c r="H929" s="235">
        <v>87</v>
      </c>
      <c r="I929" s="237">
        <v>214</v>
      </c>
      <c r="K929" s="232"/>
    </row>
    <row r="930" spans="1:11">
      <c r="A930" s="952"/>
      <c r="B930" s="233" t="s">
        <v>455</v>
      </c>
      <c r="C930" s="234" t="s">
        <v>456</v>
      </c>
      <c r="D930" s="235">
        <v>241</v>
      </c>
      <c r="E930" s="236">
        <f t="shared" si="76"/>
        <v>1.1549889772836193</v>
      </c>
      <c r="F930" s="235">
        <v>144</v>
      </c>
      <c r="G930" s="235">
        <v>97</v>
      </c>
      <c r="H930" s="235">
        <v>108</v>
      </c>
      <c r="I930" s="237">
        <v>133</v>
      </c>
      <c r="K930" s="232"/>
    </row>
    <row r="931" spans="1:11">
      <c r="A931" s="953"/>
      <c r="B931" s="233"/>
      <c r="C931" s="234" t="s">
        <v>444</v>
      </c>
      <c r="D931" s="235">
        <v>15305</v>
      </c>
      <c r="E931" s="236">
        <f t="shared" si="76"/>
        <v>73.348988785584197</v>
      </c>
      <c r="F931" s="235">
        <v>9831</v>
      </c>
      <c r="G931" s="235">
        <v>5474</v>
      </c>
      <c r="H931" s="235">
        <v>5572</v>
      </c>
      <c r="I931" s="237">
        <v>9733</v>
      </c>
      <c r="K931" s="232"/>
    </row>
    <row r="932" spans="1:11">
      <c r="A932" s="255" t="s">
        <v>681</v>
      </c>
      <c r="B932" s="256"/>
      <c r="C932" s="256"/>
      <c r="D932" s="257">
        <v>20866</v>
      </c>
      <c r="E932" s="258">
        <f t="shared" si="76"/>
        <v>100</v>
      </c>
      <c r="F932" s="257">
        <v>13126</v>
      </c>
      <c r="G932" s="257">
        <v>7740</v>
      </c>
      <c r="H932" s="257">
        <v>7601</v>
      </c>
      <c r="I932" s="259">
        <v>13265</v>
      </c>
      <c r="K932" s="232"/>
    </row>
    <row r="933" spans="1:11">
      <c r="A933" s="951" t="s">
        <v>367</v>
      </c>
      <c r="B933" s="233" t="s">
        <v>418</v>
      </c>
      <c r="C933" s="234" t="s">
        <v>419</v>
      </c>
      <c r="D933" s="235">
        <v>1044</v>
      </c>
      <c r="E933" s="236">
        <f>(D933/$D$944)*100</f>
        <v>4.6826642745010094</v>
      </c>
      <c r="F933" s="235">
        <v>443</v>
      </c>
      <c r="G933" s="235">
        <v>601</v>
      </c>
      <c r="H933" s="235">
        <v>298</v>
      </c>
      <c r="I933" s="237">
        <v>746</v>
      </c>
      <c r="K933" s="232"/>
    </row>
    <row r="934" spans="1:11">
      <c r="A934" s="952"/>
      <c r="B934" s="233" t="s">
        <v>430</v>
      </c>
      <c r="C934" s="234" t="s">
        <v>431</v>
      </c>
      <c r="D934" s="235">
        <v>585</v>
      </c>
      <c r="E934" s="236">
        <f t="shared" ref="E934:E944" si="77">(D934/$D$944)*100</f>
        <v>2.6239067055393588</v>
      </c>
      <c r="F934" s="235">
        <v>132</v>
      </c>
      <c r="G934" s="235">
        <v>453</v>
      </c>
      <c r="H934" s="235">
        <v>257</v>
      </c>
      <c r="I934" s="237">
        <v>328</v>
      </c>
      <c r="K934" s="232"/>
    </row>
    <row r="935" spans="1:11">
      <c r="A935" s="952"/>
      <c r="B935" s="233" t="s">
        <v>428</v>
      </c>
      <c r="C935" s="234" t="s">
        <v>429</v>
      </c>
      <c r="D935" s="235">
        <v>401</v>
      </c>
      <c r="E935" s="236">
        <f t="shared" si="77"/>
        <v>1.7986095537115947</v>
      </c>
      <c r="F935" s="235">
        <v>180</v>
      </c>
      <c r="G935" s="235">
        <v>221</v>
      </c>
      <c r="H935" s="235">
        <v>106</v>
      </c>
      <c r="I935" s="237">
        <v>295</v>
      </c>
      <c r="K935" s="232"/>
    </row>
    <row r="936" spans="1:11">
      <c r="A936" s="952"/>
      <c r="B936" s="233" t="s">
        <v>422</v>
      </c>
      <c r="C936" s="234" t="s">
        <v>423</v>
      </c>
      <c r="D936" s="235">
        <v>386</v>
      </c>
      <c r="E936" s="236">
        <f t="shared" si="77"/>
        <v>1.7313298945952005</v>
      </c>
      <c r="F936" s="235">
        <v>146</v>
      </c>
      <c r="G936" s="235">
        <v>240</v>
      </c>
      <c r="H936" s="235">
        <v>150</v>
      </c>
      <c r="I936" s="237">
        <v>236</v>
      </c>
      <c r="K936" s="232"/>
    </row>
    <row r="937" spans="1:11">
      <c r="A937" s="952"/>
      <c r="B937" s="233" t="s">
        <v>426</v>
      </c>
      <c r="C937" s="234" t="s">
        <v>427</v>
      </c>
      <c r="D937" s="235">
        <v>361</v>
      </c>
      <c r="E937" s="236">
        <f t="shared" si="77"/>
        <v>1.6191971294012109</v>
      </c>
      <c r="F937" s="235">
        <v>172</v>
      </c>
      <c r="G937" s="235">
        <v>189</v>
      </c>
      <c r="H937" s="235">
        <v>76</v>
      </c>
      <c r="I937" s="237">
        <v>285</v>
      </c>
      <c r="K937" s="232"/>
    </row>
    <row r="938" spans="1:11">
      <c r="A938" s="952"/>
      <c r="B938" s="233" t="s">
        <v>457</v>
      </c>
      <c r="C938" s="234" t="s">
        <v>458</v>
      </c>
      <c r="D938" s="235">
        <v>355</v>
      </c>
      <c r="E938" s="236">
        <f t="shared" si="77"/>
        <v>1.5922852657546536</v>
      </c>
      <c r="F938" s="235">
        <v>139</v>
      </c>
      <c r="G938" s="235">
        <v>216</v>
      </c>
      <c r="H938" s="235">
        <v>105</v>
      </c>
      <c r="I938" s="237">
        <v>250</v>
      </c>
      <c r="K938" s="232"/>
    </row>
    <row r="939" spans="1:11">
      <c r="A939" s="952"/>
      <c r="B939" s="233" t="s">
        <v>442</v>
      </c>
      <c r="C939" s="234" t="s">
        <v>443</v>
      </c>
      <c r="D939" s="235">
        <v>329</v>
      </c>
      <c r="E939" s="236">
        <f t="shared" si="77"/>
        <v>1.4756671899529041</v>
      </c>
      <c r="F939" s="235">
        <v>122</v>
      </c>
      <c r="G939" s="235">
        <v>207</v>
      </c>
      <c r="H939" s="235">
        <v>101</v>
      </c>
      <c r="I939" s="237">
        <v>228</v>
      </c>
      <c r="K939" s="232"/>
    </row>
    <row r="940" spans="1:11">
      <c r="A940" s="952"/>
      <c r="B940" s="233" t="s">
        <v>471</v>
      </c>
      <c r="C940" s="234" t="s">
        <v>472</v>
      </c>
      <c r="D940" s="235">
        <v>292</v>
      </c>
      <c r="E940" s="236">
        <f t="shared" si="77"/>
        <v>1.3097106974657995</v>
      </c>
      <c r="F940" s="235">
        <v>110</v>
      </c>
      <c r="G940" s="235">
        <v>182</v>
      </c>
      <c r="H940" s="235">
        <v>152</v>
      </c>
      <c r="I940" s="237">
        <v>140</v>
      </c>
      <c r="K940" s="232"/>
    </row>
    <row r="941" spans="1:11">
      <c r="A941" s="952"/>
      <c r="B941" s="233" t="s">
        <v>575</v>
      </c>
      <c r="C941" s="234" t="s">
        <v>576</v>
      </c>
      <c r="D941" s="235">
        <v>281</v>
      </c>
      <c r="E941" s="236">
        <f t="shared" si="77"/>
        <v>1.2603722807804441</v>
      </c>
      <c r="F941" s="235">
        <v>121</v>
      </c>
      <c r="G941" s="235">
        <v>160</v>
      </c>
      <c r="H941" s="235">
        <v>47</v>
      </c>
      <c r="I941" s="237">
        <v>234</v>
      </c>
      <c r="K941" s="232"/>
    </row>
    <row r="942" spans="1:11">
      <c r="A942" s="952"/>
      <c r="B942" s="233" t="s">
        <v>573</v>
      </c>
      <c r="C942" s="234" t="s">
        <v>574</v>
      </c>
      <c r="D942" s="235">
        <v>174</v>
      </c>
      <c r="E942" s="236">
        <f t="shared" si="77"/>
        <v>0.78044404575016812</v>
      </c>
      <c r="F942" s="235">
        <v>51</v>
      </c>
      <c r="G942" s="235">
        <v>123</v>
      </c>
      <c r="H942" s="235">
        <v>85</v>
      </c>
      <c r="I942" s="237">
        <v>89</v>
      </c>
      <c r="K942" s="232"/>
    </row>
    <row r="943" spans="1:11">
      <c r="A943" s="953"/>
      <c r="B943" s="233"/>
      <c r="C943" s="234" t="s">
        <v>444</v>
      </c>
      <c r="D943" s="235">
        <v>18087</v>
      </c>
      <c r="E943" s="236">
        <f t="shared" si="77"/>
        <v>81.125812962547656</v>
      </c>
      <c r="F943" s="235">
        <v>7329</v>
      </c>
      <c r="G943" s="235">
        <v>10758</v>
      </c>
      <c r="H943" s="235">
        <v>6332</v>
      </c>
      <c r="I943" s="237">
        <v>11755</v>
      </c>
      <c r="K943" s="232"/>
    </row>
    <row r="944" spans="1:11">
      <c r="A944" s="255" t="s">
        <v>682</v>
      </c>
      <c r="B944" s="256"/>
      <c r="C944" s="256"/>
      <c r="D944" s="257">
        <v>22295</v>
      </c>
      <c r="E944" s="258">
        <f t="shared" si="77"/>
        <v>100</v>
      </c>
      <c r="F944" s="257">
        <v>8945</v>
      </c>
      <c r="G944" s="257">
        <v>13350</v>
      </c>
      <c r="H944" s="257">
        <v>7709</v>
      </c>
      <c r="I944" s="259">
        <v>14586</v>
      </c>
      <c r="K944" s="232"/>
    </row>
    <row r="945" spans="1:11">
      <c r="A945" s="951" t="s">
        <v>683</v>
      </c>
      <c r="B945" s="233" t="s">
        <v>418</v>
      </c>
      <c r="C945" s="234" t="s">
        <v>419</v>
      </c>
      <c r="D945" s="235">
        <v>9537</v>
      </c>
      <c r="E945" s="236">
        <f>(D945/$D$956)*100</f>
        <v>15.030022221171576</v>
      </c>
      <c r="F945" s="235">
        <v>7794</v>
      </c>
      <c r="G945" s="235">
        <v>1743</v>
      </c>
      <c r="H945" s="235">
        <v>2989</v>
      </c>
      <c r="I945" s="237">
        <v>6548</v>
      </c>
      <c r="K945" s="232"/>
    </row>
    <row r="946" spans="1:11">
      <c r="A946" s="952"/>
      <c r="B946" s="233" t="s">
        <v>420</v>
      </c>
      <c r="C946" s="234" t="s">
        <v>421</v>
      </c>
      <c r="D946" s="235">
        <v>1350</v>
      </c>
      <c r="E946" s="236">
        <f t="shared" ref="E946:E956" si="78">(D946/$D$956)*100</f>
        <v>2.1275589806628528</v>
      </c>
      <c r="F946" s="235">
        <v>1189</v>
      </c>
      <c r="G946" s="235">
        <v>161</v>
      </c>
      <c r="H946" s="235">
        <v>528</v>
      </c>
      <c r="I946" s="237">
        <v>822</v>
      </c>
      <c r="K946" s="232"/>
    </row>
    <row r="947" spans="1:11">
      <c r="A947" s="952"/>
      <c r="B947" s="233" t="s">
        <v>430</v>
      </c>
      <c r="C947" s="234" t="s">
        <v>431</v>
      </c>
      <c r="D947" s="235">
        <v>1318</v>
      </c>
      <c r="E947" s="236">
        <f t="shared" si="78"/>
        <v>2.0771279529730666</v>
      </c>
      <c r="F947" s="235">
        <v>958</v>
      </c>
      <c r="G947" s="235">
        <v>360</v>
      </c>
      <c r="H947" s="235">
        <v>543</v>
      </c>
      <c r="I947" s="237">
        <v>775</v>
      </c>
      <c r="K947" s="232"/>
    </row>
    <row r="948" spans="1:11">
      <c r="A948" s="952"/>
      <c r="B948" s="233" t="s">
        <v>532</v>
      </c>
      <c r="C948" s="234" t="s">
        <v>533</v>
      </c>
      <c r="D948" s="235">
        <v>1261</v>
      </c>
      <c r="E948" s="236">
        <f t="shared" si="78"/>
        <v>1.9872976849006352</v>
      </c>
      <c r="F948" s="235">
        <v>1074</v>
      </c>
      <c r="G948" s="235">
        <v>187</v>
      </c>
      <c r="H948" s="235">
        <v>508</v>
      </c>
      <c r="I948" s="237">
        <v>753</v>
      </c>
      <c r="K948" s="232"/>
    </row>
    <row r="949" spans="1:11">
      <c r="A949" s="952"/>
      <c r="B949" s="233" t="s">
        <v>428</v>
      </c>
      <c r="C949" s="234" t="s">
        <v>429</v>
      </c>
      <c r="D949" s="235">
        <v>990</v>
      </c>
      <c r="E949" s="236">
        <f t="shared" si="78"/>
        <v>1.5602099191527588</v>
      </c>
      <c r="F949" s="235">
        <v>825</v>
      </c>
      <c r="G949" s="235">
        <v>165</v>
      </c>
      <c r="H949" s="235">
        <v>333</v>
      </c>
      <c r="I949" s="237">
        <v>657</v>
      </c>
      <c r="K949" s="232"/>
    </row>
    <row r="950" spans="1:11">
      <c r="A950" s="952"/>
      <c r="B950" s="233" t="s">
        <v>575</v>
      </c>
      <c r="C950" s="234" t="s">
        <v>576</v>
      </c>
      <c r="D950" s="235">
        <v>923</v>
      </c>
      <c r="E950" s="236">
        <f t="shared" si="78"/>
        <v>1.4546199549272691</v>
      </c>
      <c r="F950" s="235">
        <v>758</v>
      </c>
      <c r="G950" s="235">
        <v>165</v>
      </c>
      <c r="H950" s="235">
        <v>89</v>
      </c>
      <c r="I950" s="237">
        <v>834</v>
      </c>
      <c r="K950" s="232"/>
    </row>
    <row r="951" spans="1:11">
      <c r="A951" s="952"/>
      <c r="B951" s="233" t="s">
        <v>480</v>
      </c>
      <c r="C951" s="234" t="s">
        <v>481</v>
      </c>
      <c r="D951" s="235">
        <v>902</v>
      </c>
      <c r="E951" s="236">
        <f t="shared" si="78"/>
        <v>1.4215245930058469</v>
      </c>
      <c r="F951" s="235">
        <v>814</v>
      </c>
      <c r="G951" s="235">
        <v>88</v>
      </c>
      <c r="H951" s="235">
        <v>367</v>
      </c>
      <c r="I951" s="237">
        <v>535</v>
      </c>
      <c r="K951" s="232"/>
    </row>
    <row r="952" spans="1:11">
      <c r="A952" s="952"/>
      <c r="B952" s="233" t="s">
        <v>426</v>
      </c>
      <c r="C952" s="234" t="s">
        <v>427</v>
      </c>
      <c r="D952" s="235">
        <v>877</v>
      </c>
      <c r="E952" s="236">
        <f t="shared" si="78"/>
        <v>1.3821253526232016</v>
      </c>
      <c r="F952" s="235">
        <v>749</v>
      </c>
      <c r="G952" s="235">
        <v>128</v>
      </c>
      <c r="H952" s="235">
        <v>185</v>
      </c>
      <c r="I952" s="237">
        <v>692</v>
      </c>
      <c r="K952" s="232"/>
    </row>
    <row r="953" spans="1:11">
      <c r="A953" s="952"/>
      <c r="B953" s="233" t="s">
        <v>457</v>
      </c>
      <c r="C953" s="234" t="s">
        <v>458</v>
      </c>
      <c r="D953" s="235">
        <v>809</v>
      </c>
      <c r="E953" s="236">
        <f t="shared" si="78"/>
        <v>1.2749594187824058</v>
      </c>
      <c r="F953" s="235">
        <v>684</v>
      </c>
      <c r="G953" s="235">
        <v>125</v>
      </c>
      <c r="H953" s="235">
        <v>229</v>
      </c>
      <c r="I953" s="237">
        <v>580</v>
      </c>
      <c r="K953" s="232"/>
    </row>
    <row r="954" spans="1:11">
      <c r="A954" s="952"/>
      <c r="B954" s="233" t="s">
        <v>422</v>
      </c>
      <c r="C954" s="234" t="s">
        <v>423</v>
      </c>
      <c r="D954" s="235">
        <v>766</v>
      </c>
      <c r="E954" s="236">
        <f t="shared" si="78"/>
        <v>1.2071927253242556</v>
      </c>
      <c r="F954" s="235">
        <v>672</v>
      </c>
      <c r="G954" s="235">
        <v>94</v>
      </c>
      <c r="H954" s="235">
        <v>288</v>
      </c>
      <c r="I954" s="237">
        <v>478</v>
      </c>
      <c r="K954" s="232"/>
    </row>
    <row r="955" spans="1:11">
      <c r="A955" s="953"/>
      <c r="B955" s="233"/>
      <c r="C955" s="234" t="s">
        <v>444</v>
      </c>
      <c r="D955" s="235">
        <v>44720</v>
      </c>
      <c r="E955" s="236">
        <f t="shared" si="78"/>
        <v>70.477361196476124</v>
      </c>
      <c r="F955" s="235">
        <v>37710</v>
      </c>
      <c r="G955" s="235">
        <v>7010</v>
      </c>
      <c r="H955" s="235">
        <v>15184</v>
      </c>
      <c r="I955" s="237">
        <v>29536</v>
      </c>
      <c r="K955" s="232"/>
    </row>
    <row r="956" spans="1:11">
      <c r="A956" s="255" t="s">
        <v>684</v>
      </c>
      <c r="B956" s="256"/>
      <c r="C956" s="256"/>
      <c r="D956" s="257">
        <v>63453</v>
      </c>
      <c r="E956" s="258">
        <f t="shared" si="78"/>
        <v>100</v>
      </c>
      <c r="F956" s="257">
        <v>53227</v>
      </c>
      <c r="G956" s="257">
        <v>10226</v>
      </c>
      <c r="H956" s="257">
        <v>21243</v>
      </c>
      <c r="I956" s="259">
        <v>42210</v>
      </c>
      <c r="K956" s="232"/>
    </row>
    <row r="957" spans="1:11">
      <c r="A957" s="951" t="s">
        <v>369</v>
      </c>
      <c r="B957" s="233" t="s">
        <v>418</v>
      </c>
      <c r="C957" s="234" t="s">
        <v>419</v>
      </c>
      <c r="D957" s="235">
        <v>10094</v>
      </c>
      <c r="E957" s="236">
        <f>(D957/$D$968)*100</f>
        <v>16.658689947683726</v>
      </c>
      <c r="F957" s="235">
        <v>5761</v>
      </c>
      <c r="G957" s="235">
        <v>4333</v>
      </c>
      <c r="H957" s="235">
        <v>3183</v>
      </c>
      <c r="I957" s="237">
        <v>6911</v>
      </c>
      <c r="K957" s="232"/>
    </row>
    <row r="958" spans="1:11">
      <c r="A958" s="952"/>
      <c r="B958" s="233" t="s">
        <v>430</v>
      </c>
      <c r="C958" s="234" t="s">
        <v>431</v>
      </c>
      <c r="D958" s="235">
        <v>3165</v>
      </c>
      <c r="E958" s="236">
        <f t="shared" ref="E958:E968" si="79">(D958/$D$968)*100</f>
        <v>5.2233756374498705</v>
      </c>
      <c r="F958" s="235">
        <v>1489</v>
      </c>
      <c r="G958" s="235">
        <v>1676</v>
      </c>
      <c r="H958" s="235">
        <v>1347</v>
      </c>
      <c r="I958" s="237">
        <v>1818</v>
      </c>
      <c r="K958" s="232"/>
    </row>
    <row r="959" spans="1:11">
      <c r="A959" s="952"/>
      <c r="B959" s="233" t="s">
        <v>426</v>
      </c>
      <c r="C959" s="234" t="s">
        <v>427</v>
      </c>
      <c r="D959" s="235">
        <v>1390</v>
      </c>
      <c r="E959" s="236">
        <f t="shared" si="79"/>
        <v>2.2939943557836715</v>
      </c>
      <c r="F959" s="235">
        <v>708</v>
      </c>
      <c r="G959" s="235">
        <v>682</v>
      </c>
      <c r="H959" s="235">
        <v>306</v>
      </c>
      <c r="I959" s="237">
        <v>1084</v>
      </c>
      <c r="K959" s="232"/>
    </row>
    <row r="960" spans="1:11">
      <c r="A960" s="952"/>
      <c r="B960" s="233" t="s">
        <v>532</v>
      </c>
      <c r="C960" s="234" t="s">
        <v>533</v>
      </c>
      <c r="D960" s="235">
        <v>1268</v>
      </c>
      <c r="E960" s="236">
        <f t="shared" si="79"/>
        <v>2.0926509662832342</v>
      </c>
      <c r="F960" s="235">
        <v>554</v>
      </c>
      <c r="G960" s="235">
        <v>714</v>
      </c>
      <c r="H960" s="235">
        <v>529</v>
      </c>
      <c r="I960" s="237">
        <v>739</v>
      </c>
      <c r="K960" s="232"/>
    </row>
    <row r="961" spans="1:11">
      <c r="A961" s="952"/>
      <c r="B961" s="233" t="s">
        <v>420</v>
      </c>
      <c r="C961" s="234" t="s">
        <v>421</v>
      </c>
      <c r="D961" s="235">
        <v>1160</v>
      </c>
      <c r="E961" s="236">
        <f t="shared" si="79"/>
        <v>1.9144125559057978</v>
      </c>
      <c r="F961" s="235">
        <v>541</v>
      </c>
      <c r="G961" s="235">
        <v>619</v>
      </c>
      <c r="H961" s="235">
        <v>513</v>
      </c>
      <c r="I961" s="237">
        <v>647</v>
      </c>
      <c r="K961" s="232"/>
    </row>
    <row r="962" spans="1:11">
      <c r="A962" s="952"/>
      <c r="B962" s="233" t="s">
        <v>428</v>
      </c>
      <c r="C962" s="234" t="s">
        <v>429</v>
      </c>
      <c r="D962" s="235">
        <v>1154</v>
      </c>
      <c r="E962" s="236">
        <f t="shared" si="79"/>
        <v>1.9045104219959401</v>
      </c>
      <c r="F962" s="235">
        <v>698</v>
      </c>
      <c r="G962" s="235">
        <v>456</v>
      </c>
      <c r="H962" s="235">
        <v>358</v>
      </c>
      <c r="I962" s="237">
        <v>796</v>
      </c>
      <c r="K962" s="232"/>
    </row>
    <row r="963" spans="1:11">
      <c r="A963" s="952"/>
      <c r="B963" s="233" t="s">
        <v>575</v>
      </c>
      <c r="C963" s="234" t="s">
        <v>576</v>
      </c>
      <c r="D963" s="235">
        <v>893</v>
      </c>
      <c r="E963" s="236">
        <f t="shared" si="79"/>
        <v>1.4737675969171355</v>
      </c>
      <c r="F963" s="235">
        <v>545</v>
      </c>
      <c r="G963" s="235">
        <v>348</v>
      </c>
      <c r="H963" s="235">
        <v>117</v>
      </c>
      <c r="I963" s="237">
        <v>776</v>
      </c>
      <c r="K963" s="232"/>
    </row>
    <row r="964" spans="1:11">
      <c r="A964" s="952"/>
      <c r="B964" s="233" t="s">
        <v>685</v>
      </c>
      <c r="C964" s="234" t="s">
        <v>686</v>
      </c>
      <c r="D964" s="235">
        <v>871</v>
      </c>
      <c r="E964" s="236">
        <f t="shared" si="79"/>
        <v>1.4374597725809912</v>
      </c>
      <c r="F964" s="235">
        <v>399</v>
      </c>
      <c r="G964" s="235">
        <v>472</v>
      </c>
      <c r="H964" s="235">
        <v>210</v>
      </c>
      <c r="I964" s="237">
        <v>661</v>
      </c>
      <c r="K964" s="232"/>
    </row>
    <row r="965" spans="1:11">
      <c r="A965" s="952"/>
      <c r="B965" s="233" t="s">
        <v>467</v>
      </c>
      <c r="C965" s="234" t="s">
        <v>468</v>
      </c>
      <c r="D965" s="235">
        <v>818</v>
      </c>
      <c r="E965" s="236">
        <f t="shared" si="79"/>
        <v>1.349990923043916</v>
      </c>
      <c r="F965" s="235">
        <v>312</v>
      </c>
      <c r="G965" s="235">
        <v>506</v>
      </c>
      <c r="H965" s="235">
        <v>0</v>
      </c>
      <c r="I965" s="237">
        <v>818</v>
      </c>
      <c r="K965" s="232"/>
    </row>
    <row r="966" spans="1:11">
      <c r="A966" s="952"/>
      <c r="B966" s="233" t="s">
        <v>422</v>
      </c>
      <c r="C966" s="234" t="s">
        <v>423</v>
      </c>
      <c r="D966" s="235">
        <v>769</v>
      </c>
      <c r="E966" s="236">
        <f t="shared" si="79"/>
        <v>1.2691234961134124</v>
      </c>
      <c r="F966" s="235">
        <v>383</v>
      </c>
      <c r="G966" s="235">
        <v>386</v>
      </c>
      <c r="H966" s="235">
        <v>348</v>
      </c>
      <c r="I966" s="237">
        <v>421</v>
      </c>
      <c r="K966" s="232"/>
    </row>
    <row r="967" spans="1:11">
      <c r="A967" s="953"/>
      <c r="B967" s="233"/>
      <c r="C967" s="234" t="s">
        <v>444</v>
      </c>
      <c r="D967" s="235">
        <v>39011</v>
      </c>
      <c r="E967" s="236">
        <f t="shared" si="79"/>
        <v>64.382024326242302</v>
      </c>
      <c r="F967" s="235">
        <v>21389</v>
      </c>
      <c r="G967" s="235">
        <v>17622</v>
      </c>
      <c r="H967" s="235">
        <v>15502</v>
      </c>
      <c r="I967" s="237">
        <v>23509</v>
      </c>
      <c r="K967" s="232"/>
    </row>
    <row r="968" spans="1:11" ht="15.75" thickBot="1">
      <c r="A968" s="270" t="s">
        <v>687</v>
      </c>
      <c r="B968" s="271"/>
      <c r="C968" s="271"/>
      <c r="D968" s="272">
        <v>60593</v>
      </c>
      <c r="E968" s="273">
        <f t="shared" si="79"/>
        <v>100</v>
      </c>
      <c r="F968" s="272">
        <v>32779</v>
      </c>
      <c r="G968" s="272">
        <v>27814</v>
      </c>
      <c r="H968" s="272">
        <v>22413</v>
      </c>
      <c r="I968" s="274">
        <v>38180</v>
      </c>
      <c r="K968" s="232"/>
    </row>
    <row r="969" spans="1:11" ht="16.5" thickTop="1" thickBot="1">
      <c r="A969" s="275" t="s">
        <v>688</v>
      </c>
      <c r="B969" s="276"/>
      <c r="C969" s="276"/>
      <c r="D969" s="277">
        <v>1040315</v>
      </c>
      <c r="E969" s="278">
        <v>100</v>
      </c>
      <c r="F969" s="277">
        <v>731412</v>
      </c>
      <c r="G969" s="277">
        <v>308903</v>
      </c>
      <c r="H969" s="277">
        <v>383485</v>
      </c>
      <c r="I969" s="279">
        <v>656830</v>
      </c>
      <c r="K969" s="232"/>
    </row>
    <row r="970" spans="1:11" ht="15.75" thickTop="1">
      <c r="A970" s="952" t="s">
        <v>370</v>
      </c>
      <c r="B970" s="227" t="s">
        <v>418</v>
      </c>
      <c r="C970" s="228" t="s">
        <v>419</v>
      </c>
      <c r="D970" s="229">
        <v>4449</v>
      </c>
      <c r="E970" s="230">
        <f>(D970/$D$981)*100</f>
        <v>9.4182649561793461</v>
      </c>
      <c r="F970" s="229">
        <v>3436</v>
      </c>
      <c r="G970" s="229">
        <v>1013</v>
      </c>
      <c r="H970" s="229">
        <v>1327</v>
      </c>
      <c r="I970" s="231">
        <v>3122</v>
      </c>
      <c r="K970" s="232"/>
    </row>
    <row r="971" spans="1:11">
      <c r="A971" s="952"/>
      <c r="B971" s="233" t="s">
        <v>428</v>
      </c>
      <c r="C971" s="234" t="s">
        <v>429</v>
      </c>
      <c r="D971" s="235">
        <v>1795</v>
      </c>
      <c r="E971" s="236">
        <f t="shared" ref="E971:E981" si="80">(D971/$D$981)*100</f>
        <v>3.7999068546509167</v>
      </c>
      <c r="F971" s="235">
        <v>1418</v>
      </c>
      <c r="G971" s="235">
        <v>377</v>
      </c>
      <c r="H971" s="235">
        <v>606</v>
      </c>
      <c r="I971" s="237">
        <v>1189</v>
      </c>
      <c r="K971" s="232"/>
    </row>
    <row r="972" spans="1:11">
      <c r="A972" s="952"/>
      <c r="B972" s="233" t="s">
        <v>430</v>
      </c>
      <c r="C972" s="234" t="s">
        <v>431</v>
      </c>
      <c r="D972" s="235">
        <v>953</v>
      </c>
      <c r="E972" s="236">
        <f t="shared" si="80"/>
        <v>2.0174435835556124</v>
      </c>
      <c r="F972" s="235">
        <v>754</v>
      </c>
      <c r="G972" s="235">
        <v>199</v>
      </c>
      <c r="H972" s="235">
        <v>411</v>
      </c>
      <c r="I972" s="237">
        <v>542</v>
      </c>
      <c r="K972" s="232"/>
    </row>
    <row r="973" spans="1:11">
      <c r="A973" s="952"/>
      <c r="B973" s="233" t="s">
        <v>442</v>
      </c>
      <c r="C973" s="234" t="s">
        <v>443</v>
      </c>
      <c r="D973" s="235">
        <v>946</v>
      </c>
      <c r="E973" s="236">
        <f t="shared" si="80"/>
        <v>2.0026250052923493</v>
      </c>
      <c r="F973" s="235">
        <v>772</v>
      </c>
      <c r="G973" s="235">
        <v>174</v>
      </c>
      <c r="H973" s="235">
        <v>252</v>
      </c>
      <c r="I973" s="237">
        <v>694</v>
      </c>
      <c r="K973" s="232"/>
    </row>
    <row r="974" spans="1:11">
      <c r="A974" s="952"/>
      <c r="B974" s="233" t="s">
        <v>422</v>
      </c>
      <c r="C974" s="234" t="s">
        <v>423</v>
      </c>
      <c r="D974" s="235">
        <v>899</v>
      </c>
      <c r="E974" s="236">
        <f t="shared" si="80"/>
        <v>1.9031288369533002</v>
      </c>
      <c r="F974" s="235">
        <v>702</v>
      </c>
      <c r="G974" s="235">
        <v>197</v>
      </c>
      <c r="H974" s="235">
        <v>503</v>
      </c>
      <c r="I974" s="237">
        <v>396</v>
      </c>
      <c r="K974" s="232"/>
    </row>
    <row r="975" spans="1:11">
      <c r="A975" s="952"/>
      <c r="B975" s="233" t="s">
        <v>426</v>
      </c>
      <c r="C975" s="234" t="s">
        <v>427</v>
      </c>
      <c r="D975" s="235">
        <v>676</v>
      </c>
      <c r="E975" s="236">
        <f t="shared" si="80"/>
        <v>1.4310512722807909</v>
      </c>
      <c r="F975" s="235">
        <v>564</v>
      </c>
      <c r="G975" s="235">
        <v>112</v>
      </c>
      <c r="H975" s="235">
        <v>165</v>
      </c>
      <c r="I975" s="237">
        <v>511</v>
      </c>
      <c r="K975" s="232"/>
    </row>
    <row r="976" spans="1:11">
      <c r="A976" s="952"/>
      <c r="B976" s="233" t="s">
        <v>450</v>
      </c>
      <c r="C976" s="234" t="s">
        <v>451</v>
      </c>
      <c r="D976" s="235">
        <v>526</v>
      </c>
      <c r="E976" s="236">
        <f t="shared" si="80"/>
        <v>1.1135103094965917</v>
      </c>
      <c r="F976" s="235">
        <v>468</v>
      </c>
      <c r="G976" s="235">
        <v>58</v>
      </c>
      <c r="H976" s="235">
        <v>224</v>
      </c>
      <c r="I976" s="237">
        <v>302</v>
      </c>
      <c r="K976" s="232"/>
    </row>
    <row r="977" spans="1:11">
      <c r="A977" s="952"/>
      <c r="B977" s="233" t="s">
        <v>432</v>
      </c>
      <c r="C977" s="234" t="s">
        <v>433</v>
      </c>
      <c r="D977" s="235">
        <v>521</v>
      </c>
      <c r="E977" s="236">
        <f t="shared" si="80"/>
        <v>1.1029256107371184</v>
      </c>
      <c r="F977" s="235">
        <v>413</v>
      </c>
      <c r="G977" s="235">
        <v>108</v>
      </c>
      <c r="H977" s="235">
        <v>298</v>
      </c>
      <c r="I977" s="237">
        <v>223</v>
      </c>
      <c r="K977" s="232"/>
    </row>
    <row r="978" spans="1:11">
      <c r="A978" s="952"/>
      <c r="B978" s="233" t="s">
        <v>424</v>
      </c>
      <c r="C978" s="234" t="s">
        <v>425</v>
      </c>
      <c r="D978" s="235">
        <v>452</v>
      </c>
      <c r="E978" s="236">
        <f t="shared" si="80"/>
        <v>0.95685676785638685</v>
      </c>
      <c r="F978" s="235">
        <v>388</v>
      </c>
      <c r="G978" s="235">
        <v>64</v>
      </c>
      <c r="H978" s="235">
        <v>251</v>
      </c>
      <c r="I978" s="237">
        <v>201</v>
      </c>
      <c r="K978" s="232"/>
    </row>
    <row r="979" spans="1:11">
      <c r="A979" s="952"/>
      <c r="B979" s="233" t="s">
        <v>573</v>
      </c>
      <c r="C979" s="234" t="s">
        <v>574</v>
      </c>
      <c r="D979" s="235">
        <v>448</v>
      </c>
      <c r="E979" s="236">
        <f t="shared" si="80"/>
        <v>0.94838900884880817</v>
      </c>
      <c r="F979" s="235">
        <v>337</v>
      </c>
      <c r="G979" s="235">
        <v>111</v>
      </c>
      <c r="H979" s="235">
        <v>167</v>
      </c>
      <c r="I979" s="237">
        <v>281</v>
      </c>
      <c r="K979" s="232"/>
    </row>
    <row r="980" spans="1:11">
      <c r="A980" s="953"/>
      <c r="B980" s="233"/>
      <c r="C980" s="234" t="s">
        <v>444</v>
      </c>
      <c r="D980" s="235">
        <v>35573</v>
      </c>
      <c r="E980" s="236">
        <f t="shared" si="80"/>
        <v>75.305897794148777</v>
      </c>
      <c r="F980" s="235">
        <v>28735</v>
      </c>
      <c r="G980" s="235">
        <v>6838</v>
      </c>
      <c r="H980" s="235">
        <v>12923</v>
      </c>
      <c r="I980" s="237">
        <v>22650</v>
      </c>
      <c r="K980" s="232"/>
    </row>
    <row r="981" spans="1:11">
      <c r="A981" s="255" t="s">
        <v>689</v>
      </c>
      <c r="B981" s="256"/>
      <c r="C981" s="256"/>
      <c r="D981" s="257">
        <v>47238</v>
      </c>
      <c r="E981" s="258">
        <f t="shared" si="80"/>
        <v>100</v>
      </c>
      <c r="F981" s="257">
        <v>37987</v>
      </c>
      <c r="G981" s="257">
        <v>9251</v>
      </c>
      <c r="H981" s="257">
        <v>17127</v>
      </c>
      <c r="I981" s="259">
        <v>30111</v>
      </c>
      <c r="K981" s="232"/>
    </row>
    <row r="982" spans="1:11">
      <c r="A982" s="951" t="s">
        <v>371</v>
      </c>
      <c r="B982" s="233" t="s">
        <v>418</v>
      </c>
      <c r="C982" s="234" t="s">
        <v>419</v>
      </c>
      <c r="D982" s="235">
        <v>12010</v>
      </c>
      <c r="E982" s="236">
        <f>(D982/$D$993)*100</f>
        <v>11.884617287615654</v>
      </c>
      <c r="F982" s="235">
        <v>8138</v>
      </c>
      <c r="G982" s="235">
        <v>3872</v>
      </c>
      <c r="H982" s="235">
        <v>4017</v>
      </c>
      <c r="I982" s="237">
        <v>7993</v>
      </c>
      <c r="K982" s="232"/>
    </row>
    <row r="983" spans="1:11">
      <c r="A983" s="952"/>
      <c r="B983" s="233" t="s">
        <v>428</v>
      </c>
      <c r="C983" s="234" t="s">
        <v>429</v>
      </c>
      <c r="D983" s="235">
        <v>3012</v>
      </c>
      <c r="E983" s="236">
        <f t="shared" ref="E983:E993" si="81">(D983/$D$993)*100</f>
        <v>2.98055514323883</v>
      </c>
      <c r="F983" s="235">
        <v>2102</v>
      </c>
      <c r="G983" s="235">
        <v>910</v>
      </c>
      <c r="H983" s="235">
        <v>1077</v>
      </c>
      <c r="I983" s="237">
        <v>1935</v>
      </c>
      <c r="K983" s="232"/>
    </row>
    <row r="984" spans="1:11">
      <c r="A984" s="952"/>
      <c r="B984" s="233" t="s">
        <v>430</v>
      </c>
      <c r="C984" s="234" t="s">
        <v>431</v>
      </c>
      <c r="D984" s="235">
        <v>2678</v>
      </c>
      <c r="E984" s="236">
        <f t="shared" si="81"/>
        <v>2.6500420563059719</v>
      </c>
      <c r="F984" s="235">
        <v>1288</v>
      </c>
      <c r="G984" s="235">
        <v>1390</v>
      </c>
      <c r="H984" s="235">
        <v>1172</v>
      </c>
      <c r="I984" s="237">
        <v>1506</v>
      </c>
      <c r="K984" s="232"/>
    </row>
    <row r="985" spans="1:11">
      <c r="A985" s="952"/>
      <c r="B985" s="233" t="s">
        <v>426</v>
      </c>
      <c r="C985" s="234" t="s">
        <v>427</v>
      </c>
      <c r="D985" s="235">
        <v>1994</v>
      </c>
      <c r="E985" s="236">
        <f t="shared" si="81"/>
        <v>1.9731829201919748</v>
      </c>
      <c r="F985" s="235">
        <v>1368</v>
      </c>
      <c r="G985" s="235">
        <v>626</v>
      </c>
      <c r="H985" s="235">
        <v>514</v>
      </c>
      <c r="I985" s="237">
        <v>1480</v>
      </c>
      <c r="K985" s="232"/>
    </row>
    <row r="986" spans="1:11">
      <c r="A986" s="952"/>
      <c r="B986" s="233" t="s">
        <v>420</v>
      </c>
      <c r="C986" s="234" t="s">
        <v>421</v>
      </c>
      <c r="D986" s="235">
        <v>1885</v>
      </c>
      <c r="E986" s="236">
        <f t="shared" si="81"/>
        <v>1.8653208648755626</v>
      </c>
      <c r="F986" s="235">
        <v>1371</v>
      </c>
      <c r="G986" s="235">
        <v>514</v>
      </c>
      <c r="H986" s="235">
        <v>816</v>
      </c>
      <c r="I986" s="237">
        <v>1069</v>
      </c>
      <c r="K986" s="232"/>
    </row>
    <row r="987" spans="1:11">
      <c r="A987" s="952"/>
      <c r="B987" s="233" t="s">
        <v>442</v>
      </c>
      <c r="C987" s="234" t="s">
        <v>443</v>
      </c>
      <c r="D987" s="235">
        <v>1673</v>
      </c>
      <c r="E987" s="236">
        <f t="shared" si="81"/>
        <v>1.6555341150858445</v>
      </c>
      <c r="F987" s="235">
        <v>1175</v>
      </c>
      <c r="G987" s="235">
        <v>498</v>
      </c>
      <c r="H987" s="235">
        <v>464</v>
      </c>
      <c r="I987" s="237">
        <v>1209</v>
      </c>
      <c r="K987" s="232"/>
    </row>
    <row r="988" spans="1:11">
      <c r="A988" s="952"/>
      <c r="B988" s="233" t="s">
        <v>422</v>
      </c>
      <c r="C988" s="234" t="s">
        <v>423</v>
      </c>
      <c r="D988" s="235">
        <v>1629</v>
      </c>
      <c r="E988" s="236">
        <f t="shared" si="81"/>
        <v>1.6119934689030728</v>
      </c>
      <c r="F988" s="235">
        <v>1122</v>
      </c>
      <c r="G988" s="235">
        <v>507</v>
      </c>
      <c r="H988" s="235">
        <v>694</v>
      </c>
      <c r="I988" s="237">
        <v>935</v>
      </c>
      <c r="K988" s="232"/>
    </row>
    <row r="989" spans="1:11">
      <c r="A989" s="952"/>
      <c r="B989" s="233" t="s">
        <v>465</v>
      </c>
      <c r="C989" s="234" t="s">
        <v>466</v>
      </c>
      <c r="D989" s="235">
        <v>1095</v>
      </c>
      <c r="E989" s="236">
        <f t="shared" si="81"/>
        <v>1.0835683538667062</v>
      </c>
      <c r="F989" s="235">
        <v>767</v>
      </c>
      <c r="G989" s="235">
        <v>328</v>
      </c>
      <c r="H989" s="235">
        <v>419</v>
      </c>
      <c r="I989" s="237">
        <v>676</v>
      </c>
      <c r="K989" s="232"/>
    </row>
    <row r="990" spans="1:11">
      <c r="A990" s="952"/>
      <c r="B990" s="233" t="s">
        <v>480</v>
      </c>
      <c r="C990" s="234" t="s">
        <v>481</v>
      </c>
      <c r="D990" s="235">
        <v>1087</v>
      </c>
      <c r="E990" s="236">
        <f t="shared" si="81"/>
        <v>1.0756518727425659</v>
      </c>
      <c r="F990" s="235">
        <v>825</v>
      </c>
      <c r="G990" s="235">
        <v>262</v>
      </c>
      <c r="H990" s="235">
        <v>350</v>
      </c>
      <c r="I990" s="237">
        <v>737</v>
      </c>
      <c r="K990" s="232"/>
    </row>
    <row r="991" spans="1:11">
      <c r="A991" s="952"/>
      <c r="B991" s="233" t="s">
        <v>457</v>
      </c>
      <c r="C991" s="234" t="s">
        <v>458</v>
      </c>
      <c r="D991" s="235">
        <v>1009</v>
      </c>
      <c r="E991" s="236">
        <f t="shared" si="81"/>
        <v>0.9984661817821977</v>
      </c>
      <c r="F991" s="235">
        <v>736</v>
      </c>
      <c r="G991" s="235">
        <v>273</v>
      </c>
      <c r="H991" s="235">
        <v>271</v>
      </c>
      <c r="I991" s="237">
        <v>738</v>
      </c>
      <c r="K991" s="232"/>
    </row>
    <row r="992" spans="1:11">
      <c r="A992" s="953"/>
      <c r="B992" s="233"/>
      <c r="C992" s="234" t="s">
        <v>444</v>
      </c>
      <c r="D992" s="235">
        <v>72983</v>
      </c>
      <c r="E992" s="236">
        <f t="shared" si="81"/>
        <v>72.221067735391614</v>
      </c>
      <c r="F992" s="235">
        <v>50685</v>
      </c>
      <c r="G992" s="235">
        <v>22298</v>
      </c>
      <c r="H992" s="235">
        <v>25725</v>
      </c>
      <c r="I992" s="237">
        <v>47258</v>
      </c>
      <c r="K992" s="232"/>
    </row>
    <row r="993" spans="1:11">
      <c r="A993" s="255" t="s">
        <v>690</v>
      </c>
      <c r="B993" s="256"/>
      <c r="C993" s="256"/>
      <c r="D993" s="257">
        <v>101055</v>
      </c>
      <c r="E993" s="258">
        <f t="shared" si="81"/>
        <v>100</v>
      </c>
      <c r="F993" s="257">
        <v>69577</v>
      </c>
      <c r="G993" s="257">
        <v>31478</v>
      </c>
      <c r="H993" s="257">
        <v>35519</v>
      </c>
      <c r="I993" s="259">
        <v>65536</v>
      </c>
      <c r="K993" s="232"/>
    </row>
    <row r="994" spans="1:11">
      <c r="A994" s="951" t="s">
        <v>372</v>
      </c>
      <c r="B994" s="233" t="s">
        <v>418</v>
      </c>
      <c r="C994" s="234" t="s">
        <v>419</v>
      </c>
      <c r="D994" s="235">
        <v>3364</v>
      </c>
      <c r="E994" s="236">
        <f>(D994/$D$1005)*100</f>
        <v>17.909812064100517</v>
      </c>
      <c r="F994" s="235">
        <v>1415</v>
      </c>
      <c r="G994" s="235">
        <v>1949</v>
      </c>
      <c r="H994" s="235">
        <v>1180</v>
      </c>
      <c r="I994" s="237">
        <v>2184</v>
      </c>
      <c r="K994" s="232"/>
    </row>
    <row r="995" spans="1:11">
      <c r="A995" s="952"/>
      <c r="B995" s="233" t="s">
        <v>430</v>
      </c>
      <c r="C995" s="234" t="s">
        <v>431</v>
      </c>
      <c r="D995" s="235">
        <v>1183</v>
      </c>
      <c r="E995" s="236">
        <f t="shared" ref="E995:E1005" si="82">(D995/$D$1005)*100</f>
        <v>6.2982484161209609</v>
      </c>
      <c r="F995" s="235">
        <v>493</v>
      </c>
      <c r="G995" s="235">
        <v>690</v>
      </c>
      <c r="H995" s="235">
        <v>528</v>
      </c>
      <c r="I995" s="237">
        <v>655</v>
      </c>
      <c r="K995" s="232"/>
    </row>
    <row r="996" spans="1:11">
      <c r="A996" s="952"/>
      <c r="B996" s="233" t="s">
        <v>428</v>
      </c>
      <c r="C996" s="234" t="s">
        <v>429</v>
      </c>
      <c r="D996" s="235">
        <v>543</v>
      </c>
      <c r="E996" s="236">
        <f t="shared" si="82"/>
        <v>2.8909119948889952</v>
      </c>
      <c r="F996" s="235">
        <v>256</v>
      </c>
      <c r="G996" s="235">
        <v>287</v>
      </c>
      <c r="H996" s="235">
        <v>189</v>
      </c>
      <c r="I996" s="237">
        <v>354</v>
      </c>
      <c r="K996" s="232"/>
    </row>
    <row r="997" spans="1:11">
      <c r="A997" s="952"/>
      <c r="B997" s="233" t="s">
        <v>426</v>
      </c>
      <c r="C997" s="234" t="s">
        <v>427</v>
      </c>
      <c r="D997" s="235">
        <v>457</v>
      </c>
      <c r="E997" s="236">
        <f t="shared" si="82"/>
        <v>2.4330511632859499</v>
      </c>
      <c r="F997" s="235">
        <v>203</v>
      </c>
      <c r="G997" s="235">
        <v>254</v>
      </c>
      <c r="H997" s="235">
        <v>107</v>
      </c>
      <c r="I997" s="237">
        <v>350</v>
      </c>
      <c r="K997" s="232"/>
    </row>
    <row r="998" spans="1:11">
      <c r="A998" s="952"/>
      <c r="B998" s="233" t="s">
        <v>442</v>
      </c>
      <c r="C998" s="234" t="s">
        <v>443</v>
      </c>
      <c r="D998" s="235">
        <v>318</v>
      </c>
      <c r="E998" s="236">
        <f t="shared" si="82"/>
        <v>1.6930202842996327</v>
      </c>
      <c r="F998" s="235">
        <v>129</v>
      </c>
      <c r="G998" s="235">
        <v>189</v>
      </c>
      <c r="H998" s="235">
        <v>76</v>
      </c>
      <c r="I998" s="237">
        <v>242</v>
      </c>
      <c r="K998" s="232"/>
    </row>
    <row r="999" spans="1:11">
      <c r="A999" s="952"/>
      <c r="B999" s="233" t="s">
        <v>424</v>
      </c>
      <c r="C999" s="234" t="s">
        <v>425</v>
      </c>
      <c r="D999" s="235">
        <v>299</v>
      </c>
      <c r="E999" s="236">
        <f t="shared" si="82"/>
        <v>1.5918649842943087</v>
      </c>
      <c r="F999" s="235">
        <v>124</v>
      </c>
      <c r="G999" s="235">
        <v>175</v>
      </c>
      <c r="H999" s="235">
        <v>138</v>
      </c>
      <c r="I999" s="237">
        <v>161</v>
      </c>
      <c r="K999" s="232"/>
    </row>
    <row r="1000" spans="1:11">
      <c r="A1000" s="952"/>
      <c r="B1000" s="233" t="s">
        <v>422</v>
      </c>
      <c r="C1000" s="234" t="s">
        <v>423</v>
      </c>
      <c r="D1000" s="235">
        <v>274</v>
      </c>
      <c r="E1000" s="236">
        <f t="shared" si="82"/>
        <v>1.4587659053399351</v>
      </c>
      <c r="F1000" s="235">
        <v>114</v>
      </c>
      <c r="G1000" s="235">
        <v>160</v>
      </c>
      <c r="H1000" s="235">
        <v>146</v>
      </c>
      <c r="I1000" s="237">
        <v>128</v>
      </c>
      <c r="K1000" s="232"/>
    </row>
    <row r="1001" spans="1:11">
      <c r="A1001" s="952"/>
      <c r="B1001" s="233" t="s">
        <v>471</v>
      </c>
      <c r="C1001" s="234" t="s">
        <v>472</v>
      </c>
      <c r="D1001" s="235">
        <v>269</v>
      </c>
      <c r="E1001" s="236">
        <f t="shared" si="82"/>
        <v>1.4321460895490603</v>
      </c>
      <c r="F1001" s="235">
        <v>115</v>
      </c>
      <c r="G1001" s="235">
        <v>154</v>
      </c>
      <c r="H1001" s="235">
        <v>137</v>
      </c>
      <c r="I1001" s="237">
        <v>132</v>
      </c>
      <c r="K1001" s="232"/>
    </row>
    <row r="1002" spans="1:11">
      <c r="A1002" s="952"/>
      <c r="B1002" s="233" t="s">
        <v>455</v>
      </c>
      <c r="C1002" s="234" t="s">
        <v>456</v>
      </c>
      <c r="D1002" s="235">
        <v>267</v>
      </c>
      <c r="E1002" s="236">
        <f t="shared" si="82"/>
        <v>1.4214981632327104</v>
      </c>
      <c r="F1002" s="235">
        <v>100</v>
      </c>
      <c r="G1002" s="235">
        <v>167</v>
      </c>
      <c r="H1002" s="235">
        <v>140</v>
      </c>
      <c r="I1002" s="237">
        <v>127</v>
      </c>
      <c r="K1002" s="232"/>
    </row>
    <row r="1003" spans="1:11">
      <c r="A1003" s="952"/>
      <c r="B1003" s="233" t="s">
        <v>420</v>
      </c>
      <c r="C1003" s="234" t="s">
        <v>421</v>
      </c>
      <c r="D1003" s="235">
        <v>231</v>
      </c>
      <c r="E1003" s="236">
        <f t="shared" si="82"/>
        <v>1.2298354895384123</v>
      </c>
      <c r="F1003" s="235">
        <v>101</v>
      </c>
      <c r="G1003" s="235">
        <v>130</v>
      </c>
      <c r="H1003" s="235">
        <v>116</v>
      </c>
      <c r="I1003" s="237">
        <v>115</v>
      </c>
      <c r="K1003" s="232"/>
    </row>
    <row r="1004" spans="1:11">
      <c r="A1004" s="953"/>
      <c r="B1004" s="233"/>
      <c r="C1004" s="234" t="s">
        <v>444</v>
      </c>
      <c r="D1004" s="235">
        <v>11578</v>
      </c>
      <c r="E1004" s="236">
        <f t="shared" si="82"/>
        <v>61.640845445349527</v>
      </c>
      <c r="F1004" s="235">
        <v>4863</v>
      </c>
      <c r="G1004" s="235">
        <v>6715</v>
      </c>
      <c r="H1004" s="235">
        <v>4381</v>
      </c>
      <c r="I1004" s="237">
        <v>7197</v>
      </c>
      <c r="K1004" s="232"/>
    </row>
    <row r="1005" spans="1:11">
      <c r="A1005" s="255" t="s">
        <v>691</v>
      </c>
      <c r="B1005" s="256"/>
      <c r="C1005" s="256"/>
      <c r="D1005" s="257">
        <v>18783</v>
      </c>
      <c r="E1005" s="258">
        <f t="shared" si="82"/>
        <v>100</v>
      </c>
      <c r="F1005" s="257">
        <v>7913</v>
      </c>
      <c r="G1005" s="257">
        <v>10870</v>
      </c>
      <c r="H1005" s="257">
        <v>7138</v>
      </c>
      <c r="I1005" s="259">
        <v>11645</v>
      </c>
      <c r="K1005" s="232"/>
    </row>
    <row r="1006" spans="1:11">
      <c r="A1006" s="951" t="s">
        <v>373</v>
      </c>
      <c r="B1006" s="233" t="s">
        <v>418</v>
      </c>
      <c r="C1006" s="234" t="s">
        <v>419</v>
      </c>
      <c r="D1006" s="235">
        <v>3281</v>
      </c>
      <c r="E1006" s="236">
        <f>(D1006/$D$1017)*100</f>
        <v>14.879143803002131</v>
      </c>
      <c r="F1006" s="235">
        <v>1869</v>
      </c>
      <c r="G1006" s="235">
        <v>1412</v>
      </c>
      <c r="H1006" s="235">
        <v>1155</v>
      </c>
      <c r="I1006" s="237">
        <v>2126</v>
      </c>
      <c r="K1006" s="232"/>
    </row>
    <row r="1007" spans="1:11">
      <c r="A1007" s="952"/>
      <c r="B1007" s="233" t="s">
        <v>428</v>
      </c>
      <c r="C1007" s="234" t="s">
        <v>429</v>
      </c>
      <c r="D1007" s="235">
        <v>817</v>
      </c>
      <c r="E1007" s="236">
        <f t="shared" ref="E1007:E1017" si="83">(D1007/$D$1017)*100</f>
        <v>3.7050473901410363</v>
      </c>
      <c r="F1007" s="235">
        <v>462</v>
      </c>
      <c r="G1007" s="235">
        <v>355</v>
      </c>
      <c r="H1007" s="235">
        <v>261</v>
      </c>
      <c r="I1007" s="237">
        <v>556</v>
      </c>
      <c r="K1007" s="232"/>
    </row>
    <row r="1008" spans="1:11">
      <c r="A1008" s="952"/>
      <c r="B1008" s="233" t="s">
        <v>442</v>
      </c>
      <c r="C1008" s="234" t="s">
        <v>443</v>
      </c>
      <c r="D1008" s="235">
        <v>508</v>
      </c>
      <c r="E1008" s="236">
        <f t="shared" si="83"/>
        <v>2.3037503968074011</v>
      </c>
      <c r="F1008" s="235">
        <v>294</v>
      </c>
      <c r="G1008" s="235">
        <v>214</v>
      </c>
      <c r="H1008" s="235">
        <v>172</v>
      </c>
      <c r="I1008" s="237">
        <v>336</v>
      </c>
      <c r="K1008" s="232"/>
    </row>
    <row r="1009" spans="1:11">
      <c r="A1009" s="952"/>
      <c r="B1009" s="233" t="s">
        <v>430</v>
      </c>
      <c r="C1009" s="234" t="s">
        <v>431</v>
      </c>
      <c r="D1009" s="235">
        <v>478</v>
      </c>
      <c r="E1009" s="236">
        <f t="shared" si="83"/>
        <v>2.1677021450274365</v>
      </c>
      <c r="F1009" s="235">
        <v>241</v>
      </c>
      <c r="G1009" s="235">
        <v>237</v>
      </c>
      <c r="H1009" s="235">
        <v>191</v>
      </c>
      <c r="I1009" s="237">
        <v>287</v>
      </c>
      <c r="K1009" s="232"/>
    </row>
    <row r="1010" spans="1:11">
      <c r="A1010" s="952"/>
      <c r="B1010" s="233" t="s">
        <v>462</v>
      </c>
      <c r="C1010" s="234" t="s">
        <v>463</v>
      </c>
      <c r="D1010" s="235">
        <v>462</v>
      </c>
      <c r="E1010" s="236">
        <f t="shared" si="83"/>
        <v>2.0951430774114552</v>
      </c>
      <c r="F1010" s="235">
        <v>285</v>
      </c>
      <c r="G1010" s="235">
        <v>177</v>
      </c>
      <c r="H1010" s="235">
        <v>202</v>
      </c>
      <c r="I1010" s="237">
        <v>260</v>
      </c>
      <c r="K1010" s="232"/>
    </row>
    <row r="1011" spans="1:11">
      <c r="A1011" s="952"/>
      <c r="B1011" s="233" t="s">
        <v>420</v>
      </c>
      <c r="C1011" s="234" t="s">
        <v>421</v>
      </c>
      <c r="D1011" s="235">
        <v>426</v>
      </c>
      <c r="E1011" s="236">
        <f t="shared" si="83"/>
        <v>1.9318851752754977</v>
      </c>
      <c r="F1011" s="235">
        <v>233</v>
      </c>
      <c r="G1011" s="235">
        <v>193</v>
      </c>
      <c r="H1011" s="235">
        <v>207</v>
      </c>
      <c r="I1011" s="237">
        <v>219</v>
      </c>
      <c r="K1011" s="232"/>
    </row>
    <row r="1012" spans="1:11">
      <c r="A1012" s="952"/>
      <c r="B1012" s="233" t="s">
        <v>426</v>
      </c>
      <c r="C1012" s="234" t="s">
        <v>427</v>
      </c>
      <c r="D1012" s="235">
        <v>415</v>
      </c>
      <c r="E1012" s="236">
        <f t="shared" si="83"/>
        <v>1.8820008162895105</v>
      </c>
      <c r="F1012" s="235">
        <v>254</v>
      </c>
      <c r="G1012" s="235">
        <v>161</v>
      </c>
      <c r="H1012" s="235">
        <v>100</v>
      </c>
      <c r="I1012" s="237">
        <v>315</v>
      </c>
      <c r="K1012" s="232"/>
    </row>
    <row r="1013" spans="1:11">
      <c r="A1013" s="952"/>
      <c r="B1013" s="233" t="s">
        <v>422</v>
      </c>
      <c r="C1013" s="234" t="s">
        <v>423</v>
      </c>
      <c r="D1013" s="235">
        <v>373</v>
      </c>
      <c r="E1013" s="236">
        <f t="shared" si="83"/>
        <v>1.6915332637975602</v>
      </c>
      <c r="F1013" s="235">
        <v>206</v>
      </c>
      <c r="G1013" s="235">
        <v>167</v>
      </c>
      <c r="H1013" s="235">
        <v>174</v>
      </c>
      <c r="I1013" s="237">
        <v>199</v>
      </c>
      <c r="K1013" s="232"/>
    </row>
    <row r="1014" spans="1:11">
      <c r="A1014" s="952"/>
      <c r="B1014" s="233" t="s">
        <v>424</v>
      </c>
      <c r="C1014" s="234" t="s">
        <v>425</v>
      </c>
      <c r="D1014" s="235">
        <v>258</v>
      </c>
      <c r="E1014" s="236">
        <f t="shared" si="83"/>
        <v>1.1700149653076959</v>
      </c>
      <c r="F1014" s="235">
        <v>178</v>
      </c>
      <c r="G1014" s="235">
        <v>80</v>
      </c>
      <c r="H1014" s="235">
        <v>117</v>
      </c>
      <c r="I1014" s="237">
        <v>141</v>
      </c>
      <c r="K1014" s="232"/>
    </row>
    <row r="1015" spans="1:11">
      <c r="A1015" s="952"/>
      <c r="B1015" s="233" t="s">
        <v>692</v>
      </c>
      <c r="C1015" s="234" t="s">
        <v>693</v>
      </c>
      <c r="D1015" s="235">
        <v>209</v>
      </c>
      <c r="E1015" s="236">
        <f t="shared" si="83"/>
        <v>0.94780282073375355</v>
      </c>
      <c r="F1015" s="235">
        <v>105</v>
      </c>
      <c r="G1015" s="235">
        <v>104</v>
      </c>
      <c r="H1015" s="235">
        <v>115</v>
      </c>
      <c r="I1015" s="237">
        <v>94</v>
      </c>
      <c r="K1015" s="232"/>
    </row>
    <row r="1016" spans="1:11">
      <c r="A1016" s="953"/>
      <c r="B1016" s="233"/>
      <c r="C1016" s="234" t="s">
        <v>444</v>
      </c>
      <c r="D1016" s="235">
        <v>14824</v>
      </c>
      <c r="E1016" s="236">
        <f t="shared" si="83"/>
        <v>67.22597614620652</v>
      </c>
      <c r="F1016" s="235">
        <v>8378</v>
      </c>
      <c r="G1016" s="235">
        <v>6446</v>
      </c>
      <c r="H1016" s="235">
        <v>5655</v>
      </c>
      <c r="I1016" s="237">
        <v>9169</v>
      </c>
      <c r="K1016" s="232"/>
    </row>
    <row r="1017" spans="1:11">
      <c r="A1017" s="255" t="s">
        <v>694</v>
      </c>
      <c r="B1017" s="256"/>
      <c r="C1017" s="256"/>
      <c r="D1017" s="257">
        <v>22051</v>
      </c>
      <c r="E1017" s="258">
        <f t="shared" si="83"/>
        <v>100</v>
      </c>
      <c r="F1017" s="257">
        <v>12505</v>
      </c>
      <c r="G1017" s="257">
        <v>9546</v>
      </c>
      <c r="H1017" s="257">
        <v>8349</v>
      </c>
      <c r="I1017" s="259">
        <v>13702</v>
      </c>
      <c r="K1017" s="232"/>
    </row>
    <row r="1018" spans="1:11">
      <c r="A1018" s="951" t="s">
        <v>695</v>
      </c>
      <c r="B1018" s="233" t="s">
        <v>418</v>
      </c>
      <c r="C1018" s="234" t="s">
        <v>419</v>
      </c>
      <c r="D1018" s="235">
        <v>1640</v>
      </c>
      <c r="E1018" s="236">
        <f>(D1018/$D$1029)*100</f>
        <v>9.0060406370126298</v>
      </c>
      <c r="F1018" s="235">
        <v>840</v>
      </c>
      <c r="G1018" s="235">
        <v>800</v>
      </c>
      <c r="H1018" s="235">
        <v>468</v>
      </c>
      <c r="I1018" s="237">
        <v>1172</v>
      </c>
      <c r="K1018" s="232"/>
    </row>
    <row r="1019" spans="1:11">
      <c r="A1019" s="952"/>
      <c r="B1019" s="233" t="s">
        <v>532</v>
      </c>
      <c r="C1019" s="234" t="s">
        <v>533</v>
      </c>
      <c r="D1019" s="235">
        <v>827</v>
      </c>
      <c r="E1019" s="236">
        <f t="shared" ref="E1019:E1029" si="84">(D1019/$D$1029)*100</f>
        <v>4.5414607358594177</v>
      </c>
      <c r="F1019" s="235">
        <v>194</v>
      </c>
      <c r="G1019" s="235">
        <v>633</v>
      </c>
      <c r="H1019" s="235">
        <v>341</v>
      </c>
      <c r="I1019" s="237">
        <v>486</v>
      </c>
      <c r="K1019" s="232"/>
    </row>
    <row r="1020" spans="1:11">
      <c r="A1020" s="952"/>
      <c r="B1020" s="233" t="s">
        <v>430</v>
      </c>
      <c r="C1020" s="234" t="s">
        <v>431</v>
      </c>
      <c r="D1020" s="235">
        <v>384</v>
      </c>
      <c r="E1020" s="236">
        <f t="shared" si="84"/>
        <v>2.1087314662273475</v>
      </c>
      <c r="F1020" s="235">
        <v>154</v>
      </c>
      <c r="G1020" s="235">
        <v>230</v>
      </c>
      <c r="H1020" s="235">
        <v>147</v>
      </c>
      <c r="I1020" s="237">
        <v>237</v>
      </c>
      <c r="K1020" s="232"/>
    </row>
    <row r="1021" spans="1:11">
      <c r="A1021" s="952"/>
      <c r="B1021" s="233" t="s">
        <v>420</v>
      </c>
      <c r="C1021" s="234" t="s">
        <v>421</v>
      </c>
      <c r="D1021" s="235">
        <v>323</v>
      </c>
      <c r="E1021" s="236">
        <f t="shared" si="84"/>
        <v>1.7737506864360244</v>
      </c>
      <c r="F1021" s="235">
        <v>130</v>
      </c>
      <c r="G1021" s="235">
        <v>193</v>
      </c>
      <c r="H1021" s="235">
        <v>110</v>
      </c>
      <c r="I1021" s="237">
        <v>213</v>
      </c>
      <c r="K1021" s="232"/>
    </row>
    <row r="1022" spans="1:11">
      <c r="A1022" s="952"/>
      <c r="B1022" s="233" t="s">
        <v>442</v>
      </c>
      <c r="C1022" s="234" t="s">
        <v>443</v>
      </c>
      <c r="D1022" s="235">
        <v>281</v>
      </c>
      <c r="E1022" s="236">
        <f t="shared" si="84"/>
        <v>1.543108182317408</v>
      </c>
      <c r="F1022" s="235">
        <v>148</v>
      </c>
      <c r="G1022" s="235">
        <v>133</v>
      </c>
      <c r="H1022" s="235">
        <v>83</v>
      </c>
      <c r="I1022" s="237">
        <v>198</v>
      </c>
      <c r="K1022" s="232"/>
    </row>
    <row r="1023" spans="1:11">
      <c r="A1023" s="952"/>
      <c r="B1023" s="233" t="s">
        <v>462</v>
      </c>
      <c r="C1023" s="234" t="s">
        <v>463</v>
      </c>
      <c r="D1023" s="235">
        <v>266</v>
      </c>
      <c r="E1023" s="236">
        <f t="shared" si="84"/>
        <v>1.4607358594179023</v>
      </c>
      <c r="F1023" s="235">
        <v>118</v>
      </c>
      <c r="G1023" s="235">
        <v>148</v>
      </c>
      <c r="H1023" s="235">
        <v>108</v>
      </c>
      <c r="I1023" s="237">
        <v>158</v>
      </c>
      <c r="K1023" s="232"/>
    </row>
    <row r="1024" spans="1:11">
      <c r="A1024" s="952"/>
      <c r="B1024" s="233" t="s">
        <v>426</v>
      </c>
      <c r="C1024" s="234" t="s">
        <v>427</v>
      </c>
      <c r="D1024" s="235">
        <v>246</v>
      </c>
      <c r="E1024" s="236">
        <f t="shared" si="84"/>
        <v>1.3509060955518946</v>
      </c>
      <c r="F1024" s="235">
        <v>117</v>
      </c>
      <c r="G1024" s="235">
        <v>129</v>
      </c>
      <c r="H1024" s="235">
        <v>59</v>
      </c>
      <c r="I1024" s="237">
        <v>187</v>
      </c>
      <c r="K1024" s="232"/>
    </row>
    <row r="1025" spans="1:11">
      <c r="A1025" s="952"/>
      <c r="B1025" s="233" t="s">
        <v>448</v>
      </c>
      <c r="C1025" s="234" t="s">
        <v>449</v>
      </c>
      <c r="D1025" s="235">
        <v>215</v>
      </c>
      <c r="E1025" s="236">
        <f t="shared" si="84"/>
        <v>1.1806699615595826</v>
      </c>
      <c r="F1025" s="235">
        <v>130</v>
      </c>
      <c r="G1025" s="235">
        <v>85</v>
      </c>
      <c r="H1025" s="235">
        <v>60</v>
      </c>
      <c r="I1025" s="237">
        <v>155</v>
      </c>
      <c r="K1025" s="232"/>
    </row>
    <row r="1026" spans="1:11">
      <c r="A1026" s="952"/>
      <c r="B1026" s="233" t="s">
        <v>650</v>
      </c>
      <c r="C1026" s="234" t="s">
        <v>651</v>
      </c>
      <c r="D1026" s="235">
        <v>205</v>
      </c>
      <c r="E1026" s="236">
        <f t="shared" si="84"/>
        <v>1.1257550796265787</v>
      </c>
      <c r="F1026" s="235">
        <v>107</v>
      </c>
      <c r="G1026" s="235">
        <v>98</v>
      </c>
      <c r="H1026" s="235">
        <v>49</v>
      </c>
      <c r="I1026" s="237">
        <v>156</v>
      </c>
      <c r="K1026" s="232"/>
    </row>
    <row r="1027" spans="1:11">
      <c r="A1027" s="952"/>
      <c r="B1027" s="233" t="s">
        <v>432</v>
      </c>
      <c r="C1027" s="234" t="s">
        <v>433</v>
      </c>
      <c r="D1027" s="235">
        <v>183</v>
      </c>
      <c r="E1027" s="236">
        <f t="shared" si="84"/>
        <v>1.0049423393739705</v>
      </c>
      <c r="F1027" s="235">
        <v>71</v>
      </c>
      <c r="G1027" s="235">
        <v>112</v>
      </c>
      <c r="H1027" s="235">
        <v>77</v>
      </c>
      <c r="I1027" s="237">
        <v>106</v>
      </c>
      <c r="K1027" s="232"/>
    </row>
    <row r="1028" spans="1:11">
      <c r="A1028" s="953"/>
      <c r="B1028" s="233"/>
      <c r="C1028" s="234" t="s">
        <v>444</v>
      </c>
      <c r="D1028" s="235">
        <v>13640</v>
      </c>
      <c r="E1028" s="236">
        <f t="shared" si="84"/>
        <v>74.90389895661724</v>
      </c>
      <c r="F1028" s="235">
        <v>6144</v>
      </c>
      <c r="G1028" s="235">
        <v>7496</v>
      </c>
      <c r="H1028" s="235">
        <v>4425</v>
      </c>
      <c r="I1028" s="237">
        <v>9215</v>
      </c>
      <c r="K1028" s="232"/>
    </row>
    <row r="1029" spans="1:11">
      <c r="A1029" s="255" t="s">
        <v>696</v>
      </c>
      <c r="B1029" s="256"/>
      <c r="C1029" s="256"/>
      <c r="D1029" s="257">
        <v>18210</v>
      </c>
      <c r="E1029" s="258">
        <f t="shared" si="84"/>
        <v>100</v>
      </c>
      <c r="F1029" s="257">
        <v>8153</v>
      </c>
      <c r="G1029" s="257">
        <v>10057</v>
      </c>
      <c r="H1029" s="257">
        <v>5927</v>
      </c>
      <c r="I1029" s="259">
        <v>12283</v>
      </c>
      <c r="K1029" s="232"/>
    </row>
    <row r="1030" spans="1:11">
      <c r="A1030" s="951" t="s">
        <v>697</v>
      </c>
      <c r="B1030" s="233" t="s">
        <v>418</v>
      </c>
      <c r="C1030" s="234" t="s">
        <v>419</v>
      </c>
      <c r="D1030" s="235">
        <v>6041</v>
      </c>
      <c r="E1030" s="236">
        <f>(D1030/$D$1041)*100</f>
        <v>13.691272125648753</v>
      </c>
      <c r="F1030" s="235">
        <v>5171</v>
      </c>
      <c r="G1030" s="235">
        <v>870</v>
      </c>
      <c r="H1030" s="235">
        <v>1834</v>
      </c>
      <c r="I1030" s="237">
        <v>4207</v>
      </c>
      <c r="K1030" s="232"/>
    </row>
    <row r="1031" spans="1:11">
      <c r="A1031" s="952"/>
      <c r="B1031" s="233" t="s">
        <v>428</v>
      </c>
      <c r="C1031" s="234" t="s">
        <v>429</v>
      </c>
      <c r="D1031" s="235">
        <v>1390</v>
      </c>
      <c r="E1031" s="236">
        <f t="shared" ref="E1031:E1041" si="85">(D1031/$D$1041)*100</f>
        <v>3.1502844321555652</v>
      </c>
      <c r="F1031" s="235">
        <v>1166</v>
      </c>
      <c r="G1031" s="235">
        <v>224</v>
      </c>
      <c r="H1031" s="235">
        <v>452</v>
      </c>
      <c r="I1031" s="237">
        <v>938</v>
      </c>
      <c r="K1031" s="232"/>
    </row>
    <row r="1032" spans="1:11">
      <c r="A1032" s="952"/>
      <c r="B1032" s="233" t="s">
        <v>422</v>
      </c>
      <c r="C1032" s="234" t="s">
        <v>423</v>
      </c>
      <c r="D1032" s="235">
        <v>939</v>
      </c>
      <c r="E1032" s="236">
        <f t="shared" si="85"/>
        <v>2.128141785463364</v>
      </c>
      <c r="F1032" s="235">
        <v>830</v>
      </c>
      <c r="G1032" s="235">
        <v>109</v>
      </c>
      <c r="H1032" s="235">
        <v>396</v>
      </c>
      <c r="I1032" s="237">
        <v>543</v>
      </c>
      <c r="K1032" s="232"/>
    </row>
    <row r="1033" spans="1:11">
      <c r="A1033" s="952"/>
      <c r="B1033" s="233" t="s">
        <v>426</v>
      </c>
      <c r="C1033" s="234" t="s">
        <v>427</v>
      </c>
      <c r="D1033" s="235">
        <v>813</v>
      </c>
      <c r="E1033" s="236">
        <f t="shared" si="85"/>
        <v>1.8425764340593342</v>
      </c>
      <c r="F1033" s="235">
        <v>669</v>
      </c>
      <c r="G1033" s="235">
        <v>144</v>
      </c>
      <c r="H1033" s="235">
        <v>185</v>
      </c>
      <c r="I1033" s="237">
        <v>628</v>
      </c>
      <c r="K1033" s="232"/>
    </row>
    <row r="1034" spans="1:11">
      <c r="A1034" s="952"/>
      <c r="B1034" s="233" t="s">
        <v>532</v>
      </c>
      <c r="C1034" s="234" t="s">
        <v>533</v>
      </c>
      <c r="D1034" s="235">
        <v>793</v>
      </c>
      <c r="E1034" s="236">
        <f t="shared" si="85"/>
        <v>1.7972486005031387</v>
      </c>
      <c r="F1034" s="235">
        <v>793</v>
      </c>
      <c r="G1034" s="235">
        <v>0</v>
      </c>
      <c r="H1034" s="235">
        <v>357</v>
      </c>
      <c r="I1034" s="237">
        <v>436</v>
      </c>
      <c r="K1034" s="232"/>
    </row>
    <row r="1035" spans="1:11">
      <c r="A1035" s="952"/>
      <c r="B1035" s="233" t="s">
        <v>424</v>
      </c>
      <c r="C1035" s="234" t="s">
        <v>425</v>
      </c>
      <c r="D1035" s="235">
        <v>749</v>
      </c>
      <c r="E1035" s="236">
        <f t="shared" si="85"/>
        <v>1.6975273666795094</v>
      </c>
      <c r="F1035" s="235">
        <v>663</v>
      </c>
      <c r="G1035" s="235">
        <v>86</v>
      </c>
      <c r="H1035" s="235">
        <v>389</v>
      </c>
      <c r="I1035" s="237">
        <v>360</v>
      </c>
      <c r="K1035" s="232"/>
    </row>
    <row r="1036" spans="1:11">
      <c r="A1036" s="952"/>
      <c r="B1036" s="233" t="s">
        <v>442</v>
      </c>
      <c r="C1036" s="234" t="s">
        <v>443</v>
      </c>
      <c r="D1036" s="235">
        <v>708</v>
      </c>
      <c r="E1036" s="236">
        <f t="shared" si="85"/>
        <v>1.6046053078893094</v>
      </c>
      <c r="F1036" s="235">
        <v>575</v>
      </c>
      <c r="G1036" s="235">
        <v>133</v>
      </c>
      <c r="H1036" s="235">
        <v>174</v>
      </c>
      <c r="I1036" s="237">
        <v>534</v>
      </c>
      <c r="K1036" s="232"/>
    </row>
    <row r="1037" spans="1:11">
      <c r="A1037" s="952"/>
      <c r="B1037" s="233" t="s">
        <v>480</v>
      </c>
      <c r="C1037" s="234" t="s">
        <v>481</v>
      </c>
      <c r="D1037" s="235">
        <v>591</v>
      </c>
      <c r="E1037" s="236">
        <f t="shared" si="85"/>
        <v>1.3394374815855676</v>
      </c>
      <c r="F1037" s="235">
        <v>520</v>
      </c>
      <c r="G1037" s="235">
        <v>71</v>
      </c>
      <c r="H1037" s="235">
        <v>159</v>
      </c>
      <c r="I1037" s="237">
        <v>432</v>
      </c>
      <c r="K1037" s="232"/>
    </row>
    <row r="1038" spans="1:11">
      <c r="A1038" s="952"/>
      <c r="B1038" s="233" t="s">
        <v>575</v>
      </c>
      <c r="C1038" s="234" t="s">
        <v>576</v>
      </c>
      <c r="D1038" s="235">
        <v>550</v>
      </c>
      <c r="E1038" s="236">
        <f t="shared" si="85"/>
        <v>1.2465154227953674</v>
      </c>
      <c r="F1038" s="235">
        <v>464</v>
      </c>
      <c r="G1038" s="235">
        <v>86</v>
      </c>
      <c r="H1038" s="235">
        <v>79</v>
      </c>
      <c r="I1038" s="237">
        <v>471</v>
      </c>
      <c r="K1038" s="232"/>
    </row>
    <row r="1039" spans="1:11">
      <c r="A1039" s="952"/>
      <c r="B1039" s="233" t="s">
        <v>671</v>
      </c>
      <c r="C1039" s="234" t="s">
        <v>672</v>
      </c>
      <c r="D1039" s="235">
        <v>521</v>
      </c>
      <c r="E1039" s="236">
        <f t="shared" si="85"/>
        <v>1.1807900641388844</v>
      </c>
      <c r="F1039" s="235">
        <v>457</v>
      </c>
      <c r="G1039" s="235">
        <v>64</v>
      </c>
      <c r="H1039" s="235">
        <v>277</v>
      </c>
      <c r="I1039" s="237">
        <v>244</v>
      </c>
      <c r="K1039" s="232"/>
    </row>
    <row r="1040" spans="1:11">
      <c r="A1040" s="953"/>
      <c r="B1040" s="233"/>
      <c r="C1040" s="234" t="s">
        <v>444</v>
      </c>
      <c r="D1040" s="235">
        <v>31028</v>
      </c>
      <c r="E1040" s="236">
        <f t="shared" si="85"/>
        <v>70.321600979081197</v>
      </c>
      <c r="F1040" s="235">
        <v>26542</v>
      </c>
      <c r="G1040" s="235">
        <v>4486</v>
      </c>
      <c r="H1040" s="235">
        <v>11081</v>
      </c>
      <c r="I1040" s="237">
        <v>19947</v>
      </c>
      <c r="K1040" s="232"/>
    </row>
    <row r="1041" spans="1:11">
      <c r="A1041" s="255" t="s">
        <v>698</v>
      </c>
      <c r="B1041" s="256"/>
      <c r="C1041" s="256"/>
      <c r="D1041" s="257">
        <v>44123</v>
      </c>
      <c r="E1041" s="258">
        <f t="shared" si="85"/>
        <v>100</v>
      </c>
      <c r="F1041" s="257">
        <v>37850</v>
      </c>
      <c r="G1041" s="257">
        <v>6273</v>
      </c>
      <c r="H1041" s="257">
        <v>15383</v>
      </c>
      <c r="I1041" s="259">
        <v>28740</v>
      </c>
      <c r="K1041" s="232"/>
    </row>
    <row r="1042" spans="1:11">
      <c r="A1042" s="951" t="s">
        <v>316</v>
      </c>
      <c r="B1042" s="233" t="s">
        <v>418</v>
      </c>
      <c r="C1042" s="234" t="s">
        <v>419</v>
      </c>
      <c r="D1042" s="235">
        <v>2409</v>
      </c>
      <c r="E1042" s="236">
        <f>(D1042/$D$1053)*100</f>
        <v>17.26139294926913</v>
      </c>
      <c r="F1042" s="235">
        <v>940</v>
      </c>
      <c r="G1042" s="235">
        <v>1469</v>
      </c>
      <c r="H1042" s="235">
        <v>605</v>
      </c>
      <c r="I1042" s="237">
        <v>1804</v>
      </c>
      <c r="K1042" s="232"/>
    </row>
    <row r="1043" spans="1:11">
      <c r="A1043" s="952"/>
      <c r="B1043" s="233" t="s">
        <v>430</v>
      </c>
      <c r="C1043" s="234" t="s">
        <v>431</v>
      </c>
      <c r="D1043" s="235">
        <v>458</v>
      </c>
      <c r="E1043" s="236">
        <f t="shared" ref="E1043:E1053" si="86">(D1043/$D$1053)*100</f>
        <v>3.2817426196617943</v>
      </c>
      <c r="F1043" s="235">
        <v>265</v>
      </c>
      <c r="G1043" s="235">
        <v>193</v>
      </c>
      <c r="H1043" s="235">
        <v>184</v>
      </c>
      <c r="I1043" s="237">
        <v>274</v>
      </c>
      <c r="K1043" s="232"/>
    </row>
    <row r="1044" spans="1:11">
      <c r="A1044" s="952"/>
      <c r="B1044" s="233" t="s">
        <v>426</v>
      </c>
      <c r="C1044" s="234" t="s">
        <v>427</v>
      </c>
      <c r="D1044" s="235">
        <v>385</v>
      </c>
      <c r="E1044" s="236">
        <f t="shared" si="86"/>
        <v>2.7586701060475782</v>
      </c>
      <c r="F1044" s="235">
        <v>224</v>
      </c>
      <c r="G1044" s="235">
        <v>161</v>
      </c>
      <c r="H1044" s="235">
        <v>101</v>
      </c>
      <c r="I1044" s="237">
        <v>284</v>
      </c>
      <c r="K1044" s="232"/>
    </row>
    <row r="1045" spans="1:11">
      <c r="A1045" s="952"/>
      <c r="B1045" s="233" t="s">
        <v>420</v>
      </c>
      <c r="C1045" s="234" t="s">
        <v>421</v>
      </c>
      <c r="D1045" s="235">
        <v>359</v>
      </c>
      <c r="E1045" s="236">
        <f t="shared" si="86"/>
        <v>2.5723703066781312</v>
      </c>
      <c r="F1045" s="235">
        <v>242</v>
      </c>
      <c r="G1045" s="235">
        <v>117</v>
      </c>
      <c r="H1045" s="235">
        <v>165</v>
      </c>
      <c r="I1045" s="237">
        <v>194</v>
      </c>
      <c r="K1045" s="232"/>
    </row>
    <row r="1046" spans="1:11">
      <c r="A1046" s="952"/>
      <c r="B1046" s="233" t="s">
        <v>442</v>
      </c>
      <c r="C1046" s="234" t="s">
        <v>443</v>
      </c>
      <c r="D1046" s="235">
        <v>241</v>
      </c>
      <c r="E1046" s="236">
        <f t="shared" si="86"/>
        <v>1.7268558326167958</v>
      </c>
      <c r="F1046" s="235">
        <v>139</v>
      </c>
      <c r="G1046" s="235">
        <v>102</v>
      </c>
      <c r="H1046" s="235">
        <v>77</v>
      </c>
      <c r="I1046" s="237">
        <v>164</v>
      </c>
      <c r="K1046" s="232"/>
    </row>
    <row r="1047" spans="1:11">
      <c r="A1047" s="952"/>
      <c r="B1047" s="233" t="s">
        <v>422</v>
      </c>
      <c r="C1047" s="234" t="s">
        <v>423</v>
      </c>
      <c r="D1047" s="235">
        <v>230</v>
      </c>
      <c r="E1047" s="236">
        <f t="shared" si="86"/>
        <v>1.648036686729722</v>
      </c>
      <c r="F1047" s="235">
        <v>113</v>
      </c>
      <c r="G1047" s="235">
        <v>117</v>
      </c>
      <c r="H1047" s="235">
        <v>99</v>
      </c>
      <c r="I1047" s="237">
        <v>131</v>
      </c>
      <c r="K1047" s="232"/>
    </row>
    <row r="1048" spans="1:11">
      <c r="A1048" s="952"/>
      <c r="B1048" s="233" t="s">
        <v>428</v>
      </c>
      <c r="C1048" s="234" t="s">
        <v>429</v>
      </c>
      <c r="D1048" s="235">
        <v>193</v>
      </c>
      <c r="E1048" s="236">
        <f t="shared" si="86"/>
        <v>1.3829177414732015</v>
      </c>
      <c r="F1048" s="235">
        <v>114</v>
      </c>
      <c r="G1048" s="235">
        <v>79</v>
      </c>
      <c r="H1048" s="235">
        <v>57</v>
      </c>
      <c r="I1048" s="237">
        <v>136</v>
      </c>
      <c r="K1048" s="232"/>
    </row>
    <row r="1049" spans="1:11">
      <c r="A1049" s="952"/>
      <c r="B1049" s="233" t="s">
        <v>457</v>
      </c>
      <c r="C1049" s="234" t="s">
        <v>458</v>
      </c>
      <c r="D1049" s="235">
        <v>164</v>
      </c>
      <c r="E1049" s="236">
        <f t="shared" si="86"/>
        <v>1.1751218114072801</v>
      </c>
      <c r="F1049" s="235">
        <v>83</v>
      </c>
      <c r="G1049" s="235">
        <v>81</v>
      </c>
      <c r="H1049" s="235">
        <v>59</v>
      </c>
      <c r="I1049" s="237">
        <v>105</v>
      </c>
      <c r="K1049" s="232"/>
    </row>
    <row r="1050" spans="1:11">
      <c r="A1050" s="952"/>
      <c r="B1050" s="233" t="s">
        <v>467</v>
      </c>
      <c r="C1050" s="234" t="s">
        <v>468</v>
      </c>
      <c r="D1050" s="235">
        <v>152</v>
      </c>
      <c r="E1050" s="236">
        <f t="shared" si="86"/>
        <v>1.0891372886213815</v>
      </c>
      <c r="F1050" s="235">
        <v>73</v>
      </c>
      <c r="G1050" s="235">
        <v>79</v>
      </c>
      <c r="H1050" s="235">
        <v>0</v>
      </c>
      <c r="I1050" s="237">
        <v>152</v>
      </c>
      <c r="K1050" s="232"/>
    </row>
    <row r="1051" spans="1:11">
      <c r="A1051" s="952"/>
      <c r="B1051" s="233" t="s">
        <v>432</v>
      </c>
      <c r="C1051" s="234" t="s">
        <v>433</v>
      </c>
      <c r="D1051" s="235">
        <v>144</v>
      </c>
      <c r="E1051" s="236">
        <f t="shared" si="86"/>
        <v>1.0318142734307825</v>
      </c>
      <c r="F1051" s="235">
        <v>102</v>
      </c>
      <c r="G1051" s="235">
        <v>42</v>
      </c>
      <c r="H1051" s="235">
        <v>68</v>
      </c>
      <c r="I1051" s="237">
        <v>76</v>
      </c>
      <c r="K1051" s="232"/>
    </row>
    <row r="1052" spans="1:11">
      <c r="A1052" s="953"/>
      <c r="B1052" s="233"/>
      <c r="C1052" s="234" t="s">
        <v>444</v>
      </c>
      <c r="D1052" s="235">
        <v>9221</v>
      </c>
      <c r="E1052" s="236">
        <f t="shared" si="86"/>
        <v>66.071940384064192</v>
      </c>
      <c r="F1052" s="235">
        <v>5562</v>
      </c>
      <c r="G1052" s="235">
        <v>3659</v>
      </c>
      <c r="H1052" s="235">
        <v>3287</v>
      </c>
      <c r="I1052" s="237">
        <v>5934</v>
      </c>
      <c r="K1052" s="232"/>
    </row>
    <row r="1053" spans="1:11">
      <c r="A1053" s="255" t="s">
        <v>699</v>
      </c>
      <c r="B1053" s="256"/>
      <c r="C1053" s="256"/>
      <c r="D1053" s="257">
        <v>13956</v>
      </c>
      <c r="E1053" s="258">
        <f t="shared" si="86"/>
        <v>100</v>
      </c>
      <c r="F1053" s="257">
        <v>7857</v>
      </c>
      <c r="G1053" s="257">
        <v>6099</v>
      </c>
      <c r="H1053" s="257">
        <v>4702</v>
      </c>
      <c r="I1053" s="259">
        <v>9254</v>
      </c>
      <c r="K1053" s="232"/>
    </row>
    <row r="1054" spans="1:11">
      <c r="A1054" s="951" t="s">
        <v>376</v>
      </c>
      <c r="B1054" s="233" t="s">
        <v>418</v>
      </c>
      <c r="C1054" s="234" t="s">
        <v>419</v>
      </c>
      <c r="D1054" s="235">
        <v>531</v>
      </c>
      <c r="E1054" s="236">
        <f>(D1054/$D$1065)*100</f>
        <v>9.8772321428571423</v>
      </c>
      <c r="F1054" s="235">
        <v>425</v>
      </c>
      <c r="G1054" s="235">
        <v>106</v>
      </c>
      <c r="H1054" s="235">
        <v>185</v>
      </c>
      <c r="I1054" s="237">
        <v>346</v>
      </c>
      <c r="K1054" s="232"/>
    </row>
    <row r="1055" spans="1:11">
      <c r="A1055" s="952"/>
      <c r="B1055" s="233" t="s">
        <v>420</v>
      </c>
      <c r="C1055" s="234" t="s">
        <v>421</v>
      </c>
      <c r="D1055" s="235">
        <v>224</v>
      </c>
      <c r="E1055" s="236">
        <f t="shared" ref="E1055:E1065" si="87">(D1055/$D$1065)*100</f>
        <v>4.1666666666666661</v>
      </c>
      <c r="F1055" s="235">
        <v>144</v>
      </c>
      <c r="G1055" s="235">
        <v>80</v>
      </c>
      <c r="H1055" s="235">
        <v>101</v>
      </c>
      <c r="I1055" s="237">
        <v>123</v>
      </c>
      <c r="K1055" s="232"/>
    </row>
    <row r="1056" spans="1:11">
      <c r="A1056" s="952"/>
      <c r="B1056" s="233" t="s">
        <v>426</v>
      </c>
      <c r="C1056" s="234" t="s">
        <v>427</v>
      </c>
      <c r="D1056" s="235">
        <v>151</v>
      </c>
      <c r="E1056" s="236">
        <f t="shared" si="87"/>
        <v>2.8087797619047619</v>
      </c>
      <c r="F1056" s="235">
        <v>85</v>
      </c>
      <c r="G1056" s="235">
        <v>66</v>
      </c>
      <c r="H1056" s="235">
        <v>25</v>
      </c>
      <c r="I1056" s="237">
        <v>126</v>
      </c>
      <c r="K1056" s="232"/>
    </row>
    <row r="1057" spans="1:11">
      <c r="A1057" s="952"/>
      <c r="B1057" s="233" t="s">
        <v>457</v>
      </c>
      <c r="C1057" s="234" t="s">
        <v>458</v>
      </c>
      <c r="D1057" s="235">
        <v>124</v>
      </c>
      <c r="E1057" s="236">
        <f t="shared" si="87"/>
        <v>2.3065476190476191</v>
      </c>
      <c r="F1057" s="235">
        <v>69</v>
      </c>
      <c r="G1057" s="235">
        <v>55</v>
      </c>
      <c r="H1057" s="235">
        <v>45</v>
      </c>
      <c r="I1057" s="237">
        <v>79</v>
      </c>
      <c r="K1057" s="232"/>
    </row>
    <row r="1058" spans="1:11">
      <c r="A1058" s="952"/>
      <c r="B1058" s="233" t="s">
        <v>430</v>
      </c>
      <c r="C1058" s="234" t="s">
        <v>431</v>
      </c>
      <c r="D1058" s="235">
        <v>105</v>
      </c>
      <c r="E1058" s="236">
        <f t="shared" si="87"/>
        <v>1.953125</v>
      </c>
      <c r="F1058" s="235">
        <v>50</v>
      </c>
      <c r="G1058" s="235">
        <v>55</v>
      </c>
      <c r="H1058" s="235">
        <v>43</v>
      </c>
      <c r="I1058" s="237">
        <v>62</v>
      </c>
      <c r="K1058" s="232"/>
    </row>
    <row r="1059" spans="1:11">
      <c r="A1059" s="952"/>
      <c r="B1059" s="233" t="s">
        <v>462</v>
      </c>
      <c r="C1059" s="234" t="s">
        <v>463</v>
      </c>
      <c r="D1059" s="235">
        <v>96</v>
      </c>
      <c r="E1059" s="236">
        <f t="shared" si="87"/>
        <v>1.7857142857142856</v>
      </c>
      <c r="F1059" s="235">
        <v>69</v>
      </c>
      <c r="G1059" s="235">
        <v>27</v>
      </c>
      <c r="H1059" s="235">
        <v>38</v>
      </c>
      <c r="I1059" s="237">
        <v>58</v>
      </c>
      <c r="K1059" s="232"/>
    </row>
    <row r="1060" spans="1:11">
      <c r="A1060" s="952"/>
      <c r="B1060" s="233" t="s">
        <v>422</v>
      </c>
      <c r="C1060" s="234" t="s">
        <v>423</v>
      </c>
      <c r="D1060" s="235">
        <v>94</v>
      </c>
      <c r="E1060" s="236">
        <f t="shared" si="87"/>
        <v>1.7485119047619049</v>
      </c>
      <c r="F1060" s="235">
        <v>57</v>
      </c>
      <c r="G1060" s="235">
        <v>37</v>
      </c>
      <c r="H1060" s="235">
        <v>48</v>
      </c>
      <c r="I1060" s="237">
        <v>46</v>
      </c>
      <c r="K1060" s="232"/>
    </row>
    <row r="1061" spans="1:11">
      <c r="A1061" s="952"/>
      <c r="B1061" s="233" t="s">
        <v>700</v>
      </c>
      <c r="C1061" s="234" t="s">
        <v>701</v>
      </c>
      <c r="D1061" s="235">
        <v>93</v>
      </c>
      <c r="E1061" s="236">
        <f t="shared" si="87"/>
        <v>1.7299107142857144</v>
      </c>
      <c r="F1061" s="235">
        <v>92</v>
      </c>
      <c r="G1061" s="235">
        <v>1</v>
      </c>
      <c r="H1061" s="235">
        <v>1</v>
      </c>
      <c r="I1061" s="237">
        <v>92</v>
      </c>
      <c r="K1061" s="232"/>
    </row>
    <row r="1062" spans="1:11">
      <c r="A1062" s="952"/>
      <c r="B1062" s="233" t="s">
        <v>442</v>
      </c>
      <c r="C1062" s="234" t="s">
        <v>443</v>
      </c>
      <c r="D1062" s="235">
        <v>82</v>
      </c>
      <c r="E1062" s="236">
        <f t="shared" si="87"/>
        <v>1.5252976190476191</v>
      </c>
      <c r="F1062" s="235">
        <v>63</v>
      </c>
      <c r="G1062" s="235">
        <v>19</v>
      </c>
      <c r="H1062" s="235">
        <v>26</v>
      </c>
      <c r="I1062" s="237">
        <v>56</v>
      </c>
      <c r="K1062" s="232"/>
    </row>
    <row r="1063" spans="1:11">
      <c r="A1063" s="952"/>
      <c r="B1063" s="233" t="s">
        <v>428</v>
      </c>
      <c r="C1063" s="234" t="s">
        <v>429</v>
      </c>
      <c r="D1063" s="235">
        <v>76</v>
      </c>
      <c r="E1063" s="236">
        <f t="shared" si="87"/>
        <v>1.4136904761904763</v>
      </c>
      <c r="F1063" s="235">
        <v>58</v>
      </c>
      <c r="G1063" s="235">
        <v>18</v>
      </c>
      <c r="H1063" s="235">
        <v>15</v>
      </c>
      <c r="I1063" s="237">
        <v>61</v>
      </c>
      <c r="K1063" s="232"/>
    </row>
    <row r="1064" spans="1:11">
      <c r="A1064" s="953"/>
      <c r="B1064" s="233"/>
      <c r="C1064" s="234" t="s">
        <v>444</v>
      </c>
      <c r="D1064" s="235">
        <v>3800</v>
      </c>
      <c r="E1064" s="236">
        <f t="shared" si="87"/>
        <v>70.68452380952381</v>
      </c>
      <c r="F1064" s="235">
        <v>2444</v>
      </c>
      <c r="G1064" s="235">
        <v>1356</v>
      </c>
      <c r="H1064" s="235">
        <v>1314</v>
      </c>
      <c r="I1064" s="237">
        <v>2486</v>
      </c>
      <c r="K1064" s="232"/>
    </row>
    <row r="1065" spans="1:11">
      <c r="A1065" s="255" t="s">
        <v>702</v>
      </c>
      <c r="B1065" s="256"/>
      <c r="C1065" s="256"/>
      <c r="D1065" s="257">
        <v>5376</v>
      </c>
      <c r="E1065" s="258">
        <f t="shared" si="87"/>
        <v>100</v>
      </c>
      <c r="F1065" s="257">
        <v>3556</v>
      </c>
      <c r="G1065" s="257">
        <v>1820</v>
      </c>
      <c r="H1065" s="257">
        <v>1841</v>
      </c>
      <c r="I1065" s="259">
        <v>3535</v>
      </c>
      <c r="K1065" s="232"/>
    </row>
    <row r="1066" spans="1:11">
      <c r="A1066" s="951" t="s">
        <v>377</v>
      </c>
      <c r="B1066" s="233" t="s">
        <v>418</v>
      </c>
      <c r="C1066" s="234" t="s">
        <v>419</v>
      </c>
      <c r="D1066" s="235">
        <v>7059</v>
      </c>
      <c r="E1066" s="236">
        <f>(D1066/$D$1077)*100</f>
        <v>15.209100898455175</v>
      </c>
      <c r="F1066" s="235">
        <v>3726</v>
      </c>
      <c r="G1066" s="235">
        <v>3333</v>
      </c>
      <c r="H1066" s="235">
        <v>1968</v>
      </c>
      <c r="I1066" s="237">
        <v>5091</v>
      </c>
      <c r="K1066" s="232"/>
    </row>
    <row r="1067" spans="1:11">
      <c r="A1067" s="952"/>
      <c r="B1067" s="233" t="s">
        <v>420</v>
      </c>
      <c r="C1067" s="234" t="s">
        <v>421</v>
      </c>
      <c r="D1067" s="235">
        <v>1290</v>
      </c>
      <c r="E1067" s="236">
        <f t="shared" ref="E1067:E1077" si="88">(D1067/$D$1077)*100</f>
        <v>2.779393704350074</v>
      </c>
      <c r="F1067" s="235">
        <v>671</v>
      </c>
      <c r="G1067" s="235">
        <v>619</v>
      </c>
      <c r="H1067" s="235">
        <v>510</v>
      </c>
      <c r="I1067" s="237">
        <v>780</v>
      </c>
      <c r="K1067" s="232"/>
    </row>
    <row r="1068" spans="1:11">
      <c r="A1068" s="952"/>
      <c r="B1068" s="233" t="s">
        <v>558</v>
      </c>
      <c r="C1068" s="234" t="s">
        <v>559</v>
      </c>
      <c r="D1068" s="235">
        <v>1243</v>
      </c>
      <c r="E1068" s="236">
        <f t="shared" si="88"/>
        <v>2.678128972486157</v>
      </c>
      <c r="F1068" s="235">
        <v>600</v>
      </c>
      <c r="G1068" s="235">
        <v>643</v>
      </c>
      <c r="H1068" s="235">
        <v>461</v>
      </c>
      <c r="I1068" s="237">
        <v>782</v>
      </c>
      <c r="K1068" s="232"/>
    </row>
    <row r="1069" spans="1:11">
      <c r="A1069" s="952"/>
      <c r="B1069" s="233" t="s">
        <v>428</v>
      </c>
      <c r="C1069" s="234" t="s">
        <v>429</v>
      </c>
      <c r="D1069" s="235">
        <v>1032</v>
      </c>
      <c r="E1069" s="236">
        <f t="shared" si="88"/>
        <v>2.2235149634800595</v>
      </c>
      <c r="F1069" s="235">
        <v>598</v>
      </c>
      <c r="G1069" s="235">
        <v>434</v>
      </c>
      <c r="H1069" s="235">
        <v>339</v>
      </c>
      <c r="I1069" s="237">
        <v>693</v>
      </c>
      <c r="K1069" s="232"/>
    </row>
    <row r="1070" spans="1:11">
      <c r="A1070" s="952"/>
      <c r="B1070" s="233" t="s">
        <v>422</v>
      </c>
      <c r="C1070" s="234" t="s">
        <v>423</v>
      </c>
      <c r="D1070" s="235">
        <v>978</v>
      </c>
      <c r="E1070" s="236">
        <f t="shared" si="88"/>
        <v>2.1071682502747073</v>
      </c>
      <c r="F1070" s="235">
        <v>512</v>
      </c>
      <c r="G1070" s="235">
        <v>466</v>
      </c>
      <c r="H1070" s="235">
        <v>385</v>
      </c>
      <c r="I1070" s="237">
        <v>593</v>
      </c>
      <c r="K1070" s="232"/>
    </row>
    <row r="1071" spans="1:11">
      <c r="A1071" s="952"/>
      <c r="B1071" s="233" t="s">
        <v>432</v>
      </c>
      <c r="C1071" s="234" t="s">
        <v>433</v>
      </c>
      <c r="D1071" s="235">
        <v>898</v>
      </c>
      <c r="E1071" s="236">
        <f t="shared" si="88"/>
        <v>1.9348027492297419</v>
      </c>
      <c r="F1071" s="235">
        <v>508</v>
      </c>
      <c r="G1071" s="235">
        <v>390</v>
      </c>
      <c r="H1071" s="235">
        <v>406</v>
      </c>
      <c r="I1071" s="237">
        <v>492</v>
      </c>
      <c r="K1071" s="232"/>
    </row>
    <row r="1072" spans="1:11">
      <c r="A1072" s="952"/>
      <c r="B1072" s="233" t="s">
        <v>426</v>
      </c>
      <c r="C1072" s="234" t="s">
        <v>427</v>
      </c>
      <c r="D1072" s="235">
        <v>831</v>
      </c>
      <c r="E1072" s="236">
        <f t="shared" si="88"/>
        <v>1.7904466421045828</v>
      </c>
      <c r="F1072" s="235">
        <v>436</v>
      </c>
      <c r="G1072" s="235">
        <v>395</v>
      </c>
      <c r="H1072" s="235">
        <v>233</v>
      </c>
      <c r="I1072" s="237">
        <v>598</v>
      </c>
      <c r="K1072" s="232"/>
    </row>
    <row r="1073" spans="1:13">
      <c r="A1073" s="952"/>
      <c r="B1073" s="233" t="s">
        <v>442</v>
      </c>
      <c r="C1073" s="234" t="s">
        <v>443</v>
      </c>
      <c r="D1073" s="235">
        <v>666</v>
      </c>
      <c r="E1073" s="236">
        <f t="shared" si="88"/>
        <v>1.4349427961993406</v>
      </c>
      <c r="F1073" s="235">
        <v>405</v>
      </c>
      <c r="G1073" s="235">
        <v>261</v>
      </c>
      <c r="H1073" s="235">
        <v>187</v>
      </c>
      <c r="I1073" s="237">
        <v>479</v>
      </c>
      <c r="K1073" s="232"/>
    </row>
    <row r="1074" spans="1:13">
      <c r="A1074" s="952"/>
      <c r="B1074" s="233" t="s">
        <v>457</v>
      </c>
      <c r="C1074" s="234" t="s">
        <v>458</v>
      </c>
      <c r="D1074" s="235">
        <v>587</v>
      </c>
      <c r="E1074" s="236">
        <f t="shared" si="88"/>
        <v>1.264731863917437</v>
      </c>
      <c r="F1074" s="235">
        <v>310</v>
      </c>
      <c r="G1074" s="235">
        <v>277</v>
      </c>
      <c r="H1074" s="235">
        <v>160</v>
      </c>
      <c r="I1074" s="237">
        <v>427</v>
      </c>
      <c r="K1074" s="232"/>
    </row>
    <row r="1075" spans="1:13">
      <c r="A1075" s="952"/>
      <c r="B1075" s="233" t="s">
        <v>462</v>
      </c>
      <c r="C1075" s="234" t="s">
        <v>463</v>
      </c>
      <c r="D1075" s="235">
        <v>485</v>
      </c>
      <c r="E1075" s="236">
        <f t="shared" si="88"/>
        <v>1.0449658500851053</v>
      </c>
      <c r="F1075" s="235">
        <v>290</v>
      </c>
      <c r="G1075" s="235">
        <v>195</v>
      </c>
      <c r="H1075" s="235">
        <v>182</v>
      </c>
      <c r="I1075" s="237">
        <v>303</v>
      </c>
      <c r="K1075" s="232"/>
    </row>
    <row r="1076" spans="1:13">
      <c r="A1076" s="953"/>
      <c r="B1076" s="233"/>
      <c r="C1076" s="234" t="s">
        <v>444</v>
      </c>
      <c r="D1076" s="235">
        <v>31344</v>
      </c>
      <c r="E1076" s="236">
        <f t="shared" si="88"/>
        <v>67.532803309417616</v>
      </c>
      <c r="F1076" s="235">
        <v>16972</v>
      </c>
      <c r="G1076" s="235">
        <v>14372</v>
      </c>
      <c r="H1076" s="235">
        <v>10970</v>
      </c>
      <c r="I1076" s="237">
        <v>20374</v>
      </c>
      <c r="K1076" s="232"/>
    </row>
    <row r="1077" spans="1:13">
      <c r="A1077" s="255" t="s">
        <v>703</v>
      </c>
      <c r="B1077" s="256"/>
      <c r="C1077" s="256"/>
      <c r="D1077" s="257">
        <v>46413</v>
      </c>
      <c r="E1077" s="258">
        <f t="shared" si="88"/>
        <v>100</v>
      </c>
      <c r="F1077" s="257">
        <v>25028</v>
      </c>
      <c r="G1077" s="257">
        <v>21385</v>
      </c>
      <c r="H1077" s="257">
        <v>15801</v>
      </c>
      <c r="I1077" s="259">
        <v>30612</v>
      </c>
      <c r="K1077" s="232"/>
    </row>
    <row r="1078" spans="1:13">
      <c r="A1078" s="951" t="s">
        <v>378</v>
      </c>
      <c r="B1078" s="233" t="s">
        <v>418</v>
      </c>
      <c r="C1078" s="234" t="s">
        <v>419</v>
      </c>
      <c r="D1078" s="235">
        <v>5921</v>
      </c>
      <c r="E1078" s="236">
        <f>(D1078/$D$1089)*100</f>
        <v>19.63456691868948</v>
      </c>
      <c r="F1078" s="235">
        <v>5561</v>
      </c>
      <c r="G1078" s="235">
        <v>360</v>
      </c>
      <c r="H1078" s="235">
        <v>1976</v>
      </c>
      <c r="I1078" s="237">
        <v>3945</v>
      </c>
      <c r="K1078" s="232"/>
      <c r="M1078" s="222">
        <f>LARGE(B1078:I1088,10)</f>
        <v>1034</v>
      </c>
    </row>
    <row r="1079" spans="1:13">
      <c r="A1079" s="952"/>
      <c r="B1079" s="233" t="s">
        <v>558</v>
      </c>
      <c r="C1079" s="234" t="s">
        <v>559</v>
      </c>
      <c r="D1079" s="235">
        <v>1034</v>
      </c>
      <c r="E1079" s="236">
        <f t="shared" ref="E1079:E1089" si="89">(D1079/$D$1089)*100</f>
        <v>3.4288367157447937</v>
      </c>
      <c r="F1079" s="235">
        <v>1017</v>
      </c>
      <c r="G1079" s="235">
        <v>17</v>
      </c>
      <c r="H1079" s="235">
        <v>387</v>
      </c>
      <c r="I1079" s="237">
        <v>647</v>
      </c>
      <c r="K1079" s="232"/>
    </row>
    <row r="1080" spans="1:13">
      <c r="A1080" s="952"/>
      <c r="B1080" s="233" t="s">
        <v>426</v>
      </c>
      <c r="C1080" s="234" t="s">
        <v>427</v>
      </c>
      <c r="D1080" s="235">
        <v>615</v>
      </c>
      <c r="E1080" s="236">
        <f t="shared" si="89"/>
        <v>2.0393951452447276</v>
      </c>
      <c r="F1080" s="235">
        <v>565</v>
      </c>
      <c r="G1080" s="235">
        <v>50</v>
      </c>
      <c r="H1080" s="235">
        <v>154</v>
      </c>
      <c r="I1080" s="237">
        <v>461</v>
      </c>
      <c r="K1080" s="232"/>
    </row>
    <row r="1081" spans="1:13">
      <c r="A1081" s="952"/>
      <c r="B1081" s="233" t="s">
        <v>422</v>
      </c>
      <c r="C1081" s="234" t="s">
        <v>423</v>
      </c>
      <c r="D1081" s="235">
        <v>322</v>
      </c>
      <c r="E1081" s="236">
        <f t="shared" si="89"/>
        <v>1.0677808727948004</v>
      </c>
      <c r="F1081" s="235">
        <v>296</v>
      </c>
      <c r="G1081" s="235">
        <v>26</v>
      </c>
      <c r="H1081" s="235">
        <v>142</v>
      </c>
      <c r="I1081" s="237">
        <v>180</v>
      </c>
      <c r="K1081" s="232"/>
    </row>
    <row r="1082" spans="1:13">
      <c r="A1082" s="952"/>
      <c r="B1082" s="233" t="s">
        <v>442</v>
      </c>
      <c r="C1082" s="234" t="s">
        <v>443</v>
      </c>
      <c r="D1082" s="235">
        <v>290</v>
      </c>
      <c r="E1082" s="236">
        <f t="shared" si="89"/>
        <v>0.96166600344873321</v>
      </c>
      <c r="F1082" s="235">
        <v>268</v>
      </c>
      <c r="G1082" s="235">
        <v>22</v>
      </c>
      <c r="H1082" s="235">
        <v>80</v>
      </c>
      <c r="I1082" s="237">
        <v>210</v>
      </c>
      <c r="K1082" s="232"/>
    </row>
    <row r="1083" spans="1:13">
      <c r="A1083" s="952"/>
      <c r="B1083" s="233" t="s">
        <v>428</v>
      </c>
      <c r="C1083" s="234" t="s">
        <v>429</v>
      </c>
      <c r="D1083" s="235">
        <v>274</v>
      </c>
      <c r="E1083" s="236">
        <f t="shared" si="89"/>
        <v>0.90860856877569962</v>
      </c>
      <c r="F1083" s="235">
        <v>240</v>
      </c>
      <c r="G1083" s="235">
        <v>34</v>
      </c>
      <c r="H1083" s="235">
        <v>101</v>
      </c>
      <c r="I1083" s="237">
        <v>173</v>
      </c>
      <c r="K1083" s="232"/>
    </row>
    <row r="1084" spans="1:13">
      <c r="A1084" s="952"/>
      <c r="B1084" s="233" t="s">
        <v>467</v>
      </c>
      <c r="C1084" s="234" t="s">
        <v>468</v>
      </c>
      <c r="D1084" s="235">
        <v>251</v>
      </c>
      <c r="E1084" s="236">
        <f t="shared" si="89"/>
        <v>0.83233850643321394</v>
      </c>
      <c r="F1084" s="235">
        <v>232</v>
      </c>
      <c r="G1084" s="235">
        <v>19</v>
      </c>
      <c r="H1084" s="235">
        <v>0</v>
      </c>
      <c r="I1084" s="237">
        <v>251</v>
      </c>
      <c r="K1084" s="232"/>
    </row>
    <row r="1085" spans="1:13">
      <c r="A1085" s="952"/>
      <c r="B1085" s="233" t="s">
        <v>457</v>
      </c>
      <c r="C1085" s="234" t="s">
        <v>458</v>
      </c>
      <c r="D1085" s="235">
        <v>227</v>
      </c>
      <c r="E1085" s="236">
        <f t="shared" si="89"/>
        <v>0.75275235442366362</v>
      </c>
      <c r="F1085" s="235">
        <v>209</v>
      </c>
      <c r="G1085" s="235">
        <v>18</v>
      </c>
      <c r="H1085" s="235">
        <v>52</v>
      </c>
      <c r="I1085" s="237">
        <v>175</v>
      </c>
      <c r="K1085" s="232"/>
    </row>
    <row r="1086" spans="1:13">
      <c r="A1086" s="952"/>
      <c r="B1086" s="233" t="s">
        <v>510</v>
      </c>
      <c r="C1086" s="234" t="s">
        <v>511</v>
      </c>
      <c r="D1086" s="235">
        <v>226</v>
      </c>
      <c r="E1086" s="236">
        <f t="shared" si="89"/>
        <v>0.74943626475659908</v>
      </c>
      <c r="F1086" s="235">
        <v>210</v>
      </c>
      <c r="G1086" s="235">
        <v>16</v>
      </c>
      <c r="H1086" s="235">
        <v>63</v>
      </c>
      <c r="I1086" s="237">
        <v>163</v>
      </c>
      <c r="K1086" s="232"/>
    </row>
    <row r="1087" spans="1:13">
      <c r="A1087" s="952"/>
      <c r="B1087" s="233" t="s">
        <v>704</v>
      </c>
      <c r="C1087" s="234" t="s">
        <v>705</v>
      </c>
      <c r="D1087" s="235">
        <v>215</v>
      </c>
      <c r="E1087" s="236">
        <f t="shared" si="89"/>
        <v>0.71295927841888851</v>
      </c>
      <c r="F1087" s="235">
        <v>211</v>
      </c>
      <c r="G1087" s="235">
        <v>4</v>
      </c>
      <c r="H1087" s="235">
        <v>86</v>
      </c>
      <c r="I1087" s="237">
        <v>129</v>
      </c>
      <c r="K1087" s="232"/>
    </row>
    <row r="1088" spans="1:13">
      <c r="A1088" s="953"/>
      <c r="B1088" s="233"/>
      <c r="C1088" s="234" t="s">
        <v>444</v>
      </c>
      <c r="D1088" s="235">
        <v>20781</v>
      </c>
      <c r="E1088" s="236">
        <f t="shared" si="89"/>
        <v>68.911659371269394</v>
      </c>
      <c r="F1088" s="235">
        <v>18635</v>
      </c>
      <c r="G1088" s="235">
        <v>2146</v>
      </c>
      <c r="H1088" s="235">
        <v>7259</v>
      </c>
      <c r="I1088" s="237">
        <v>13522</v>
      </c>
      <c r="K1088" s="232"/>
    </row>
    <row r="1089" spans="1:11">
      <c r="A1089" s="255" t="s">
        <v>706</v>
      </c>
      <c r="B1089" s="256"/>
      <c r="C1089" s="256"/>
      <c r="D1089" s="257">
        <v>30156</v>
      </c>
      <c r="E1089" s="258">
        <f t="shared" si="89"/>
        <v>100</v>
      </c>
      <c r="F1089" s="257">
        <v>27444</v>
      </c>
      <c r="G1089" s="257">
        <v>2712</v>
      </c>
      <c r="H1089" s="257">
        <v>10300</v>
      </c>
      <c r="I1089" s="259">
        <v>19856</v>
      </c>
      <c r="K1089" s="232"/>
    </row>
    <row r="1090" spans="1:11">
      <c r="A1090" s="951" t="s">
        <v>379</v>
      </c>
      <c r="B1090" s="233" t="s">
        <v>418</v>
      </c>
      <c r="C1090" s="234" t="s">
        <v>419</v>
      </c>
      <c r="D1090" s="235">
        <v>2551</v>
      </c>
      <c r="E1090" s="236">
        <f>(D1090/$D$1101)*100</f>
        <v>18.717440751339058</v>
      </c>
      <c r="F1090" s="235">
        <v>2049</v>
      </c>
      <c r="G1090" s="235">
        <v>502</v>
      </c>
      <c r="H1090" s="235">
        <v>930</v>
      </c>
      <c r="I1090" s="237">
        <v>1621</v>
      </c>
      <c r="K1090" s="232"/>
    </row>
    <row r="1091" spans="1:11">
      <c r="A1091" s="952"/>
      <c r="B1091" s="233" t="s">
        <v>426</v>
      </c>
      <c r="C1091" s="234" t="s">
        <v>427</v>
      </c>
      <c r="D1091" s="235">
        <v>398</v>
      </c>
      <c r="E1091" s="236">
        <f t="shared" ref="E1091:E1101" si="90">(D1091/$D$1101)*100</f>
        <v>2.9202435982097001</v>
      </c>
      <c r="F1091" s="235">
        <v>296</v>
      </c>
      <c r="G1091" s="235">
        <v>102</v>
      </c>
      <c r="H1091" s="235">
        <v>79</v>
      </c>
      <c r="I1091" s="237">
        <v>319</v>
      </c>
      <c r="K1091" s="232"/>
    </row>
    <row r="1092" spans="1:11">
      <c r="A1092" s="952"/>
      <c r="B1092" s="233" t="s">
        <v>430</v>
      </c>
      <c r="C1092" s="234" t="s">
        <v>431</v>
      </c>
      <c r="D1092" s="235">
        <v>355</v>
      </c>
      <c r="E1092" s="236">
        <f t="shared" si="90"/>
        <v>2.6047398928754859</v>
      </c>
      <c r="F1092" s="235">
        <v>276</v>
      </c>
      <c r="G1092" s="235">
        <v>79</v>
      </c>
      <c r="H1092" s="235">
        <v>148</v>
      </c>
      <c r="I1092" s="237">
        <v>207</v>
      </c>
      <c r="K1092" s="232"/>
    </row>
    <row r="1093" spans="1:11">
      <c r="A1093" s="952"/>
      <c r="B1093" s="233" t="s">
        <v>573</v>
      </c>
      <c r="C1093" s="234" t="s">
        <v>574</v>
      </c>
      <c r="D1093" s="235">
        <v>319</v>
      </c>
      <c r="E1093" s="236">
        <f t="shared" si="90"/>
        <v>2.3405972558514931</v>
      </c>
      <c r="F1093" s="235">
        <v>245</v>
      </c>
      <c r="G1093" s="235">
        <v>74</v>
      </c>
      <c r="H1093" s="235">
        <v>128</v>
      </c>
      <c r="I1093" s="237">
        <v>191</v>
      </c>
      <c r="K1093" s="232"/>
    </row>
    <row r="1094" spans="1:11">
      <c r="A1094" s="952"/>
      <c r="B1094" s="233" t="s">
        <v>428</v>
      </c>
      <c r="C1094" s="234" t="s">
        <v>429</v>
      </c>
      <c r="D1094" s="235">
        <v>274</v>
      </c>
      <c r="E1094" s="236">
        <f t="shared" si="90"/>
        <v>2.0104189595715019</v>
      </c>
      <c r="F1094" s="235">
        <v>229</v>
      </c>
      <c r="G1094" s="235">
        <v>45</v>
      </c>
      <c r="H1094" s="235">
        <v>98</v>
      </c>
      <c r="I1094" s="237">
        <v>176</v>
      </c>
      <c r="K1094" s="232"/>
    </row>
    <row r="1095" spans="1:11">
      <c r="A1095" s="952"/>
      <c r="B1095" s="233" t="s">
        <v>462</v>
      </c>
      <c r="C1095" s="234" t="s">
        <v>463</v>
      </c>
      <c r="D1095" s="235">
        <v>260</v>
      </c>
      <c r="E1095" s="236">
        <f t="shared" si="90"/>
        <v>1.90769682295106</v>
      </c>
      <c r="F1095" s="235">
        <v>205</v>
      </c>
      <c r="G1095" s="235">
        <v>55</v>
      </c>
      <c r="H1095" s="235">
        <v>101</v>
      </c>
      <c r="I1095" s="237">
        <v>159</v>
      </c>
      <c r="K1095" s="232"/>
    </row>
    <row r="1096" spans="1:11">
      <c r="A1096" s="952"/>
      <c r="B1096" s="233" t="s">
        <v>707</v>
      </c>
      <c r="C1096" s="234" t="s">
        <v>708</v>
      </c>
      <c r="D1096" s="235">
        <v>228</v>
      </c>
      <c r="E1096" s="236">
        <f t="shared" si="90"/>
        <v>1.672903367818622</v>
      </c>
      <c r="F1096" s="235">
        <v>179</v>
      </c>
      <c r="G1096" s="235">
        <v>49</v>
      </c>
      <c r="H1096" s="235">
        <v>62</v>
      </c>
      <c r="I1096" s="237">
        <v>166</v>
      </c>
      <c r="K1096" s="232"/>
    </row>
    <row r="1097" spans="1:11">
      <c r="A1097" s="952"/>
      <c r="B1097" s="233" t="s">
        <v>457</v>
      </c>
      <c r="C1097" s="234" t="s">
        <v>458</v>
      </c>
      <c r="D1097" s="235">
        <v>206</v>
      </c>
      <c r="E1097" s="236">
        <f t="shared" si="90"/>
        <v>1.5114828674150709</v>
      </c>
      <c r="F1097" s="235">
        <v>158</v>
      </c>
      <c r="G1097" s="235">
        <v>48</v>
      </c>
      <c r="H1097" s="235">
        <v>67</v>
      </c>
      <c r="I1097" s="237">
        <v>139</v>
      </c>
      <c r="K1097" s="232"/>
    </row>
    <row r="1098" spans="1:11">
      <c r="A1098" s="952"/>
      <c r="B1098" s="233" t="s">
        <v>575</v>
      </c>
      <c r="C1098" s="234" t="s">
        <v>576</v>
      </c>
      <c r="D1098" s="235">
        <v>172</v>
      </c>
      <c r="E1098" s="236">
        <f t="shared" si="90"/>
        <v>1.2620148213368554</v>
      </c>
      <c r="F1098" s="235">
        <v>153</v>
      </c>
      <c r="G1098" s="235">
        <v>19</v>
      </c>
      <c r="H1098" s="235">
        <v>6</v>
      </c>
      <c r="I1098" s="237">
        <v>166</v>
      </c>
      <c r="K1098" s="232"/>
    </row>
    <row r="1099" spans="1:11">
      <c r="A1099" s="952"/>
      <c r="B1099" s="233" t="s">
        <v>422</v>
      </c>
      <c r="C1099" s="234" t="s">
        <v>423</v>
      </c>
      <c r="D1099" s="235">
        <v>161</v>
      </c>
      <c r="E1099" s="236">
        <f t="shared" si="90"/>
        <v>1.1813045711350796</v>
      </c>
      <c r="F1099" s="235">
        <v>143</v>
      </c>
      <c r="G1099" s="235">
        <v>18</v>
      </c>
      <c r="H1099" s="235">
        <v>81</v>
      </c>
      <c r="I1099" s="237">
        <v>80</v>
      </c>
      <c r="K1099" s="232"/>
    </row>
    <row r="1100" spans="1:11">
      <c r="A1100" s="953"/>
      <c r="B1100" s="233"/>
      <c r="C1100" s="234" t="s">
        <v>444</v>
      </c>
      <c r="D1100" s="235">
        <v>8705</v>
      </c>
      <c r="E1100" s="236">
        <f t="shared" si="90"/>
        <v>63.87115709149608</v>
      </c>
      <c r="F1100" s="235">
        <v>6757</v>
      </c>
      <c r="G1100" s="235">
        <v>1948</v>
      </c>
      <c r="H1100" s="235">
        <v>3284</v>
      </c>
      <c r="I1100" s="237">
        <v>5421</v>
      </c>
      <c r="K1100" s="232"/>
    </row>
    <row r="1101" spans="1:11">
      <c r="A1101" s="255" t="s">
        <v>709</v>
      </c>
      <c r="B1101" s="256"/>
      <c r="C1101" s="256"/>
      <c r="D1101" s="257">
        <v>13629</v>
      </c>
      <c r="E1101" s="258">
        <f t="shared" si="90"/>
        <v>100</v>
      </c>
      <c r="F1101" s="257">
        <v>10690</v>
      </c>
      <c r="G1101" s="257">
        <v>2939</v>
      </c>
      <c r="H1101" s="257">
        <v>4984</v>
      </c>
      <c r="I1101" s="259">
        <v>8645</v>
      </c>
      <c r="K1101" s="232"/>
    </row>
    <row r="1102" spans="1:11">
      <c r="A1102" s="951" t="s">
        <v>380</v>
      </c>
      <c r="B1102" s="233" t="s">
        <v>418</v>
      </c>
      <c r="C1102" s="234" t="s">
        <v>419</v>
      </c>
      <c r="D1102" s="235">
        <v>9980</v>
      </c>
      <c r="E1102" s="236">
        <f>(D1102/$D$1113)*100</f>
        <v>22.373170130248614</v>
      </c>
      <c r="F1102" s="235">
        <v>6096</v>
      </c>
      <c r="G1102" s="235">
        <v>3884</v>
      </c>
      <c r="H1102" s="235">
        <v>3351</v>
      </c>
      <c r="I1102" s="237">
        <v>6629</v>
      </c>
      <c r="K1102" s="232"/>
    </row>
    <row r="1103" spans="1:11">
      <c r="A1103" s="952"/>
      <c r="B1103" s="233" t="s">
        <v>428</v>
      </c>
      <c r="C1103" s="234" t="s">
        <v>429</v>
      </c>
      <c r="D1103" s="235">
        <v>1299</v>
      </c>
      <c r="E1103" s="236">
        <f t="shared" ref="E1103:E1113" si="91">(D1103/$D$1113)*100</f>
        <v>2.9120989979151255</v>
      </c>
      <c r="F1103" s="235">
        <v>799</v>
      </c>
      <c r="G1103" s="235">
        <v>500</v>
      </c>
      <c r="H1103" s="235">
        <v>409</v>
      </c>
      <c r="I1103" s="237">
        <v>890</v>
      </c>
      <c r="K1103" s="232"/>
    </row>
    <row r="1104" spans="1:11">
      <c r="A1104" s="952"/>
      <c r="B1104" s="233" t="s">
        <v>430</v>
      </c>
      <c r="C1104" s="234" t="s">
        <v>431</v>
      </c>
      <c r="D1104" s="235">
        <v>996</v>
      </c>
      <c r="E1104" s="236">
        <f t="shared" si="91"/>
        <v>2.2328334117963546</v>
      </c>
      <c r="F1104" s="235">
        <v>441</v>
      </c>
      <c r="G1104" s="235">
        <v>555</v>
      </c>
      <c r="H1104" s="235">
        <v>431</v>
      </c>
      <c r="I1104" s="237">
        <v>565</v>
      </c>
      <c r="K1104" s="232"/>
    </row>
    <row r="1105" spans="1:11">
      <c r="A1105" s="952"/>
      <c r="B1105" s="233" t="s">
        <v>420</v>
      </c>
      <c r="C1105" s="234" t="s">
        <v>421</v>
      </c>
      <c r="D1105" s="235">
        <v>994</v>
      </c>
      <c r="E1105" s="236">
        <f t="shared" si="91"/>
        <v>2.2283498105678481</v>
      </c>
      <c r="F1105" s="235">
        <v>476</v>
      </c>
      <c r="G1105" s="235">
        <v>518</v>
      </c>
      <c r="H1105" s="235">
        <v>463</v>
      </c>
      <c r="I1105" s="237">
        <v>531</v>
      </c>
      <c r="K1105" s="232"/>
    </row>
    <row r="1106" spans="1:11">
      <c r="A1106" s="952"/>
      <c r="B1106" s="233" t="s">
        <v>575</v>
      </c>
      <c r="C1106" s="234" t="s">
        <v>576</v>
      </c>
      <c r="D1106" s="235">
        <v>838</v>
      </c>
      <c r="E1106" s="236">
        <f t="shared" si="91"/>
        <v>1.8786289147443225</v>
      </c>
      <c r="F1106" s="235">
        <v>614</v>
      </c>
      <c r="G1106" s="235">
        <v>224</v>
      </c>
      <c r="H1106" s="235">
        <v>54</v>
      </c>
      <c r="I1106" s="237">
        <v>784</v>
      </c>
      <c r="K1106" s="232"/>
    </row>
    <row r="1107" spans="1:11">
      <c r="A1107" s="952"/>
      <c r="B1107" s="233" t="s">
        <v>426</v>
      </c>
      <c r="C1107" s="234" t="s">
        <v>427</v>
      </c>
      <c r="D1107" s="235">
        <v>815</v>
      </c>
      <c r="E1107" s="236">
        <f t="shared" si="91"/>
        <v>1.8270675006164951</v>
      </c>
      <c r="F1107" s="235">
        <v>396</v>
      </c>
      <c r="G1107" s="235">
        <v>419</v>
      </c>
      <c r="H1107" s="235">
        <v>188</v>
      </c>
      <c r="I1107" s="237">
        <v>627</v>
      </c>
      <c r="K1107" s="232"/>
    </row>
    <row r="1108" spans="1:11">
      <c r="A1108" s="952"/>
      <c r="B1108" s="233" t="s">
        <v>422</v>
      </c>
      <c r="C1108" s="234" t="s">
        <v>423</v>
      </c>
      <c r="D1108" s="235">
        <v>803</v>
      </c>
      <c r="E1108" s="236">
        <f t="shared" si="91"/>
        <v>1.8001658932454547</v>
      </c>
      <c r="F1108" s="235">
        <v>368</v>
      </c>
      <c r="G1108" s="235">
        <v>435</v>
      </c>
      <c r="H1108" s="235">
        <v>297</v>
      </c>
      <c r="I1108" s="237">
        <v>506</v>
      </c>
      <c r="K1108" s="232"/>
    </row>
    <row r="1109" spans="1:11">
      <c r="A1109" s="952"/>
      <c r="B1109" s="233" t="s">
        <v>442</v>
      </c>
      <c r="C1109" s="234" t="s">
        <v>443</v>
      </c>
      <c r="D1109" s="235">
        <v>768</v>
      </c>
      <c r="E1109" s="236">
        <f t="shared" si="91"/>
        <v>1.721702871746587</v>
      </c>
      <c r="F1109" s="235">
        <v>425</v>
      </c>
      <c r="G1109" s="235">
        <v>343</v>
      </c>
      <c r="H1109" s="235">
        <v>200</v>
      </c>
      <c r="I1109" s="237">
        <v>568</v>
      </c>
      <c r="K1109" s="232"/>
    </row>
    <row r="1110" spans="1:11">
      <c r="A1110" s="952"/>
      <c r="B1110" s="233" t="s">
        <v>432</v>
      </c>
      <c r="C1110" s="234" t="s">
        <v>433</v>
      </c>
      <c r="D1110" s="235">
        <v>656</v>
      </c>
      <c r="E1110" s="236">
        <f t="shared" si="91"/>
        <v>1.4706212029502097</v>
      </c>
      <c r="F1110" s="235">
        <v>303</v>
      </c>
      <c r="G1110" s="235">
        <v>353</v>
      </c>
      <c r="H1110" s="235">
        <v>311</v>
      </c>
      <c r="I1110" s="237">
        <v>345</v>
      </c>
      <c r="K1110" s="232"/>
    </row>
    <row r="1111" spans="1:11">
      <c r="A1111" s="952"/>
      <c r="B1111" s="233" t="s">
        <v>465</v>
      </c>
      <c r="C1111" s="234" t="s">
        <v>466</v>
      </c>
      <c r="D1111" s="235">
        <v>573</v>
      </c>
      <c r="E1111" s="236">
        <f t="shared" si="91"/>
        <v>1.2845517519671801</v>
      </c>
      <c r="F1111" s="235">
        <v>287</v>
      </c>
      <c r="G1111" s="235">
        <v>286</v>
      </c>
      <c r="H1111" s="235">
        <v>238</v>
      </c>
      <c r="I1111" s="237">
        <v>335</v>
      </c>
      <c r="K1111" s="232"/>
    </row>
    <row r="1112" spans="1:11">
      <c r="A1112" s="953"/>
      <c r="B1112" s="233"/>
      <c r="C1112" s="234" t="s">
        <v>444</v>
      </c>
      <c r="D1112" s="235">
        <v>26885</v>
      </c>
      <c r="E1112" s="236">
        <f t="shared" si="91"/>
        <v>60.270809514201808</v>
      </c>
      <c r="F1112" s="235">
        <v>14350</v>
      </c>
      <c r="G1112" s="235">
        <v>12535</v>
      </c>
      <c r="H1112" s="235">
        <v>9936</v>
      </c>
      <c r="I1112" s="237">
        <v>16949</v>
      </c>
      <c r="K1112" s="232"/>
    </row>
    <row r="1113" spans="1:11">
      <c r="A1113" s="255" t="s">
        <v>710</v>
      </c>
      <c r="B1113" s="256"/>
      <c r="C1113" s="256"/>
      <c r="D1113" s="257">
        <v>44607</v>
      </c>
      <c r="E1113" s="258">
        <f t="shared" si="91"/>
        <v>100</v>
      </c>
      <c r="F1113" s="257">
        <v>24555</v>
      </c>
      <c r="G1113" s="257">
        <v>20052</v>
      </c>
      <c r="H1113" s="257">
        <v>15878</v>
      </c>
      <c r="I1113" s="259">
        <v>28729</v>
      </c>
      <c r="K1113" s="232"/>
    </row>
    <row r="1114" spans="1:11">
      <c r="A1114" s="951" t="s">
        <v>711</v>
      </c>
      <c r="B1114" s="233" t="s">
        <v>418</v>
      </c>
      <c r="C1114" s="234" t="s">
        <v>419</v>
      </c>
      <c r="D1114" s="235">
        <v>2766</v>
      </c>
      <c r="E1114" s="236">
        <f>(D1114/$D$1125)*100</f>
        <v>12.530011325028312</v>
      </c>
      <c r="F1114" s="235">
        <v>2045</v>
      </c>
      <c r="G1114" s="235">
        <v>721</v>
      </c>
      <c r="H1114" s="235">
        <v>707</v>
      </c>
      <c r="I1114" s="237">
        <v>2059</v>
      </c>
      <c r="K1114" s="232"/>
    </row>
    <row r="1115" spans="1:11">
      <c r="A1115" s="952"/>
      <c r="B1115" s="233" t="s">
        <v>430</v>
      </c>
      <c r="C1115" s="234" t="s">
        <v>431</v>
      </c>
      <c r="D1115" s="235">
        <v>730</v>
      </c>
      <c r="E1115" s="236">
        <f t="shared" ref="E1115:E1125" si="92">(D1115/$D$1125)*100</f>
        <v>3.3069082672706682</v>
      </c>
      <c r="F1115" s="235">
        <v>509</v>
      </c>
      <c r="G1115" s="235">
        <v>221</v>
      </c>
      <c r="H1115" s="235">
        <v>240</v>
      </c>
      <c r="I1115" s="237">
        <v>490</v>
      </c>
      <c r="K1115" s="232"/>
    </row>
    <row r="1116" spans="1:11">
      <c r="A1116" s="952"/>
      <c r="B1116" s="233" t="s">
        <v>426</v>
      </c>
      <c r="C1116" s="234" t="s">
        <v>427</v>
      </c>
      <c r="D1116" s="235">
        <v>496</v>
      </c>
      <c r="E1116" s="236">
        <f t="shared" si="92"/>
        <v>2.2468856172140428</v>
      </c>
      <c r="F1116" s="235">
        <v>371</v>
      </c>
      <c r="G1116" s="235">
        <v>125</v>
      </c>
      <c r="H1116" s="235">
        <v>104</v>
      </c>
      <c r="I1116" s="237">
        <v>392</v>
      </c>
      <c r="K1116" s="232"/>
    </row>
    <row r="1117" spans="1:11">
      <c r="A1117" s="952"/>
      <c r="B1117" s="233" t="s">
        <v>428</v>
      </c>
      <c r="C1117" s="234" t="s">
        <v>429</v>
      </c>
      <c r="D1117" s="235">
        <v>447</v>
      </c>
      <c r="E1117" s="236">
        <f t="shared" si="92"/>
        <v>2.0249150622876555</v>
      </c>
      <c r="F1117" s="235">
        <v>344</v>
      </c>
      <c r="G1117" s="235">
        <v>103</v>
      </c>
      <c r="H1117" s="235">
        <v>141</v>
      </c>
      <c r="I1117" s="237">
        <v>306</v>
      </c>
      <c r="K1117" s="232"/>
    </row>
    <row r="1118" spans="1:11">
      <c r="A1118" s="952"/>
      <c r="B1118" s="233" t="s">
        <v>442</v>
      </c>
      <c r="C1118" s="234" t="s">
        <v>443</v>
      </c>
      <c r="D1118" s="235">
        <v>434</v>
      </c>
      <c r="E1118" s="236">
        <f t="shared" si="92"/>
        <v>1.9660249150622877</v>
      </c>
      <c r="F1118" s="235">
        <v>322</v>
      </c>
      <c r="G1118" s="235">
        <v>112</v>
      </c>
      <c r="H1118" s="235">
        <v>117</v>
      </c>
      <c r="I1118" s="237">
        <v>317</v>
      </c>
      <c r="K1118" s="232"/>
    </row>
    <row r="1119" spans="1:11">
      <c r="A1119" s="952"/>
      <c r="B1119" s="233" t="s">
        <v>510</v>
      </c>
      <c r="C1119" s="234" t="s">
        <v>511</v>
      </c>
      <c r="D1119" s="235">
        <v>358</v>
      </c>
      <c r="E1119" s="236">
        <f t="shared" si="92"/>
        <v>1.6217440543601358</v>
      </c>
      <c r="F1119" s="235">
        <v>292</v>
      </c>
      <c r="G1119" s="235">
        <v>66</v>
      </c>
      <c r="H1119" s="235">
        <v>100</v>
      </c>
      <c r="I1119" s="237">
        <v>258</v>
      </c>
      <c r="K1119" s="232"/>
    </row>
    <row r="1120" spans="1:11">
      <c r="A1120" s="952"/>
      <c r="B1120" s="233" t="s">
        <v>465</v>
      </c>
      <c r="C1120" s="234" t="s">
        <v>466</v>
      </c>
      <c r="D1120" s="235">
        <v>352</v>
      </c>
      <c r="E1120" s="236">
        <f t="shared" si="92"/>
        <v>1.5945639864099661</v>
      </c>
      <c r="F1120" s="235">
        <v>273</v>
      </c>
      <c r="G1120" s="235">
        <v>79</v>
      </c>
      <c r="H1120" s="235">
        <v>129</v>
      </c>
      <c r="I1120" s="237">
        <v>223</v>
      </c>
      <c r="K1120" s="232"/>
    </row>
    <row r="1121" spans="1:11">
      <c r="A1121" s="952"/>
      <c r="B1121" s="233" t="s">
        <v>457</v>
      </c>
      <c r="C1121" s="234" t="s">
        <v>458</v>
      </c>
      <c r="D1121" s="235">
        <v>321</v>
      </c>
      <c r="E1121" s="236">
        <f t="shared" si="92"/>
        <v>1.4541336353340883</v>
      </c>
      <c r="F1121" s="235">
        <v>244</v>
      </c>
      <c r="G1121" s="235">
        <v>77</v>
      </c>
      <c r="H1121" s="235">
        <v>114</v>
      </c>
      <c r="I1121" s="237">
        <v>207</v>
      </c>
      <c r="K1121" s="232"/>
    </row>
    <row r="1122" spans="1:11">
      <c r="A1122" s="952"/>
      <c r="B1122" s="233" t="s">
        <v>539</v>
      </c>
      <c r="C1122" s="234" t="s">
        <v>540</v>
      </c>
      <c r="D1122" s="235">
        <v>315</v>
      </c>
      <c r="E1122" s="236">
        <f t="shared" si="92"/>
        <v>1.4269535673839184</v>
      </c>
      <c r="F1122" s="235">
        <v>222</v>
      </c>
      <c r="G1122" s="235">
        <v>93</v>
      </c>
      <c r="H1122" s="235">
        <v>120</v>
      </c>
      <c r="I1122" s="237">
        <v>195</v>
      </c>
      <c r="K1122" s="232"/>
    </row>
    <row r="1123" spans="1:11">
      <c r="A1123" s="952"/>
      <c r="B1123" s="233" t="s">
        <v>422</v>
      </c>
      <c r="C1123" s="234" t="s">
        <v>423</v>
      </c>
      <c r="D1123" s="235">
        <v>313</v>
      </c>
      <c r="E1123" s="236">
        <f t="shared" si="92"/>
        <v>1.4178935447338619</v>
      </c>
      <c r="F1123" s="235">
        <v>241</v>
      </c>
      <c r="G1123" s="235">
        <v>72</v>
      </c>
      <c r="H1123" s="235">
        <v>141</v>
      </c>
      <c r="I1123" s="237">
        <v>172</v>
      </c>
      <c r="K1123" s="232"/>
    </row>
    <row r="1124" spans="1:11">
      <c r="A1124" s="953"/>
      <c r="B1124" s="233"/>
      <c r="C1124" s="234" t="s">
        <v>444</v>
      </c>
      <c r="D1124" s="235">
        <v>15543</v>
      </c>
      <c r="E1124" s="236">
        <f t="shared" si="92"/>
        <v>70.409966024915065</v>
      </c>
      <c r="F1124" s="235">
        <v>11674</v>
      </c>
      <c r="G1124" s="235">
        <v>3869</v>
      </c>
      <c r="H1124" s="235">
        <v>5646</v>
      </c>
      <c r="I1124" s="237">
        <v>9897</v>
      </c>
      <c r="K1124" s="232"/>
    </row>
    <row r="1125" spans="1:11">
      <c r="A1125" s="255" t="s">
        <v>712</v>
      </c>
      <c r="B1125" s="256"/>
      <c r="C1125" s="256"/>
      <c r="D1125" s="257">
        <v>22075</v>
      </c>
      <c r="E1125" s="258">
        <f t="shared" si="92"/>
        <v>100</v>
      </c>
      <c r="F1125" s="257">
        <v>16537</v>
      </c>
      <c r="G1125" s="257">
        <v>5538</v>
      </c>
      <c r="H1125" s="257">
        <v>7559</v>
      </c>
      <c r="I1125" s="259">
        <v>14516</v>
      </c>
      <c r="K1125" s="232"/>
    </row>
    <row r="1126" spans="1:11">
      <c r="A1126" s="951" t="s">
        <v>382</v>
      </c>
      <c r="B1126" s="233" t="s">
        <v>418</v>
      </c>
      <c r="C1126" s="234" t="s">
        <v>419</v>
      </c>
      <c r="D1126" s="235">
        <v>1744</v>
      </c>
      <c r="E1126" s="236">
        <f>(D1126/$D$1137)*100</f>
        <v>10.009757217471158</v>
      </c>
      <c r="F1126" s="235">
        <v>1602</v>
      </c>
      <c r="G1126" s="235">
        <v>142</v>
      </c>
      <c r="H1126" s="235">
        <v>588</v>
      </c>
      <c r="I1126" s="237">
        <v>1156</v>
      </c>
      <c r="K1126" s="232"/>
    </row>
    <row r="1127" spans="1:11">
      <c r="A1127" s="952"/>
      <c r="B1127" s="233" t="s">
        <v>430</v>
      </c>
      <c r="C1127" s="234" t="s">
        <v>431</v>
      </c>
      <c r="D1127" s="235">
        <v>686</v>
      </c>
      <c r="E1127" s="236">
        <f t="shared" ref="E1127:E1137" si="93">(D1127/$D$1137)*100</f>
        <v>3.9373242265970267</v>
      </c>
      <c r="F1127" s="235">
        <v>618</v>
      </c>
      <c r="G1127" s="235">
        <v>68</v>
      </c>
      <c r="H1127" s="235">
        <v>253</v>
      </c>
      <c r="I1127" s="237">
        <v>433</v>
      </c>
      <c r="K1127" s="232"/>
    </row>
    <row r="1128" spans="1:11">
      <c r="A1128" s="952"/>
      <c r="B1128" s="233" t="s">
        <v>426</v>
      </c>
      <c r="C1128" s="234" t="s">
        <v>427</v>
      </c>
      <c r="D1128" s="235">
        <v>342</v>
      </c>
      <c r="E1128" s="236">
        <f t="shared" si="93"/>
        <v>1.9629225736095965</v>
      </c>
      <c r="F1128" s="235">
        <v>308</v>
      </c>
      <c r="G1128" s="235">
        <v>34</v>
      </c>
      <c r="H1128" s="235">
        <v>80</v>
      </c>
      <c r="I1128" s="237">
        <v>262</v>
      </c>
      <c r="K1128" s="232"/>
    </row>
    <row r="1129" spans="1:11">
      <c r="A1129" s="952"/>
      <c r="B1129" s="233" t="s">
        <v>428</v>
      </c>
      <c r="C1129" s="234" t="s">
        <v>429</v>
      </c>
      <c r="D1129" s="235">
        <v>308</v>
      </c>
      <c r="E1129" s="236">
        <f t="shared" si="93"/>
        <v>1.7677782241864202</v>
      </c>
      <c r="F1129" s="235">
        <v>275</v>
      </c>
      <c r="G1129" s="235">
        <v>33</v>
      </c>
      <c r="H1129" s="235">
        <v>105</v>
      </c>
      <c r="I1129" s="237">
        <v>203</v>
      </c>
      <c r="K1129" s="232"/>
    </row>
    <row r="1130" spans="1:11">
      <c r="A1130" s="952"/>
      <c r="B1130" s="233" t="s">
        <v>422</v>
      </c>
      <c r="C1130" s="234" t="s">
        <v>423</v>
      </c>
      <c r="D1130" s="235">
        <v>292</v>
      </c>
      <c r="E1130" s="236">
        <f t="shared" si="93"/>
        <v>1.6759455891637489</v>
      </c>
      <c r="F1130" s="235">
        <v>266</v>
      </c>
      <c r="G1130" s="235">
        <v>26</v>
      </c>
      <c r="H1130" s="235">
        <v>98</v>
      </c>
      <c r="I1130" s="237">
        <v>194</v>
      </c>
      <c r="K1130" s="232"/>
    </row>
    <row r="1131" spans="1:11">
      <c r="A1131" s="952"/>
      <c r="B1131" s="233" t="s">
        <v>432</v>
      </c>
      <c r="C1131" s="234" t="s">
        <v>433</v>
      </c>
      <c r="D1131" s="235">
        <v>256</v>
      </c>
      <c r="E1131" s="236">
        <f t="shared" si="93"/>
        <v>1.4693221603627389</v>
      </c>
      <c r="F1131" s="235">
        <v>226</v>
      </c>
      <c r="G1131" s="235">
        <v>30</v>
      </c>
      <c r="H1131" s="235">
        <v>129</v>
      </c>
      <c r="I1131" s="237">
        <v>127</v>
      </c>
      <c r="K1131" s="232"/>
    </row>
    <row r="1132" spans="1:11">
      <c r="A1132" s="952"/>
      <c r="B1132" s="233" t="s">
        <v>442</v>
      </c>
      <c r="C1132" s="234" t="s">
        <v>443</v>
      </c>
      <c r="D1132" s="235">
        <v>217</v>
      </c>
      <c r="E1132" s="236">
        <f t="shared" si="93"/>
        <v>1.2454801124949779</v>
      </c>
      <c r="F1132" s="235">
        <v>202</v>
      </c>
      <c r="G1132" s="235">
        <v>15</v>
      </c>
      <c r="H1132" s="235">
        <v>63</v>
      </c>
      <c r="I1132" s="237">
        <v>154</v>
      </c>
      <c r="K1132" s="232"/>
    </row>
    <row r="1133" spans="1:11">
      <c r="A1133" s="952"/>
      <c r="B1133" s="233" t="s">
        <v>457</v>
      </c>
      <c r="C1133" s="234" t="s">
        <v>458</v>
      </c>
      <c r="D1133" s="235">
        <v>187</v>
      </c>
      <c r="E1133" s="236">
        <f t="shared" si="93"/>
        <v>1.0732939218274693</v>
      </c>
      <c r="F1133" s="235">
        <v>165</v>
      </c>
      <c r="G1133" s="235">
        <v>22</v>
      </c>
      <c r="H1133" s="235">
        <v>54</v>
      </c>
      <c r="I1133" s="237">
        <v>133</v>
      </c>
      <c r="K1133" s="232"/>
    </row>
    <row r="1134" spans="1:11">
      <c r="A1134" s="952"/>
      <c r="B1134" s="233" t="s">
        <v>424</v>
      </c>
      <c r="C1134" s="234" t="s">
        <v>425</v>
      </c>
      <c r="D1134" s="235">
        <v>169</v>
      </c>
      <c r="E1134" s="236">
        <f t="shared" si="93"/>
        <v>0.96998220742696428</v>
      </c>
      <c r="F1134" s="235">
        <v>145</v>
      </c>
      <c r="G1134" s="235">
        <v>24</v>
      </c>
      <c r="H1134" s="235">
        <v>98</v>
      </c>
      <c r="I1134" s="237">
        <v>71</v>
      </c>
      <c r="K1134" s="232"/>
    </row>
    <row r="1135" spans="1:11">
      <c r="A1135" s="952"/>
      <c r="B1135" s="233" t="s">
        <v>467</v>
      </c>
      <c r="C1135" s="234" t="s">
        <v>468</v>
      </c>
      <c r="D1135" s="235">
        <v>164</v>
      </c>
      <c r="E1135" s="236">
        <f t="shared" si="93"/>
        <v>0.94128450898237959</v>
      </c>
      <c r="F1135" s="235">
        <v>152</v>
      </c>
      <c r="G1135" s="235">
        <v>12</v>
      </c>
      <c r="H1135" s="235">
        <v>0</v>
      </c>
      <c r="I1135" s="237">
        <v>164</v>
      </c>
      <c r="K1135" s="232"/>
    </row>
    <row r="1136" spans="1:11">
      <c r="A1136" s="953"/>
      <c r="B1136" s="233"/>
      <c r="C1136" s="234" t="s">
        <v>444</v>
      </c>
      <c r="D1136" s="235">
        <v>13058</v>
      </c>
      <c r="E1136" s="236">
        <f t="shared" si="93"/>
        <v>74.946909257877508</v>
      </c>
      <c r="F1136" s="235">
        <v>11763</v>
      </c>
      <c r="G1136" s="235">
        <v>1295</v>
      </c>
      <c r="H1136" s="235">
        <v>4588</v>
      </c>
      <c r="I1136" s="237">
        <v>8470</v>
      </c>
      <c r="K1136" s="232"/>
    </row>
    <row r="1137" spans="1:11">
      <c r="A1137" s="255" t="s">
        <v>713</v>
      </c>
      <c r="B1137" s="256"/>
      <c r="C1137" s="256"/>
      <c r="D1137" s="257">
        <v>17423</v>
      </c>
      <c r="E1137" s="258">
        <f t="shared" si="93"/>
        <v>100</v>
      </c>
      <c r="F1137" s="257">
        <v>15722</v>
      </c>
      <c r="G1137" s="257">
        <v>1701</v>
      </c>
      <c r="H1137" s="257">
        <v>6056</v>
      </c>
      <c r="I1137" s="259">
        <v>11367</v>
      </c>
      <c r="K1137" s="232"/>
    </row>
    <row r="1138" spans="1:11">
      <c r="A1138" s="951" t="s">
        <v>383</v>
      </c>
      <c r="B1138" s="233" t="s">
        <v>418</v>
      </c>
      <c r="C1138" s="234" t="s">
        <v>419</v>
      </c>
      <c r="D1138" s="235">
        <v>3173</v>
      </c>
      <c r="E1138" s="236">
        <f>(D1138/$D$1149)*100</f>
        <v>27.694859038142621</v>
      </c>
      <c r="F1138" s="235">
        <v>1346</v>
      </c>
      <c r="G1138" s="235">
        <v>1827</v>
      </c>
      <c r="H1138" s="235">
        <v>1082</v>
      </c>
      <c r="I1138" s="237">
        <v>2091</v>
      </c>
      <c r="K1138" s="232"/>
    </row>
    <row r="1139" spans="1:11">
      <c r="A1139" s="952"/>
      <c r="B1139" s="233" t="s">
        <v>428</v>
      </c>
      <c r="C1139" s="234" t="s">
        <v>429</v>
      </c>
      <c r="D1139" s="235">
        <v>345</v>
      </c>
      <c r="E1139" s="236">
        <f t="shared" ref="E1139:E1149" si="94">(D1139/$D$1149)*100</f>
        <v>3.011259492013616</v>
      </c>
      <c r="F1139" s="235">
        <v>167</v>
      </c>
      <c r="G1139" s="235">
        <v>178</v>
      </c>
      <c r="H1139" s="235">
        <v>126</v>
      </c>
      <c r="I1139" s="237">
        <v>219</v>
      </c>
      <c r="K1139" s="232"/>
    </row>
    <row r="1140" spans="1:11">
      <c r="A1140" s="952"/>
      <c r="B1140" s="233" t="s">
        <v>442</v>
      </c>
      <c r="C1140" s="234" t="s">
        <v>443</v>
      </c>
      <c r="D1140" s="235">
        <v>238</v>
      </c>
      <c r="E1140" s="236">
        <f t="shared" si="94"/>
        <v>2.0773326350702628</v>
      </c>
      <c r="F1140" s="235">
        <v>121</v>
      </c>
      <c r="G1140" s="235">
        <v>117</v>
      </c>
      <c r="H1140" s="235">
        <v>71</v>
      </c>
      <c r="I1140" s="237">
        <v>167</v>
      </c>
      <c r="K1140" s="232"/>
    </row>
    <row r="1141" spans="1:11">
      <c r="A1141" s="952"/>
      <c r="B1141" s="233" t="s">
        <v>426</v>
      </c>
      <c r="C1141" s="234" t="s">
        <v>427</v>
      </c>
      <c r="D1141" s="235">
        <v>219</v>
      </c>
      <c r="E1141" s="236">
        <f t="shared" si="94"/>
        <v>1.9114951557999478</v>
      </c>
      <c r="F1141" s="235">
        <v>100</v>
      </c>
      <c r="G1141" s="235">
        <v>119</v>
      </c>
      <c r="H1141" s="235">
        <v>45</v>
      </c>
      <c r="I1141" s="237">
        <v>174</v>
      </c>
      <c r="K1141" s="232"/>
    </row>
    <row r="1142" spans="1:11">
      <c r="A1142" s="952"/>
      <c r="B1142" s="233" t="s">
        <v>565</v>
      </c>
      <c r="C1142" s="234" t="s">
        <v>566</v>
      </c>
      <c r="D1142" s="235">
        <v>195</v>
      </c>
      <c r="E1142" s="236">
        <f t="shared" si="94"/>
        <v>1.7020162346163918</v>
      </c>
      <c r="F1142" s="235">
        <v>73</v>
      </c>
      <c r="G1142" s="235">
        <v>122</v>
      </c>
      <c r="H1142" s="235">
        <v>78</v>
      </c>
      <c r="I1142" s="237">
        <v>117</v>
      </c>
      <c r="K1142" s="232"/>
    </row>
    <row r="1143" spans="1:11">
      <c r="A1143" s="952"/>
      <c r="B1143" s="233" t="s">
        <v>422</v>
      </c>
      <c r="C1143" s="234" t="s">
        <v>423</v>
      </c>
      <c r="D1143" s="235">
        <v>176</v>
      </c>
      <c r="E1143" s="236">
        <f t="shared" si="94"/>
        <v>1.5361787553460766</v>
      </c>
      <c r="F1143" s="235">
        <v>90</v>
      </c>
      <c r="G1143" s="235">
        <v>86</v>
      </c>
      <c r="H1143" s="235">
        <v>86</v>
      </c>
      <c r="I1143" s="237">
        <v>90</v>
      </c>
      <c r="K1143" s="232"/>
    </row>
    <row r="1144" spans="1:11">
      <c r="A1144" s="952"/>
      <c r="B1144" s="233" t="s">
        <v>420</v>
      </c>
      <c r="C1144" s="234" t="s">
        <v>421</v>
      </c>
      <c r="D1144" s="235">
        <v>170</v>
      </c>
      <c r="E1144" s="236">
        <f t="shared" si="94"/>
        <v>1.4838090250501876</v>
      </c>
      <c r="F1144" s="235">
        <v>82</v>
      </c>
      <c r="G1144" s="235">
        <v>88</v>
      </c>
      <c r="H1144" s="235">
        <v>75</v>
      </c>
      <c r="I1144" s="237">
        <v>95</v>
      </c>
      <c r="K1144" s="232"/>
    </row>
    <row r="1145" spans="1:11">
      <c r="A1145" s="952"/>
      <c r="B1145" s="233" t="s">
        <v>465</v>
      </c>
      <c r="C1145" s="234" t="s">
        <v>466</v>
      </c>
      <c r="D1145" s="235">
        <v>157</v>
      </c>
      <c r="E1145" s="236">
        <f t="shared" si="94"/>
        <v>1.3703412760757614</v>
      </c>
      <c r="F1145" s="235">
        <v>67</v>
      </c>
      <c r="G1145" s="235">
        <v>90</v>
      </c>
      <c r="H1145" s="235">
        <v>62</v>
      </c>
      <c r="I1145" s="237">
        <v>95</v>
      </c>
      <c r="K1145" s="232"/>
    </row>
    <row r="1146" spans="1:11">
      <c r="A1146" s="952"/>
      <c r="B1146" s="233" t="s">
        <v>462</v>
      </c>
      <c r="C1146" s="234" t="s">
        <v>463</v>
      </c>
      <c r="D1146" s="235">
        <v>155</v>
      </c>
      <c r="E1146" s="236">
        <f t="shared" si="94"/>
        <v>1.3528846993104653</v>
      </c>
      <c r="F1146" s="235">
        <v>91</v>
      </c>
      <c r="G1146" s="235">
        <v>64</v>
      </c>
      <c r="H1146" s="235">
        <v>57</v>
      </c>
      <c r="I1146" s="237">
        <v>98</v>
      </c>
      <c r="K1146" s="232"/>
    </row>
    <row r="1147" spans="1:11">
      <c r="A1147" s="952"/>
      <c r="B1147" s="233" t="s">
        <v>510</v>
      </c>
      <c r="C1147" s="234" t="s">
        <v>511</v>
      </c>
      <c r="D1147" s="235">
        <v>150</v>
      </c>
      <c r="E1147" s="236">
        <f t="shared" si="94"/>
        <v>1.3092432573972244</v>
      </c>
      <c r="F1147" s="235">
        <v>77</v>
      </c>
      <c r="G1147" s="235">
        <v>73</v>
      </c>
      <c r="H1147" s="235">
        <v>50</v>
      </c>
      <c r="I1147" s="237">
        <v>100</v>
      </c>
      <c r="K1147" s="232"/>
    </row>
    <row r="1148" spans="1:11">
      <c r="A1148" s="953"/>
      <c r="B1148" s="233"/>
      <c r="C1148" s="234" t="s">
        <v>444</v>
      </c>
      <c r="D1148" s="235">
        <v>6479</v>
      </c>
      <c r="E1148" s="236">
        <f t="shared" si="94"/>
        <v>56.550580431177444</v>
      </c>
      <c r="F1148" s="235">
        <v>3351</v>
      </c>
      <c r="G1148" s="235">
        <v>3128</v>
      </c>
      <c r="H1148" s="235">
        <v>2287</v>
      </c>
      <c r="I1148" s="237">
        <v>4192</v>
      </c>
      <c r="K1148" s="232"/>
    </row>
    <row r="1149" spans="1:11">
      <c r="A1149" s="255" t="s">
        <v>714</v>
      </c>
      <c r="B1149" s="256"/>
      <c r="C1149" s="256"/>
      <c r="D1149" s="257">
        <v>11457</v>
      </c>
      <c r="E1149" s="258">
        <f t="shared" si="94"/>
        <v>100</v>
      </c>
      <c r="F1149" s="257">
        <v>5565</v>
      </c>
      <c r="G1149" s="257">
        <v>5892</v>
      </c>
      <c r="H1149" s="257">
        <v>4019</v>
      </c>
      <c r="I1149" s="259">
        <v>7438</v>
      </c>
      <c r="K1149" s="232"/>
    </row>
    <row r="1150" spans="1:11">
      <c r="A1150" s="951" t="s">
        <v>384</v>
      </c>
      <c r="B1150" s="233" t="s">
        <v>418</v>
      </c>
      <c r="C1150" s="234" t="s">
        <v>419</v>
      </c>
      <c r="D1150" s="235">
        <v>3752</v>
      </c>
      <c r="E1150" s="236">
        <f>(D1150/$D$1161)*100</f>
        <v>18.416531684091687</v>
      </c>
      <c r="F1150" s="235">
        <v>2193</v>
      </c>
      <c r="G1150" s="235">
        <v>1559</v>
      </c>
      <c r="H1150" s="235">
        <v>1246</v>
      </c>
      <c r="I1150" s="237">
        <v>2506</v>
      </c>
      <c r="K1150" s="232"/>
    </row>
    <row r="1151" spans="1:11">
      <c r="A1151" s="952"/>
      <c r="B1151" s="233" t="s">
        <v>430</v>
      </c>
      <c r="C1151" s="234" t="s">
        <v>431</v>
      </c>
      <c r="D1151" s="235">
        <v>597</v>
      </c>
      <c r="E1151" s="236">
        <f t="shared" ref="E1151:E1161" si="95">(D1151/$D$1161)*100</f>
        <v>2.9303489913120306</v>
      </c>
      <c r="F1151" s="235">
        <v>313</v>
      </c>
      <c r="G1151" s="235">
        <v>284</v>
      </c>
      <c r="H1151" s="235">
        <v>256</v>
      </c>
      <c r="I1151" s="237">
        <v>341</v>
      </c>
      <c r="K1151" s="232"/>
    </row>
    <row r="1152" spans="1:11">
      <c r="A1152" s="952"/>
      <c r="B1152" s="233" t="s">
        <v>428</v>
      </c>
      <c r="C1152" s="234" t="s">
        <v>429</v>
      </c>
      <c r="D1152" s="235">
        <v>539</v>
      </c>
      <c r="E1152" s="236">
        <f t="shared" si="95"/>
        <v>2.6456584695430228</v>
      </c>
      <c r="F1152" s="235">
        <v>332</v>
      </c>
      <c r="G1152" s="235">
        <v>207</v>
      </c>
      <c r="H1152" s="235">
        <v>168</v>
      </c>
      <c r="I1152" s="237">
        <v>371</v>
      </c>
      <c r="K1152" s="232"/>
    </row>
    <row r="1153" spans="1:11">
      <c r="A1153" s="952"/>
      <c r="B1153" s="233" t="s">
        <v>442</v>
      </c>
      <c r="C1153" s="234" t="s">
        <v>443</v>
      </c>
      <c r="D1153" s="235">
        <v>501</v>
      </c>
      <c r="E1153" s="236">
        <f t="shared" si="95"/>
        <v>2.4591370932116035</v>
      </c>
      <c r="F1153" s="235">
        <v>324</v>
      </c>
      <c r="G1153" s="235">
        <v>177</v>
      </c>
      <c r="H1153" s="235">
        <v>112</v>
      </c>
      <c r="I1153" s="237">
        <v>389</v>
      </c>
      <c r="K1153" s="232"/>
    </row>
    <row r="1154" spans="1:11">
      <c r="A1154" s="952"/>
      <c r="B1154" s="233" t="s">
        <v>420</v>
      </c>
      <c r="C1154" s="234" t="s">
        <v>421</v>
      </c>
      <c r="D1154" s="235">
        <v>457</v>
      </c>
      <c r="E1154" s="236">
        <f t="shared" si="95"/>
        <v>2.2431649732489078</v>
      </c>
      <c r="F1154" s="235">
        <v>251</v>
      </c>
      <c r="G1154" s="235">
        <v>206</v>
      </c>
      <c r="H1154" s="235">
        <v>212</v>
      </c>
      <c r="I1154" s="237">
        <v>245</v>
      </c>
      <c r="K1154" s="232"/>
    </row>
    <row r="1155" spans="1:11">
      <c r="A1155" s="952"/>
      <c r="B1155" s="233" t="s">
        <v>426</v>
      </c>
      <c r="C1155" s="234" t="s">
        <v>427</v>
      </c>
      <c r="D1155" s="235">
        <v>438</v>
      </c>
      <c r="E1155" s="236">
        <f t="shared" si="95"/>
        <v>2.1499042850831982</v>
      </c>
      <c r="F1155" s="235">
        <v>241</v>
      </c>
      <c r="G1155" s="235">
        <v>197</v>
      </c>
      <c r="H1155" s="235">
        <v>88</v>
      </c>
      <c r="I1155" s="237">
        <v>350</v>
      </c>
      <c r="K1155" s="232"/>
    </row>
    <row r="1156" spans="1:11">
      <c r="A1156" s="952"/>
      <c r="B1156" s="233" t="s">
        <v>510</v>
      </c>
      <c r="C1156" s="234" t="s">
        <v>511</v>
      </c>
      <c r="D1156" s="235">
        <v>386</v>
      </c>
      <c r="E1156" s="236">
        <f t="shared" si="95"/>
        <v>1.8946645069454668</v>
      </c>
      <c r="F1156" s="235">
        <v>243</v>
      </c>
      <c r="G1156" s="235">
        <v>143</v>
      </c>
      <c r="H1156" s="235">
        <v>110</v>
      </c>
      <c r="I1156" s="237">
        <v>276</v>
      </c>
      <c r="K1156" s="232"/>
    </row>
    <row r="1157" spans="1:11">
      <c r="A1157" s="952"/>
      <c r="B1157" s="233" t="s">
        <v>422</v>
      </c>
      <c r="C1157" s="234" t="s">
        <v>423</v>
      </c>
      <c r="D1157" s="235">
        <v>375</v>
      </c>
      <c r="E1157" s="236">
        <f t="shared" si="95"/>
        <v>1.8406714769547929</v>
      </c>
      <c r="F1157" s="235">
        <v>245</v>
      </c>
      <c r="G1157" s="235">
        <v>130</v>
      </c>
      <c r="H1157" s="235">
        <v>155</v>
      </c>
      <c r="I1157" s="237">
        <v>220</v>
      </c>
      <c r="K1157" s="232"/>
    </row>
    <row r="1158" spans="1:11">
      <c r="A1158" s="952"/>
      <c r="B1158" s="233" t="s">
        <v>462</v>
      </c>
      <c r="C1158" s="234" t="s">
        <v>463</v>
      </c>
      <c r="D1158" s="235">
        <v>313</v>
      </c>
      <c r="E1158" s="236">
        <f t="shared" si="95"/>
        <v>1.5363471260982673</v>
      </c>
      <c r="F1158" s="235">
        <v>176</v>
      </c>
      <c r="G1158" s="235">
        <v>137</v>
      </c>
      <c r="H1158" s="235">
        <v>117</v>
      </c>
      <c r="I1158" s="237">
        <v>196</v>
      </c>
      <c r="K1158" s="232"/>
    </row>
    <row r="1159" spans="1:11">
      <c r="A1159" s="952"/>
      <c r="B1159" s="233" t="s">
        <v>715</v>
      </c>
      <c r="C1159" s="234" t="s">
        <v>716</v>
      </c>
      <c r="D1159" s="235">
        <v>264</v>
      </c>
      <c r="E1159" s="236">
        <f t="shared" si="95"/>
        <v>1.2958327197761743</v>
      </c>
      <c r="F1159" s="235">
        <v>193</v>
      </c>
      <c r="G1159" s="235">
        <v>71</v>
      </c>
      <c r="H1159" s="235">
        <v>134</v>
      </c>
      <c r="I1159" s="237">
        <v>130</v>
      </c>
      <c r="K1159" s="232"/>
    </row>
    <row r="1160" spans="1:11">
      <c r="A1160" s="953"/>
      <c r="B1160" s="233"/>
      <c r="C1160" s="234" t="s">
        <v>444</v>
      </c>
      <c r="D1160" s="235">
        <v>12751</v>
      </c>
      <c r="E1160" s="236">
        <f t="shared" si="95"/>
        <v>62.587738673734847</v>
      </c>
      <c r="F1160" s="235">
        <v>7276</v>
      </c>
      <c r="G1160" s="235">
        <v>5475</v>
      </c>
      <c r="H1160" s="235">
        <v>4468</v>
      </c>
      <c r="I1160" s="237">
        <v>8283</v>
      </c>
      <c r="K1160" s="232"/>
    </row>
    <row r="1161" spans="1:11">
      <c r="A1161" s="255" t="s">
        <v>717</v>
      </c>
      <c r="B1161" s="256"/>
      <c r="C1161" s="256"/>
      <c r="D1161" s="257">
        <v>20373</v>
      </c>
      <c r="E1161" s="258">
        <f t="shared" si="95"/>
        <v>100</v>
      </c>
      <c r="F1161" s="257">
        <v>11787</v>
      </c>
      <c r="G1161" s="257">
        <v>8586</v>
      </c>
      <c r="H1161" s="257">
        <v>7066</v>
      </c>
      <c r="I1161" s="259">
        <v>13307</v>
      </c>
      <c r="K1161" s="232"/>
    </row>
    <row r="1162" spans="1:11">
      <c r="A1162" s="951" t="s">
        <v>385</v>
      </c>
      <c r="B1162" s="233" t="s">
        <v>418</v>
      </c>
      <c r="C1162" s="234" t="s">
        <v>419</v>
      </c>
      <c r="D1162" s="235">
        <v>2545</v>
      </c>
      <c r="E1162" s="236">
        <f>(D1162/$D$1173)*100</f>
        <v>13.961270503044599</v>
      </c>
      <c r="F1162" s="235">
        <v>1511</v>
      </c>
      <c r="G1162" s="235">
        <v>1034</v>
      </c>
      <c r="H1162" s="235">
        <v>811</v>
      </c>
      <c r="I1162" s="237">
        <v>1734</v>
      </c>
      <c r="K1162" s="232"/>
    </row>
    <row r="1163" spans="1:11">
      <c r="A1163" s="952"/>
      <c r="B1163" s="233" t="s">
        <v>490</v>
      </c>
      <c r="C1163" s="234" t="s">
        <v>491</v>
      </c>
      <c r="D1163" s="235">
        <v>421</v>
      </c>
      <c r="E1163" s="236">
        <f t="shared" ref="E1163:E1173" si="96">(D1163/$D$1173)*100</f>
        <v>2.3095068297767294</v>
      </c>
      <c r="F1163" s="235">
        <v>254</v>
      </c>
      <c r="G1163" s="235">
        <v>167</v>
      </c>
      <c r="H1163" s="235">
        <v>88</v>
      </c>
      <c r="I1163" s="237">
        <v>333</v>
      </c>
      <c r="K1163" s="232"/>
    </row>
    <row r="1164" spans="1:11">
      <c r="A1164" s="952"/>
      <c r="B1164" s="233" t="s">
        <v>442</v>
      </c>
      <c r="C1164" s="234" t="s">
        <v>443</v>
      </c>
      <c r="D1164" s="235">
        <v>328</v>
      </c>
      <c r="E1164" s="236">
        <f t="shared" si="96"/>
        <v>1.7993307367381646</v>
      </c>
      <c r="F1164" s="235">
        <v>208</v>
      </c>
      <c r="G1164" s="235">
        <v>120</v>
      </c>
      <c r="H1164" s="235">
        <v>77</v>
      </c>
      <c r="I1164" s="237">
        <v>251</v>
      </c>
      <c r="K1164" s="232"/>
    </row>
    <row r="1165" spans="1:11">
      <c r="A1165" s="952"/>
      <c r="B1165" s="233" t="s">
        <v>426</v>
      </c>
      <c r="C1165" s="234" t="s">
        <v>427</v>
      </c>
      <c r="D1165" s="235">
        <v>297</v>
      </c>
      <c r="E1165" s="236">
        <f t="shared" si="96"/>
        <v>1.6292720390586428</v>
      </c>
      <c r="F1165" s="235">
        <v>155</v>
      </c>
      <c r="G1165" s="235">
        <v>142</v>
      </c>
      <c r="H1165" s="235">
        <v>63</v>
      </c>
      <c r="I1165" s="237">
        <v>234</v>
      </c>
      <c r="K1165" s="232"/>
    </row>
    <row r="1166" spans="1:11">
      <c r="A1166" s="952"/>
      <c r="B1166" s="233" t="s">
        <v>480</v>
      </c>
      <c r="C1166" s="234" t="s">
        <v>481</v>
      </c>
      <c r="D1166" s="235">
        <v>248</v>
      </c>
      <c r="E1166" s="236">
        <f t="shared" si="96"/>
        <v>1.3604695814361731</v>
      </c>
      <c r="F1166" s="235">
        <v>145</v>
      </c>
      <c r="G1166" s="235">
        <v>103</v>
      </c>
      <c r="H1166" s="235">
        <v>68</v>
      </c>
      <c r="I1166" s="237">
        <v>180</v>
      </c>
      <c r="K1166" s="232"/>
    </row>
    <row r="1167" spans="1:11">
      <c r="A1167" s="952"/>
      <c r="B1167" s="233" t="s">
        <v>428</v>
      </c>
      <c r="C1167" s="234" t="s">
        <v>429</v>
      </c>
      <c r="D1167" s="235">
        <v>244</v>
      </c>
      <c r="E1167" s="236">
        <f t="shared" si="96"/>
        <v>1.3385265236710737</v>
      </c>
      <c r="F1167" s="235">
        <v>163</v>
      </c>
      <c r="G1167" s="235">
        <v>81</v>
      </c>
      <c r="H1167" s="235">
        <v>88</v>
      </c>
      <c r="I1167" s="237">
        <v>156</v>
      </c>
      <c r="K1167" s="232"/>
    </row>
    <row r="1168" spans="1:11">
      <c r="A1168" s="952"/>
      <c r="B1168" s="233" t="s">
        <v>422</v>
      </c>
      <c r="C1168" s="234" t="s">
        <v>423</v>
      </c>
      <c r="D1168" s="235">
        <v>180</v>
      </c>
      <c r="E1168" s="236">
        <f t="shared" si="96"/>
        <v>0.98743759942948062</v>
      </c>
      <c r="F1168" s="235">
        <v>124</v>
      </c>
      <c r="G1168" s="235">
        <v>56</v>
      </c>
      <c r="H1168" s="235">
        <v>72</v>
      </c>
      <c r="I1168" s="237">
        <v>108</v>
      </c>
      <c r="K1168" s="232"/>
    </row>
    <row r="1169" spans="1:11">
      <c r="A1169" s="952"/>
      <c r="B1169" s="233" t="s">
        <v>510</v>
      </c>
      <c r="C1169" s="234" t="s">
        <v>511</v>
      </c>
      <c r="D1169" s="235">
        <v>176</v>
      </c>
      <c r="E1169" s="236">
        <f t="shared" si="96"/>
        <v>0.96549454166438098</v>
      </c>
      <c r="F1169" s="235">
        <v>99</v>
      </c>
      <c r="G1169" s="235">
        <v>77</v>
      </c>
      <c r="H1169" s="235">
        <v>43</v>
      </c>
      <c r="I1169" s="237">
        <v>133</v>
      </c>
      <c r="K1169" s="232"/>
    </row>
    <row r="1170" spans="1:11">
      <c r="A1170" s="952"/>
      <c r="B1170" s="233" t="s">
        <v>424</v>
      </c>
      <c r="C1170" s="234" t="s">
        <v>425</v>
      </c>
      <c r="D1170" s="235">
        <v>143</v>
      </c>
      <c r="E1170" s="236">
        <f t="shared" si="96"/>
        <v>0.78446431510230952</v>
      </c>
      <c r="F1170" s="235">
        <v>91</v>
      </c>
      <c r="G1170" s="235">
        <v>52</v>
      </c>
      <c r="H1170" s="235">
        <v>58</v>
      </c>
      <c r="I1170" s="237">
        <v>85</v>
      </c>
      <c r="K1170" s="232"/>
    </row>
    <row r="1171" spans="1:11">
      <c r="A1171" s="952"/>
      <c r="B1171" s="233" t="s">
        <v>432</v>
      </c>
      <c r="C1171" s="234" t="s">
        <v>433</v>
      </c>
      <c r="D1171" s="235">
        <v>135</v>
      </c>
      <c r="E1171" s="236">
        <f t="shared" si="96"/>
        <v>0.74057819957211035</v>
      </c>
      <c r="F1171" s="235">
        <v>81</v>
      </c>
      <c r="G1171" s="235">
        <v>54</v>
      </c>
      <c r="H1171" s="235">
        <v>61</v>
      </c>
      <c r="I1171" s="237">
        <v>74</v>
      </c>
      <c r="K1171" s="232"/>
    </row>
    <row r="1172" spans="1:11">
      <c r="A1172" s="953"/>
      <c r="B1172" s="233"/>
      <c r="C1172" s="234" t="s">
        <v>444</v>
      </c>
      <c r="D1172" s="235">
        <v>13512</v>
      </c>
      <c r="E1172" s="236">
        <f t="shared" si="96"/>
        <v>74.123649130506337</v>
      </c>
      <c r="F1172" s="235">
        <v>7916</v>
      </c>
      <c r="G1172" s="235">
        <v>5596</v>
      </c>
      <c r="H1172" s="235">
        <v>4416</v>
      </c>
      <c r="I1172" s="237">
        <v>9096</v>
      </c>
      <c r="K1172" s="232"/>
    </row>
    <row r="1173" spans="1:11">
      <c r="A1173" s="282" t="s">
        <v>718</v>
      </c>
      <c r="B1173" s="256"/>
      <c r="C1173" s="256"/>
      <c r="D1173" s="257">
        <v>18229</v>
      </c>
      <c r="E1173" s="258">
        <f t="shared" si="96"/>
        <v>100</v>
      </c>
      <c r="F1173" s="257">
        <v>10747</v>
      </c>
      <c r="G1173" s="257">
        <v>7482</v>
      </c>
      <c r="H1173" s="257">
        <v>5845</v>
      </c>
      <c r="I1173" s="259">
        <v>12384</v>
      </c>
      <c r="K1173" s="232"/>
    </row>
    <row r="1174" spans="1:11">
      <c r="A1174" s="951" t="s">
        <v>719</v>
      </c>
      <c r="B1174" s="233" t="s">
        <v>418</v>
      </c>
      <c r="C1174" s="234" t="s">
        <v>419</v>
      </c>
      <c r="D1174" s="235">
        <v>9322</v>
      </c>
      <c r="E1174" s="236">
        <f>(D1174/$D$1185)*100</f>
        <v>15.375480380675915</v>
      </c>
      <c r="F1174" s="235">
        <v>4930</v>
      </c>
      <c r="G1174" s="235">
        <v>4392</v>
      </c>
      <c r="H1174" s="235">
        <v>2920</v>
      </c>
      <c r="I1174" s="237">
        <v>6402</v>
      </c>
      <c r="K1174" s="232"/>
    </row>
    <row r="1175" spans="1:11">
      <c r="A1175" s="952"/>
      <c r="B1175" s="233" t="s">
        <v>430</v>
      </c>
      <c r="C1175" s="234" t="s">
        <v>431</v>
      </c>
      <c r="D1175" s="235">
        <v>2080</v>
      </c>
      <c r="E1175" s="236">
        <f t="shared" ref="E1175:E1185" si="97">(D1175/$D$1185)*100</f>
        <v>3.430701479490013</v>
      </c>
      <c r="F1175" s="235">
        <v>1086</v>
      </c>
      <c r="G1175" s="235">
        <v>994</v>
      </c>
      <c r="H1175" s="235">
        <v>926</v>
      </c>
      <c r="I1175" s="237">
        <v>1154</v>
      </c>
      <c r="K1175" s="232"/>
    </row>
    <row r="1176" spans="1:11">
      <c r="A1176" s="952"/>
      <c r="B1176" s="233" t="s">
        <v>428</v>
      </c>
      <c r="C1176" s="234" t="s">
        <v>429</v>
      </c>
      <c r="D1176" s="235">
        <v>1371</v>
      </c>
      <c r="E1176" s="236">
        <f t="shared" si="97"/>
        <v>2.2612941001830809</v>
      </c>
      <c r="F1176" s="235">
        <v>816</v>
      </c>
      <c r="G1176" s="235">
        <v>555</v>
      </c>
      <c r="H1176" s="235">
        <v>411</v>
      </c>
      <c r="I1176" s="237">
        <v>960</v>
      </c>
      <c r="K1176" s="232"/>
    </row>
    <row r="1177" spans="1:11">
      <c r="A1177" s="952"/>
      <c r="B1177" s="233" t="s">
        <v>532</v>
      </c>
      <c r="C1177" s="234" t="s">
        <v>533</v>
      </c>
      <c r="D1177" s="235">
        <v>1138</v>
      </c>
      <c r="E1177" s="236">
        <f t="shared" si="97"/>
        <v>1.8769895594517476</v>
      </c>
      <c r="F1177" s="235">
        <v>629</v>
      </c>
      <c r="G1177" s="235">
        <v>509</v>
      </c>
      <c r="H1177" s="235">
        <v>443</v>
      </c>
      <c r="I1177" s="237">
        <v>695</v>
      </c>
      <c r="K1177" s="232"/>
    </row>
    <row r="1178" spans="1:11">
      <c r="A1178" s="952"/>
      <c r="B1178" s="233" t="s">
        <v>656</v>
      </c>
      <c r="C1178" s="234" t="s">
        <v>657</v>
      </c>
      <c r="D1178" s="235">
        <v>1093</v>
      </c>
      <c r="E1178" s="236">
        <f t="shared" si="97"/>
        <v>1.8027676524435501</v>
      </c>
      <c r="F1178" s="235">
        <v>580</v>
      </c>
      <c r="G1178" s="235">
        <v>513</v>
      </c>
      <c r="H1178" s="235">
        <v>439</v>
      </c>
      <c r="I1178" s="237">
        <v>654</v>
      </c>
      <c r="K1178" s="232"/>
    </row>
    <row r="1179" spans="1:11">
      <c r="A1179" s="952"/>
      <c r="B1179" s="233" t="s">
        <v>442</v>
      </c>
      <c r="C1179" s="234" t="s">
        <v>443</v>
      </c>
      <c r="D1179" s="235">
        <v>1047</v>
      </c>
      <c r="E1179" s="236">
        <f t="shared" si="97"/>
        <v>1.7268963697240594</v>
      </c>
      <c r="F1179" s="235">
        <v>630</v>
      </c>
      <c r="G1179" s="235">
        <v>417</v>
      </c>
      <c r="H1179" s="235">
        <v>263</v>
      </c>
      <c r="I1179" s="237">
        <v>784</v>
      </c>
      <c r="K1179" s="232"/>
    </row>
    <row r="1180" spans="1:11">
      <c r="A1180" s="952"/>
      <c r="B1180" s="233" t="s">
        <v>422</v>
      </c>
      <c r="C1180" s="234" t="s">
        <v>423</v>
      </c>
      <c r="D1180" s="235">
        <v>878</v>
      </c>
      <c r="E1180" s="236">
        <f t="shared" si="97"/>
        <v>1.448151874515496</v>
      </c>
      <c r="F1180" s="235">
        <v>540</v>
      </c>
      <c r="G1180" s="235">
        <v>338</v>
      </c>
      <c r="H1180" s="235">
        <v>446</v>
      </c>
      <c r="I1180" s="237">
        <v>432</v>
      </c>
      <c r="K1180" s="232"/>
    </row>
    <row r="1181" spans="1:11">
      <c r="A1181" s="952"/>
      <c r="B1181" s="233" t="s">
        <v>426</v>
      </c>
      <c r="C1181" s="234" t="s">
        <v>427</v>
      </c>
      <c r="D1181" s="235">
        <v>861</v>
      </c>
      <c r="E1181" s="236">
        <f t="shared" si="97"/>
        <v>1.4201124874235103</v>
      </c>
      <c r="F1181" s="235">
        <v>507</v>
      </c>
      <c r="G1181" s="235">
        <v>354</v>
      </c>
      <c r="H1181" s="235">
        <v>151</v>
      </c>
      <c r="I1181" s="237">
        <v>710</v>
      </c>
      <c r="K1181" s="232"/>
    </row>
    <row r="1182" spans="1:11">
      <c r="A1182" s="952"/>
      <c r="B1182" s="233" t="s">
        <v>457</v>
      </c>
      <c r="C1182" s="234" t="s">
        <v>458</v>
      </c>
      <c r="D1182" s="235">
        <v>749</v>
      </c>
      <c r="E1182" s="236">
        <f t="shared" si="97"/>
        <v>1.2353824077586633</v>
      </c>
      <c r="F1182" s="235">
        <v>426</v>
      </c>
      <c r="G1182" s="235">
        <v>323</v>
      </c>
      <c r="H1182" s="235">
        <v>208</v>
      </c>
      <c r="I1182" s="237">
        <v>541</v>
      </c>
      <c r="K1182" s="232"/>
    </row>
    <row r="1183" spans="1:11">
      <c r="A1183" s="952"/>
      <c r="B1183" s="233" t="s">
        <v>424</v>
      </c>
      <c r="C1183" s="234" t="s">
        <v>425</v>
      </c>
      <c r="D1183" s="235">
        <v>670</v>
      </c>
      <c r="E1183" s="236">
        <f t="shared" si="97"/>
        <v>1.1050817265664945</v>
      </c>
      <c r="F1183" s="235">
        <v>509</v>
      </c>
      <c r="G1183" s="235">
        <v>161</v>
      </c>
      <c r="H1183" s="235">
        <v>337</v>
      </c>
      <c r="I1183" s="237">
        <v>333</v>
      </c>
      <c r="K1183" s="232"/>
    </row>
    <row r="1184" spans="1:11">
      <c r="A1184" s="953"/>
      <c r="B1184" s="233"/>
      <c r="C1184" s="234" t="s">
        <v>444</v>
      </c>
      <c r="D1184" s="235">
        <v>41420</v>
      </c>
      <c r="E1184" s="236">
        <f t="shared" si="97"/>
        <v>68.317141961767476</v>
      </c>
      <c r="F1184" s="235">
        <v>25615</v>
      </c>
      <c r="G1184" s="235">
        <v>15805</v>
      </c>
      <c r="H1184" s="235">
        <v>14614</v>
      </c>
      <c r="I1184" s="237">
        <v>26806</v>
      </c>
      <c r="K1184" s="232"/>
    </row>
    <row r="1185" spans="1:11">
      <c r="A1185" s="255" t="s">
        <v>720</v>
      </c>
      <c r="B1185" s="256"/>
      <c r="C1185" s="256"/>
      <c r="D1185" s="257">
        <v>60629</v>
      </c>
      <c r="E1185" s="258">
        <f t="shared" si="97"/>
        <v>100</v>
      </c>
      <c r="F1185" s="257">
        <v>36268</v>
      </c>
      <c r="G1185" s="257">
        <v>24361</v>
      </c>
      <c r="H1185" s="257">
        <v>21158</v>
      </c>
      <c r="I1185" s="259">
        <v>39471</v>
      </c>
      <c r="K1185" s="232"/>
    </row>
    <row r="1186" spans="1:11">
      <c r="A1186" s="951" t="s">
        <v>387</v>
      </c>
      <c r="B1186" s="233" t="s">
        <v>418</v>
      </c>
      <c r="C1186" s="234" t="s">
        <v>419</v>
      </c>
      <c r="D1186" s="235">
        <v>7119</v>
      </c>
      <c r="E1186" s="236">
        <f>(D1186/$D$1197)*100</f>
        <v>22.539893617021274</v>
      </c>
      <c r="F1186" s="235">
        <v>5519</v>
      </c>
      <c r="G1186" s="235">
        <v>1600</v>
      </c>
      <c r="H1186" s="235">
        <v>2366</v>
      </c>
      <c r="I1186" s="237">
        <v>4753</v>
      </c>
      <c r="K1186" s="232"/>
    </row>
    <row r="1187" spans="1:11">
      <c r="A1187" s="952"/>
      <c r="B1187" s="233" t="s">
        <v>428</v>
      </c>
      <c r="C1187" s="234" t="s">
        <v>429</v>
      </c>
      <c r="D1187" s="235">
        <v>983</v>
      </c>
      <c r="E1187" s="236">
        <f t="shared" ref="E1187:E1197" si="98">(D1187/$D$1197)*100</f>
        <v>3.112335359675785</v>
      </c>
      <c r="F1187" s="235">
        <v>777</v>
      </c>
      <c r="G1187" s="235">
        <v>206</v>
      </c>
      <c r="H1187" s="235">
        <v>344</v>
      </c>
      <c r="I1187" s="237">
        <v>639</v>
      </c>
      <c r="K1187" s="232"/>
    </row>
    <row r="1188" spans="1:11">
      <c r="A1188" s="952"/>
      <c r="B1188" s="233" t="s">
        <v>426</v>
      </c>
      <c r="C1188" s="234" t="s">
        <v>427</v>
      </c>
      <c r="D1188" s="235">
        <v>926</v>
      </c>
      <c r="E1188" s="236">
        <f t="shared" si="98"/>
        <v>2.9318642350557247</v>
      </c>
      <c r="F1188" s="235">
        <v>708</v>
      </c>
      <c r="G1188" s="235">
        <v>218</v>
      </c>
      <c r="H1188" s="235">
        <v>204</v>
      </c>
      <c r="I1188" s="237">
        <v>722</v>
      </c>
      <c r="K1188" s="232"/>
    </row>
    <row r="1189" spans="1:11">
      <c r="A1189" s="952"/>
      <c r="B1189" s="233" t="s">
        <v>465</v>
      </c>
      <c r="C1189" s="234" t="s">
        <v>466</v>
      </c>
      <c r="D1189" s="235">
        <v>913</v>
      </c>
      <c r="E1189" s="236">
        <f t="shared" si="98"/>
        <v>2.8907041540020262</v>
      </c>
      <c r="F1189" s="235">
        <v>705</v>
      </c>
      <c r="G1189" s="235">
        <v>208</v>
      </c>
      <c r="H1189" s="235">
        <v>332</v>
      </c>
      <c r="I1189" s="237">
        <v>581</v>
      </c>
      <c r="K1189" s="232"/>
    </row>
    <row r="1190" spans="1:11">
      <c r="A1190" s="952"/>
      <c r="B1190" s="233" t="s">
        <v>442</v>
      </c>
      <c r="C1190" s="234" t="s">
        <v>443</v>
      </c>
      <c r="D1190" s="235">
        <v>731</v>
      </c>
      <c r="E1190" s="236">
        <f t="shared" si="98"/>
        <v>2.3144630192502533</v>
      </c>
      <c r="F1190" s="235">
        <v>581</v>
      </c>
      <c r="G1190" s="235">
        <v>150</v>
      </c>
      <c r="H1190" s="235">
        <v>184</v>
      </c>
      <c r="I1190" s="237">
        <v>547</v>
      </c>
      <c r="K1190" s="232"/>
    </row>
    <row r="1191" spans="1:11">
      <c r="A1191" s="952"/>
      <c r="B1191" s="233" t="s">
        <v>422</v>
      </c>
      <c r="C1191" s="234" t="s">
        <v>423</v>
      </c>
      <c r="D1191" s="235">
        <v>619</v>
      </c>
      <c r="E1191" s="236">
        <f t="shared" si="98"/>
        <v>1.9598530901722391</v>
      </c>
      <c r="F1191" s="235">
        <v>460</v>
      </c>
      <c r="G1191" s="235">
        <v>159</v>
      </c>
      <c r="H1191" s="235">
        <v>277</v>
      </c>
      <c r="I1191" s="237">
        <v>342</v>
      </c>
      <c r="K1191" s="232"/>
    </row>
    <row r="1192" spans="1:11">
      <c r="A1192" s="952"/>
      <c r="B1192" s="233" t="s">
        <v>510</v>
      </c>
      <c r="C1192" s="234" t="s">
        <v>511</v>
      </c>
      <c r="D1192" s="235">
        <v>452</v>
      </c>
      <c r="E1192" s="236">
        <f t="shared" si="98"/>
        <v>1.4311043566362716</v>
      </c>
      <c r="F1192" s="235">
        <v>349</v>
      </c>
      <c r="G1192" s="235">
        <v>103</v>
      </c>
      <c r="H1192" s="235">
        <v>109</v>
      </c>
      <c r="I1192" s="237">
        <v>343</v>
      </c>
      <c r="K1192" s="232"/>
    </row>
    <row r="1193" spans="1:11">
      <c r="A1193" s="952"/>
      <c r="B1193" s="233" t="s">
        <v>430</v>
      </c>
      <c r="C1193" s="234" t="s">
        <v>431</v>
      </c>
      <c r="D1193" s="235">
        <v>405</v>
      </c>
      <c r="E1193" s="236">
        <f t="shared" si="98"/>
        <v>1.2822948328267476</v>
      </c>
      <c r="F1193" s="235">
        <v>285</v>
      </c>
      <c r="G1193" s="235">
        <v>120</v>
      </c>
      <c r="H1193" s="235">
        <v>187</v>
      </c>
      <c r="I1193" s="237">
        <v>218</v>
      </c>
      <c r="K1193" s="232"/>
    </row>
    <row r="1194" spans="1:11">
      <c r="A1194" s="952"/>
      <c r="B1194" s="233" t="s">
        <v>420</v>
      </c>
      <c r="C1194" s="234" t="s">
        <v>421</v>
      </c>
      <c r="D1194" s="235">
        <v>397</v>
      </c>
      <c r="E1194" s="236">
        <f t="shared" si="98"/>
        <v>1.2569655521783181</v>
      </c>
      <c r="F1194" s="235">
        <v>299</v>
      </c>
      <c r="G1194" s="235">
        <v>98</v>
      </c>
      <c r="H1194" s="235">
        <v>177</v>
      </c>
      <c r="I1194" s="237">
        <v>220</v>
      </c>
      <c r="K1194" s="232"/>
    </row>
    <row r="1195" spans="1:11">
      <c r="A1195" s="952"/>
      <c r="B1195" s="233" t="s">
        <v>467</v>
      </c>
      <c r="C1195" s="234" t="s">
        <v>468</v>
      </c>
      <c r="D1195" s="235">
        <v>386</v>
      </c>
      <c r="E1195" s="236">
        <f t="shared" si="98"/>
        <v>1.2221377912867275</v>
      </c>
      <c r="F1195" s="235">
        <v>290</v>
      </c>
      <c r="G1195" s="235">
        <v>96</v>
      </c>
      <c r="H1195" s="235">
        <v>0</v>
      </c>
      <c r="I1195" s="237">
        <v>386</v>
      </c>
      <c r="K1195" s="232"/>
    </row>
    <row r="1196" spans="1:11">
      <c r="A1196" s="953"/>
      <c r="B1196" s="233"/>
      <c r="C1196" s="234" t="s">
        <v>444</v>
      </c>
      <c r="D1196" s="235">
        <v>18653</v>
      </c>
      <c r="E1196" s="236">
        <f t="shared" si="98"/>
        <v>59.058383991894623</v>
      </c>
      <c r="F1196" s="235">
        <v>14249</v>
      </c>
      <c r="G1196" s="235">
        <v>4404</v>
      </c>
      <c r="H1196" s="235">
        <v>6539</v>
      </c>
      <c r="I1196" s="237">
        <v>12114</v>
      </c>
      <c r="K1196" s="232"/>
    </row>
    <row r="1197" spans="1:11">
      <c r="A1197" s="255" t="s">
        <v>721</v>
      </c>
      <c r="B1197" s="256"/>
      <c r="C1197" s="256"/>
      <c r="D1197" s="257">
        <v>31584</v>
      </c>
      <c r="E1197" s="258">
        <f t="shared" si="98"/>
        <v>100</v>
      </c>
      <c r="F1197" s="257">
        <v>24222</v>
      </c>
      <c r="G1197" s="257">
        <v>7362</v>
      </c>
      <c r="H1197" s="257">
        <v>10719</v>
      </c>
      <c r="I1197" s="259">
        <v>20865</v>
      </c>
      <c r="K1197" s="232"/>
    </row>
    <row r="1198" spans="1:11">
      <c r="A1198" s="951" t="s">
        <v>388</v>
      </c>
      <c r="B1198" s="233" t="s">
        <v>428</v>
      </c>
      <c r="C1198" s="234" t="s">
        <v>429</v>
      </c>
      <c r="D1198" s="235">
        <v>163</v>
      </c>
      <c r="E1198" s="236">
        <f>(D1198/$D$1209)*100</f>
        <v>3.6961451247165531</v>
      </c>
      <c r="F1198" s="235">
        <v>114</v>
      </c>
      <c r="G1198" s="235">
        <v>49</v>
      </c>
      <c r="H1198" s="235">
        <v>67</v>
      </c>
      <c r="I1198" s="237">
        <v>96</v>
      </c>
      <c r="K1198" s="232"/>
    </row>
    <row r="1199" spans="1:11">
      <c r="A1199" s="952"/>
      <c r="B1199" s="233" t="s">
        <v>418</v>
      </c>
      <c r="C1199" s="234" t="s">
        <v>419</v>
      </c>
      <c r="D1199" s="235">
        <v>113</v>
      </c>
      <c r="E1199" s="236">
        <f t="shared" ref="E1199:E1209" si="99">(D1199/$D$1209)*100</f>
        <v>2.562358276643991</v>
      </c>
      <c r="F1199" s="235">
        <v>83</v>
      </c>
      <c r="G1199" s="235">
        <v>30</v>
      </c>
      <c r="H1199" s="235">
        <v>44</v>
      </c>
      <c r="I1199" s="237">
        <v>69</v>
      </c>
      <c r="K1199" s="232"/>
    </row>
    <row r="1200" spans="1:11">
      <c r="A1200" s="952"/>
      <c r="B1200" s="233" t="s">
        <v>422</v>
      </c>
      <c r="C1200" s="234" t="s">
        <v>423</v>
      </c>
      <c r="D1200" s="235">
        <v>107</v>
      </c>
      <c r="E1200" s="236">
        <f t="shared" si="99"/>
        <v>2.4263038548752833</v>
      </c>
      <c r="F1200" s="235">
        <v>77</v>
      </c>
      <c r="G1200" s="235">
        <v>30</v>
      </c>
      <c r="H1200" s="235">
        <v>39</v>
      </c>
      <c r="I1200" s="237">
        <v>68</v>
      </c>
      <c r="K1200" s="232"/>
    </row>
    <row r="1201" spans="1:11">
      <c r="A1201" s="952"/>
      <c r="B1201" s="233" t="s">
        <v>442</v>
      </c>
      <c r="C1201" s="234" t="s">
        <v>443</v>
      </c>
      <c r="D1201" s="235">
        <v>89</v>
      </c>
      <c r="E1201" s="236">
        <f t="shared" si="99"/>
        <v>2.0181405895691609</v>
      </c>
      <c r="F1201" s="235">
        <v>60</v>
      </c>
      <c r="G1201" s="235">
        <v>29</v>
      </c>
      <c r="H1201" s="235">
        <v>22</v>
      </c>
      <c r="I1201" s="237">
        <v>67</v>
      </c>
      <c r="K1201" s="232"/>
    </row>
    <row r="1202" spans="1:11">
      <c r="A1202" s="952"/>
      <c r="B1202" s="233" t="s">
        <v>565</v>
      </c>
      <c r="C1202" s="234" t="s">
        <v>566</v>
      </c>
      <c r="D1202" s="235">
        <v>85</v>
      </c>
      <c r="E1202" s="236">
        <f t="shared" si="99"/>
        <v>1.9274376417233559</v>
      </c>
      <c r="F1202" s="235">
        <v>36</v>
      </c>
      <c r="G1202" s="235">
        <v>49</v>
      </c>
      <c r="H1202" s="235">
        <v>37</v>
      </c>
      <c r="I1202" s="237">
        <v>48</v>
      </c>
      <c r="K1202" s="232"/>
    </row>
    <row r="1203" spans="1:11">
      <c r="A1203" s="952"/>
      <c r="B1203" s="233" t="s">
        <v>420</v>
      </c>
      <c r="C1203" s="234" t="s">
        <v>421</v>
      </c>
      <c r="D1203" s="235">
        <v>75</v>
      </c>
      <c r="E1203" s="236">
        <f t="shared" si="99"/>
        <v>1.7006802721088436</v>
      </c>
      <c r="F1203" s="235">
        <v>54</v>
      </c>
      <c r="G1203" s="235">
        <v>21</v>
      </c>
      <c r="H1203" s="235">
        <v>22</v>
      </c>
      <c r="I1203" s="237">
        <v>53</v>
      </c>
      <c r="K1203" s="232"/>
    </row>
    <row r="1204" spans="1:11">
      <c r="A1204" s="952"/>
      <c r="B1204" s="233" t="s">
        <v>539</v>
      </c>
      <c r="C1204" s="234" t="s">
        <v>540</v>
      </c>
      <c r="D1204" s="235">
        <v>70</v>
      </c>
      <c r="E1204" s="236">
        <f t="shared" si="99"/>
        <v>1.5873015873015872</v>
      </c>
      <c r="F1204" s="235">
        <v>50</v>
      </c>
      <c r="G1204" s="235">
        <v>20</v>
      </c>
      <c r="H1204" s="235">
        <v>19</v>
      </c>
      <c r="I1204" s="237">
        <v>51</v>
      </c>
      <c r="K1204" s="232"/>
    </row>
    <row r="1205" spans="1:11">
      <c r="A1205" s="952"/>
      <c r="B1205" s="233" t="s">
        <v>424</v>
      </c>
      <c r="C1205" s="234" t="s">
        <v>425</v>
      </c>
      <c r="D1205" s="235">
        <v>59</v>
      </c>
      <c r="E1205" s="236">
        <f t="shared" si="99"/>
        <v>1.3378684807256236</v>
      </c>
      <c r="F1205" s="235">
        <v>44</v>
      </c>
      <c r="G1205" s="235">
        <v>15</v>
      </c>
      <c r="H1205" s="235">
        <v>23</v>
      </c>
      <c r="I1205" s="237">
        <v>36</v>
      </c>
      <c r="K1205" s="232"/>
    </row>
    <row r="1206" spans="1:11">
      <c r="A1206" s="952"/>
      <c r="B1206" s="233" t="s">
        <v>510</v>
      </c>
      <c r="C1206" s="234" t="s">
        <v>511</v>
      </c>
      <c r="D1206" s="235">
        <v>57</v>
      </c>
      <c r="E1206" s="236">
        <f t="shared" si="99"/>
        <v>1.292517006802721</v>
      </c>
      <c r="F1206" s="235">
        <v>35</v>
      </c>
      <c r="G1206" s="235">
        <v>22</v>
      </c>
      <c r="H1206" s="235">
        <v>16</v>
      </c>
      <c r="I1206" s="237">
        <v>41</v>
      </c>
      <c r="K1206" s="232"/>
    </row>
    <row r="1207" spans="1:11">
      <c r="A1207" s="952"/>
      <c r="B1207" s="233" t="s">
        <v>426</v>
      </c>
      <c r="C1207" s="234" t="s">
        <v>427</v>
      </c>
      <c r="D1207" s="235">
        <v>47</v>
      </c>
      <c r="E1207" s="236">
        <f t="shared" si="99"/>
        <v>1.0657596371882085</v>
      </c>
      <c r="F1207" s="235">
        <v>36</v>
      </c>
      <c r="G1207" s="235">
        <v>11</v>
      </c>
      <c r="H1207" s="235">
        <v>12</v>
      </c>
      <c r="I1207" s="237">
        <v>35</v>
      </c>
      <c r="K1207" s="232"/>
    </row>
    <row r="1208" spans="1:11">
      <c r="A1208" s="953"/>
      <c r="B1208" s="233"/>
      <c r="C1208" s="234" t="s">
        <v>444</v>
      </c>
      <c r="D1208" s="235">
        <v>3545</v>
      </c>
      <c r="E1208" s="236">
        <f t="shared" si="99"/>
        <v>80.385487528344669</v>
      </c>
      <c r="F1208" s="235">
        <v>2668</v>
      </c>
      <c r="G1208" s="235">
        <v>877</v>
      </c>
      <c r="H1208" s="235">
        <v>1485</v>
      </c>
      <c r="I1208" s="237">
        <v>2060</v>
      </c>
      <c r="K1208" s="232"/>
    </row>
    <row r="1209" spans="1:11">
      <c r="A1209" s="255" t="s">
        <v>722</v>
      </c>
      <c r="B1209" s="256"/>
      <c r="C1209" s="256"/>
      <c r="D1209" s="257">
        <v>4410</v>
      </c>
      <c r="E1209" s="258">
        <f t="shared" si="99"/>
        <v>100</v>
      </c>
      <c r="F1209" s="257">
        <v>3257</v>
      </c>
      <c r="G1209" s="257">
        <v>1153</v>
      </c>
      <c r="H1209" s="257">
        <v>1786</v>
      </c>
      <c r="I1209" s="259">
        <v>2624</v>
      </c>
      <c r="K1209" s="232"/>
    </row>
    <row r="1210" spans="1:11">
      <c r="A1210" s="951" t="s">
        <v>389</v>
      </c>
      <c r="B1210" s="233" t="s">
        <v>418</v>
      </c>
      <c r="C1210" s="234" t="s">
        <v>419</v>
      </c>
      <c r="D1210" s="235">
        <v>2653</v>
      </c>
      <c r="E1210" s="236">
        <f>(D1210/$D$1221)*100</f>
        <v>14.203115798490284</v>
      </c>
      <c r="F1210" s="235">
        <v>1376</v>
      </c>
      <c r="G1210" s="235">
        <v>1277</v>
      </c>
      <c r="H1210" s="235">
        <v>852</v>
      </c>
      <c r="I1210" s="237">
        <v>1801</v>
      </c>
      <c r="K1210" s="232"/>
    </row>
    <row r="1211" spans="1:11">
      <c r="A1211" s="952"/>
      <c r="B1211" s="233" t="s">
        <v>428</v>
      </c>
      <c r="C1211" s="234" t="s">
        <v>429</v>
      </c>
      <c r="D1211" s="235">
        <v>732</v>
      </c>
      <c r="E1211" s="236">
        <f t="shared" ref="E1211:E1221" si="100">(D1211/$D$1221)*100</f>
        <v>3.9188393382943416</v>
      </c>
      <c r="F1211" s="235">
        <v>341</v>
      </c>
      <c r="G1211" s="235">
        <v>391</v>
      </c>
      <c r="H1211" s="235">
        <v>224</v>
      </c>
      <c r="I1211" s="237">
        <v>508</v>
      </c>
      <c r="K1211" s="232"/>
    </row>
    <row r="1212" spans="1:11">
      <c r="A1212" s="952"/>
      <c r="B1212" s="233" t="s">
        <v>442</v>
      </c>
      <c r="C1212" s="234" t="s">
        <v>443</v>
      </c>
      <c r="D1212" s="235">
        <v>588</v>
      </c>
      <c r="E1212" s="236">
        <f t="shared" si="100"/>
        <v>3.1479201242036514</v>
      </c>
      <c r="F1212" s="235">
        <v>287</v>
      </c>
      <c r="G1212" s="235">
        <v>301</v>
      </c>
      <c r="H1212" s="235">
        <v>168</v>
      </c>
      <c r="I1212" s="237">
        <v>420</v>
      </c>
      <c r="K1212" s="232"/>
    </row>
    <row r="1213" spans="1:11">
      <c r="A1213" s="952"/>
      <c r="B1213" s="233" t="s">
        <v>426</v>
      </c>
      <c r="C1213" s="234" t="s">
        <v>427</v>
      </c>
      <c r="D1213" s="235">
        <v>580</v>
      </c>
      <c r="E1213" s="236">
        <f t="shared" si="100"/>
        <v>3.1050912789763907</v>
      </c>
      <c r="F1213" s="235">
        <v>280</v>
      </c>
      <c r="G1213" s="235">
        <v>300</v>
      </c>
      <c r="H1213" s="235">
        <v>164</v>
      </c>
      <c r="I1213" s="237">
        <v>416</v>
      </c>
      <c r="K1213" s="232"/>
    </row>
    <row r="1214" spans="1:11">
      <c r="A1214" s="952"/>
      <c r="B1214" s="233" t="s">
        <v>422</v>
      </c>
      <c r="C1214" s="234" t="s">
        <v>423</v>
      </c>
      <c r="D1214" s="235">
        <v>432</v>
      </c>
      <c r="E1214" s="236">
        <f t="shared" si="100"/>
        <v>2.3127576422720701</v>
      </c>
      <c r="F1214" s="235">
        <v>208</v>
      </c>
      <c r="G1214" s="235">
        <v>224</v>
      </c>
      <c r="H1214" s="235">
        <v>196</v>
      </c>
      <c r="I1214" s="237">
        <v>236</v>
      </c>
      <c r="K1214" s="232"/>
    </row>
    <row r="1215" spans="1:11">
      <c r="A1215" s="952"/>
      <c r="B1215" s="233" t="s">
        <v>465</v>
      </c>
      <c r="C1215" s="234" t="s">
        <v>466</v>
      </c>
      <c r="D1215" s="235">
        <v>389</v>
      </c>
      <c r="E1215" s="236">
        <f t="shared" si="100"/>
        <v>2.0825525991755445</v>
      </c>
      <c r="F1215" s="235">
        <v>172</v>
      </c>
      <c r="G1215" s="235">
        <v>217</v>
      </c>
      <c r="H1215" s="235">
        <v>168</v>
      </c>
      <c r="I1215" s="237">
        <v>221</v>
      </c>
      <c r="K1215" s="232"/>
    </row>
    <row r="1216" spans="1:11">
      <c r="A1216" s="952"/>
      <c r="B1216" s="233" t="s">
        <v>420</v>
      </c>
      <c r="C1216" s="234" t="s">
        <v>421</v>
      </c>
      <c r="D1216" s="235">
        <v>310</v>
      </c>
      <c r="E1216" s="236">
        <f t="shared" si="100"/>
        <v>1.6596177525563467</v>
      </c>
      <c r="F1216" s="235">
        <v>182</v>
      </c>
      <c r="G1216" s="235">
        <v>128</v>
      </c>
      <c r="H1216" s="235">
        <v>121</v>
      </c>
      <c r="I1216" s="237">
        <v>189</v>
      </c>
      <c r="K1216" s="232"/>
    </row>
    <row r="1217" spans="1:11">
      <c r="A1217" s="952"/>
      <c r="B1217" s="233" t="s">
        <v>510</v>
      </c>
      <c r="C1217" s="234" t="s">
        <v>511</v>
      </c>
      <c r="D1217" s="235">
        <v>299</v>
      </c>
      <c r="E1217" s="236">
        <f t="shared" si="100"/>
        <v>1.6007280903688632</v>
      </c>
      <c r="F1217" s="235">
        <v>147</v>
      </c>
      <c r="G1217" s="235">
        <v>152</v>
      </c>
      <c r="H1217" s="235">
        <v>84</v>
      </c>
      <c r="I1217" s="237">
        <v>215</v>
      </c>
      <c r="K1217" s="232"/>
    </row>
    <row r="1218" spans="1:11">
      <c r="A1218" s="952"/>
      <c r="B1218" s="233" t="s">
        <v>471</v>
      </c>
      <c r="C1218" s="234" t="s">
        <v>472</v>
      </c>
      <c r="D1218" s="235">
        <v>283</v>
      </c>
      <c r="E1218" s="236">
        <f t="shared" si="100"/>
        <v>1.5150703999143422</v>
      </c>
      <c r="F1218" s="235">
        <v>142</v>
      </c>
      <c r="G1218" s="235">
        <v>141</v>
      </c>
      <c r="H1218" s="235">
        <v>119</v>
      </c>
      <c r="I1218" s="237">
        <v>164</v>
      </c>
      <c r="K1218" s="232"/>
    </row>
    <row r="1219" spans="1:11">
      <c r="A1219" s="952"/>
      <c r="B1219" s="233" t="s">
        <v>575</v>
      </c>
      <c r="C1219" s="234" t="s">
        <v>576</v>
      </c>
      <c r="D1219" s="235">
        <v>280</v>
      </c>
      <c r="E1219" s="236">
        <f t="shared" si="100"/>
        <v>1.4990095829541197</v>
      </c>
      <c r="F1219" s="235">
        <v>149</v>
      </c>
      <c r="G1219" s="235">
        <v>131</v>
      </c>
      <c r="H1219" s="235">
        <v>37</v>
      </c>
      <c r="I1219" s="237">
        <v>243</v>
      </c>
      <c r="K1219" s="232"/>
    </row>
    <row r="1220" spans="1:11">
      <c r="A1220" s="953"/>
      <c r="B1220" s="234"/>
      <c r="C1220" s="234" t="s">
        <v>444</v>
      </c>
      <c r="D1220" s="235">
        <v>12133</v>
      </c>
      <c r="E1220" s="236">
        <f t="shared" si="100"/>
        <v>64.955297392794037</v>
      </c>
      <c r="F1220" s="235">
        <v>6776</v>
      </c>
      <c r="G1220" s="235">
        <v>5357</v>
      </c>
      <c r="H1220" s="235">
        <v>4878</v>
      </c>
      <c r="I1220" s="237">
        <v>7255</v>
      </c>
      <c r="K1220" s="232"/>
    </row>
    <row r="1221" spans="1:11">
      <c r="A1221" s="255" t="s">
        <v>723</v>
      </c>
      <c r="B1221" s="256"/>
      <c r="C1221" s="256"/>
      <c r="D1221" s="257">
        <v>18679</v>
      </c>
      <c r="E1221" s="258">
        <f t="shared" si="100"/>
        <v>100</v>
      </c>
      <c r="F1221" s="257">
        <v>10060</v>
      </c>
      <c r="G1221" s="257">
        <v>8619</v>
      </c>
      <c r="H1221" s="257">
        <v>7011</v>
      </c>
      <c r="I1221" s="259">
        <v>11668</v>
      </c>
      <c r="K1221" s="232"/>
    </row>
    <row r="1222" spans="1:11">
      <c r="A1222" s="951" t="s">
        <v>390</v>
      </c>
      <c r="B1222" s="233" t="s">
        <v>418</v>
      </c>
      <c r="C1222" s="234" t="s">
        <v>419</v>
      </c>
      <c r="D1222" s="235">
        <v>4644</v>
      </c>
      <c r="E1222" s="236">
        <f>(D1222/$D$1233)*100</f>
        <v>9.831692600825658</v>
      </c>
      <c r="F1222" s="235">
        <v>3534</v>
      </c>
      <c r="G1222" s="235">
        <v>1110</v>
      </c>
      <c r="H1222" s="235">
        <v>1453</v>
      </c>
      <c r="I1222" s="237">
        <v>3191</v>
      </c>
      <c r="K1222" s="232"/>
    </row>
    <row r="1223" spans="1:11">
      <c r="A1223" s="952"/>
      <c r="B1223" s="233" t="s">
        <v>430</v>
      </c>
      <c r="C1223" s="234" t="s">
        <v>431</v>
      </c>
      <c r="D1223" s="235">
        <v>1893</v>
      </c>
      <c r="E1223" s="236">
        <f t="shared" ref="E1223:E1233" si="101">(D1223/$D$1233)*100</f>
        <v>4.0076214671324228</v>
      </c>
      <c r="F1223" s="235">
        <v>1241</v>
      </c>
      <c r="G1223" s="235">
        <v>652</v>
      </c>
      <c r="H1223" s="235">
        <v>763</v>
      </c>
      <c r="I1223" s="237">
        <v>1130</v>
      </c>
      <c r="K1223" s="232"/>
    </row>
    <row r="1224" spans="1:11">
      <c r="A1224" s="952"/>
      <c r="B1224" s="233" t="s">
        <v>724</v>
      </c>
      <c r="C1224" s="234" t="s">
        <v>725</v>
      </c>
      <c r="D1224" s="235">
        <v>1691</v>
      </c>
      <c r="E1224" s="236">
        <f t="shared" si="101"/>
        <v>3.579972478035355</v>
      </c>
      <c r="F1224" s="235">
        <v>1199</v>
      </c>
      <c r="G1224" s="235">
        <v>492</v>
      </c>
      <c r="H1224" s="235">
        <v>718</v>
      </c>
      <c r="I1224" s="237">
        <v>973</v>
      </c>
      <c r="K1224" s="232"/>
    </row>
    <row r="1225" spans="1:11">
      <c r="A1225" s="952"/>
      <c r="B1225" s="233" t="s">
        <v>426</v>
      </c>
      <c r="C1225" s="234" t="s">
        <v>427</v>
      </c>
      <c r="D1225" s="235">
        <v>1131</v>
      </c>
      <c r="E1225" s="236">
        <f t="shared" si="101"/>
        <v>2.3944109241028895</v>
      </c>
      <c r="F1225" s="235">
        <v>767</v>
      </c>
      <c r="G1225" s="235">
        <v>364</v>
      </c>
      <c r="H1225" s="235">
        <v>303</v>
      </c>
      <c r="I1225" s="237">
        <v>828</v>
      </c>
      <c r="K1225" s="232"/>
    </row>
    <row r="1226" spans="1:11">
      <c r="A1226" s="952"/>
      <c r="B1226" s="233" t="s">
        <v>442</v>
      </c>
      <c r="C1226" s="234" t="s">
        <v>443</v>
      </c>
      <c r="D1226" s="235">
        <v>887</v>
      </c>
      <c r="E1226" s="236">
        <f t="shared" si="101"/>
        <v>1.8778448184608869</v>
      </c>
      <c r="F1226" s="235">
        <v>643</v>
      </c>
      <c r="G1226" s="235">
        <v>244</v>
      </c>
      <c r="H1226" s="235">
        <v>223</v>
      </c>
      <c r="I1226" s="237">
        <v>664</v>
      </c>
      <c r="K1226" s="232"/>
    </row>
    <row r="1227" spans="1:11">
      <c r="A1227" s="952"/>
      <c r="B1227" s="233" t="s">
        <v>422</v>
      </c>
      <c r="C1227" s="234" t="s">
        <v>423</v>
      </c>
      <c r="D1227" s="235">
        <v>747</v>
      </c>
      <c r="E1227" s="236">
        <f t="shared" si="101"/>
        <v>1.5814544299777706</v>
      </c>
      <c r="F1227" s="235">
        <v>517</v>
      </c>
      <c r="G1227" s="235">
        <v>230</v>
      </c>
      <c r="H1227" s="235">
        <v>291</v>
      </c>
      <c r="I1227" s="237">
        <v>456</v>
      </c>
      <c r="K1227" s="232"/>
    </row>
    <row r="1228" spans="1:11">
      <c r="A1228" s="952"/>
      <c r="B1228" s="233" t="s">
        <v>575</v>
      </c>
      <c r="C1228" s="234" t="s">
        <v>576</v>
      </c>
      <c r="D1228" s="235">
        <v>630</v>
      </c>
      <c r="E1228" s="236">
        <f t="shared" si="101"/>
        <v>1.3337567481740233</v>
      </c>
      <c r="F1228" s="235">
        <v>467</v>
      </c>
      <c r="G1228" s="235">
        <v>163</v>
      </c>
      <c r="H1228" s="235">
        <v>77</v>
      </c>
      <c r="I1228" s="237">
        <v>553</v>
      </c>
      <c r="K1228" s="232"/>
    </row>
    <row r="1229" spans="1:11">
      <c r="A1229" s="952"/>
      <c r="B1229" s="233" t="s">
        <v>462</v>
      </c>
      <c r="C1229" s="234" t="s">
        <v>463</v>
      </c>
      <c r="D1229" s="235">
        <v>619</v>
      </c>
      <c r="E1229" s="236">
        <f t="shared" si="101"/>
        <v>1.3104689319360643</v>
      </c>
      <c r="F1229" s="235">
        <v>504</v>
      </c>
      <c r="G1229" s="235">
        <v>115</v>
      </c>
      <c r="H1229" s="235">
        <v>216</v>
      </c>
      <c r="I1229" s="237">
        <v>403</v>
      </c>
      <c r="K1229" s="232"/>
    </row>
    <row r="1230" spans="1:11">
      <c r="A1230" s="952"/>
      <c r="B1230" s="233" t="s">
        <v>471</v>
      </c>
      <c r="C1230" s="234" t="s">
        <v>472</v>
      </c>
      <c r="D1230" s="235">
        <v>605</v>
      </c>
      <c r="E1230" s="236">
        <f t="shared" si="101"/>
        <v>1.2808298930877526</v>
      </c>
      <c r="F1230" s="235">
        <v>435</v>
      </c>
      <c r="G1230" s="235">
        <v>170</v>
      </c>
      <c r="H1230" s="235">
        <v>234</v>
      </c>
      <c r="I1230" s="237">
        <v>371</v>
      </c>
      <c r="K1230" s="232"/>
    </row>
    <row r="1231" spans="1:11">
      <c r="A1231" s="952"/>
      <c r="B1231" s="233" t="s">
        <v>428</v>
      </c>
      <c r="C1231" s="234" t="s">
        <v>429</v>
      </c>
      <c r="D1231" s="235">
        <v>543</v>
      </c>
      <c r="E1231" s="236">
        <f t="shared" si="101"/>
        <v>1.1495712924738011</v>
      </c>
      <c r="F1231" s="235">
        <v>442</v>
      </c>
      <c r="G1231" s="235">
        <v>101</v>
      </c>
      <c r="H1231" s="235">
        <v>148</v>
      </c>
      <c r="I1231" s="237">
        <v>395</v>
      </c>
      <c r="K1231" s="232"/>
    </row>
    <row r="1232" spans="1:11">
      <c r="A1232" s="953"/>
      <c r="B1232" s="233"/>
      <c r="C1232" s="234" t="s">
        <v>444</v>
      </c>
      <c r="D1232" s="235">
        <v>33845</v>
      </c>
      <c r="E1232" s="236">
        <f t="shared" si="101"/>
        <v>71.65237641579337</v>
      </c>
      <c r="F1232" s="235">
        <v>24697</v>
      </c>
      <c r="G1232" s="235">
        <v>9148</v>
      </c>
      <c r="H1232" s="235">
        <v>10563</v>
      </c>
      <c r="I1232" s="237">
        <v>23282</v>
      </c>
      <c r="K1232" s="232"/>
    </row>
    <row r="1233" spans="1:11">
      <c r="A1233" s="255" t="s">
        <v>726</v>
      </c>
      <c r="B1233" s="256"/>
      <c r="C1233" s="256"/>
      <c r="D1233" s="257">
        <v>47235</v>
      </c>
      <c r="E1233" s="258">
        <f t="shared" si="101"/>
        <v>100</v>
      </c>
      <c r="F1233" s="257">
        <v>34446</v>
      </c>
      <c r="G1233" s="257">
        <v>12789</v>
      </c>
      <c r="H1233" s="257">
        <v>14989</v>
      </c>
      <c r="I1233" s="259">
        <v>32246</v>
      </c>
      <c r="K1233" s="232"/>
    </row>
    <row r="1234" spans="1:11">
      <c r="A1234" s="951" t="s">
        <v>727</v>
      </c>
      <c r="B1234" s="233" t="s">
        <v>418</v>
      </c>
      <c r="C1234" s="234" t="s">
        <v>419</v>
      </c>
      <c r="D1234" s="235">
        <v>1751</v>
      </c>
      <c r="E1234" s="236">
        <f>(D1234/$D$1245)*100</f>
        <v>9.4079088759939822</v>
      </c>
      <c r="F1234" s="235">
        <v>1323</v>
      </c>
      <c r="G1234" s="235">
        <v>428</v>
      </c>
      <c r="H1234" s="235">
        <v>682</v>
      </c>
      <c r="I1234" s="237">
        <v>1069</v>
      </c>
      <c r="K1234" s="232"/>
    </row>
    <row r="1235" spans="1:11">
      <c r="A1235" s="952"/>
      <c r="B1235" s="233" t="s">
        <v>430</v>
      </c>
      <c r="C1235" s="234" t="s">
        <v>431</v>
      </c>
      <c r="D1235" s="235">
        <v>794</v>
      </c>
      <c r="E1235" s="236">
        <f t="shared" ref="E1235:E1245" si="102">(D1235/$D$1245)*100</f>
        <v>4.2660649043627767</v>
      </c>
      <c r="F1235" s="235">
        <v>473</v>
      </c>
      <c r="G1235" s="235">
        <v>321</v>
      </c>
      <c r="H1235" s="235">
        <v>408</v>
      </c>
      <c r="I1235" s="237">
        <v>386</v>
      </c>
      <c r="K1235" s="232"/>
    </row>
    <row r="1236" spans="1:11">
      <c r="A1236" s="952"/>
      <c r="B1236" s="233" t="s">
        <v>457</v>
      </c>
      <c r="C1236" s="234" t="s">
        <v>458</v>
      </c>
      <c r="D1236" s="235">
        <v>580</v>
      </c>
      <c r="E1236" s="236">
        <f t="shared" si="102"/>
        <v>3.1162690737158822</v>
      </c>
      <c r="F1236" s="235">
        <v>460</v>
      </c>
      <c r="G1236" s="235">
        <v>120</v>
      </c>
      <c r="H1236" s="235">
        <v>196</v>
      </c>
      <c r="I1236" s="237">
        <v>384</v>
      </c>
      <c r="K1236" s="232"/>
    </row>
    <row r="1237" spans="1:11">
      <c r="A1237" s="952"/>
      <c r="B1237" s="233" t="s">
        <v>428</v>
      </c>
      <c r="C1237" s="234" t="s">
        <v>429</v>
      </c>
      <c r="D1237" s="235">
        <v>340</v>
      </c>
      <c r="E1237" s="236">
        <f t="shared" si="102"/>
        <v>1.8267784225231034</v>
      </c>
      <c r="F1237" s="235">
        <v>226</v>
      </c>
      <c r="G1237" s="235">
        <v>114</v>
      </c>
      <c r="H1237" s="235">
        <v>96</v>
      </c>
      <c r="I1237" s="237">
        <v>244</v>
      </c>
      <c r="K1237" s="232"/>
    </row>
    <row r="1238" spans="1:11">
      <c r="A1238" s="952"/>
      <c r="B1238" s="233" t="s">
        <v>656</v>
      </c>
      <c r="C1238" s="234" t="s">
        <v>657</v>
      </c>
      <c r="D1238" s="235">
        <v>323</v>
      </c>
      <c r="E1238" s="236">
        <f t="shared" si="102"/>
        <v>1.7354395013969484</v>
      </c>
      <c r="F1238" s="235">
        <v>236</v>
      </c>
      <c r="G1238" s="235">
        <v>87</v>
      </c>
      <c r="H1238" s="235">
        <v>128</v>
      </c>
      <c r="I1238" s="237">
        <v>195</v>
      </c>
      <c r="K1238" s="232"/>
    </row>
    <row r="1239" spans="1:11">
      <c r="A1239" s="952"/>
      <c r="B1239" s="233" t="s">
        <v>420</v>
      </c>
      <c r="C1239" s="234" t="s">
        <v>421</v>
      </c>
      <c r="D1239" s="235">
        <v>312</v>
      </c>
      <c r="E1239" s="236">
        <f t="shared" si="102"/>
        <v>1.6763378465506125</v>
      </c>
      <c r="F1239" s="235">
        <v>204</v>
      </c>
      <c r="G1239" s="235">
        <v>108</v>
      </c>
      <c r="H1239" s="235">
        <v>134</v>
      </c>
      <c r="I1239" s="237">
        <v>178</v>
      </c>
      <c r="K1239" s="232"/>
    </row>
    <row r="1240" spans="1:11">
      <c r="A1240" s="952"/>
      <c r="B1240" s="233" t="s">
        <v>432</v>
      </c>
      <c r="C1240" s="234" t="s">
        <v>433</v>
      </c>
      <c r="D1240" s="235">
        <v>286</v>
      </c>
      <c r="E1240" s="236">
        <f t="shared" si="102"/>
        <v>1.5366430260047281</v>
      </c>
      <c r="F1240" s="235">
        <v>181</v>
      </c>
      <c r="G1240" s="235">
        <v>105</v>
      </c>
      <c r="H1240" s="235">
        <v>162</v>
      </c>
      <c r="I1240" s="237">
        <v>124</v>
      </c>
      <c r="K1240" s="232"/>
    </row>
    <row r="1241" spans="1:11">
      <c r="A1241" s="952"/>
      <c r="B1241" s="233" t="s">
        <v>426</v>
      </c>
      <c r="C1241" s="234" t="s">
        <v>427</v>
      </c>
      <c r="D1241" s="235">
        <v>277</v>
      </c>
      <c r="E1241" s="236">
        <f t="shared" si="102"/>
        <v>1.4882871265849988</v>
      </c>
      <c r="F1241" s="235">
        <v>194</v>
      </c>
      <c r="G1241" s="235">
        <v>83</v>
      </c>
      <c r="H1241" s="235">
        <v>39</v>
      </c>
      <c r="I1241" s="237">
        <v>238</v>
      </c>
      <c r="K1241" s="232"/>
    </row>
    <row r="1242" spans="1:11">
      <c r="A1242" s="952"/>
      <c r="B1242" s="233" t="s">
        <v>422</v>
      </c>
      <c r="C1242" s="234" t="s">
        <v>423</v>
      </c>
      <c r="D1242" s="235">
        <v>277</v>
      </c>
      <c r="E1242" s="236">
        <f t="shared" si="102"/>
        <v>1.4882871265849988</v>
      </c>
      <c r="F1242" s="235">
        <v>178</v>
      </c>
      <c r="G1242" s="235">
        <v>99</v>
      </c>
      <c r="H1242" s="235">
        <v>135</v>
      </c>
      <c r="I1242" s="237">
        <v>142</v>
      </c>
      <c r="K1242" s="232"/>
    </row>
    <row r="1243" spans="1:11">
      <c r="A1243" s="952"/>
      <c r="B1243" s="233" t="s">
        <v>575</v>
      </c>
      <c r="C1243" s="234" t="s">
        <v>576</v>
      </c>
      <c r="D1243" s="235">
        <v>273</v>
      </c>
      <c r="E1243" s="236">
        <f t="shared" si="102"/>
        <v>1.4667956157317859</v>
      </c>
      <c r="F1243" s="235">
        <v>229</v>
      </c>
      <c r="G1243" s="235">
        <v>44</v>
      </c>
      <c r="H1243" s="235">
        <v>48</v>
      </c>
      <c r="I1243" s="237">
        <v>225</v>
      </c>
      <c r="K1243" s="232"/>
    </row>
    <row r="1244" spans="1:11">
      <c r="A1244" s="953"/>
      <c r="B1244" s="233"/>
      <c r="C1244" s="234" t="s">
        <v>444</v>
      </c>
      <c r="D1244" s="235">
        <v>13399</v>
      </c>
      <c r="E1244" s="236">
        <f t="shared" si="102"/>
        <v>71.991188480550178</v>
      </c>
      <c r="F1244" s="235">
        <v>8710</v>
      </c>
      <c r="G1244" s="235">
        <v>4689</v>
      </c>
      <c r="H1244" s="235">
        <v>4754</v>
      </c>
      <c r="I1244" s="237">
        <v>8645</v>
      </c>
      <c r="K1244" s="232"/>
    </row>
    <row r="1245" spans="1:11">
      <c r="A1245" s="255" t="s">
        <v>728</v>
      </c>
      <c r="B1245" s="256"/>
      <c r="C1245" s="256"/>
      <c r="D1245" s="257">
        <v>18612</v>
      </c>
      <c r="E1245" s="258">
        <f t="shared" si="102"/>
        <v>100</v>
      </c>
      <c r="F1245" s="257">
        <v>12414</v>
      </c>
      <c r="G1245" s="257">
        <v>6198</v>
      </c>
      <c r="H1245" s="257">
        <v>6782</v>
      </c>
      <c r="I1245" s="259">
        <v>11830</v>
      </c>
      <c r="K1245" s="232"/>
    </row>
    <row r="1246" spans="1:11">
      <c r="A1246" s="951" t="s">
        <v>729</v>
      </c>
      <c r="B1246" s="233" t="s">
        <v>418</v>
      </c>
      <c r="C1246" s="234" t="s">
        <v>419</v>
      </c>
      <c r="D1246" s="235">
        <v>4846</v>
      </c>
      <c r="E1246" s="236">
        <f>(D1246/$D$1257)*100</f>
        <v>19.735288128690694</v>
      </c>
      <c r="F1246" s="235">
        <v>2986</v>
      </c>
      <c r="G1246" s="235">
        <v>1860</v>
      </c>
      <c r="H1246" s="235">
        <v>1572</v>
      </c>
      <c r="I1246" s="237">
        <v>3274</v>
      </c>
      <c r="K1246" s="232"/>
    </row>
    <row r="1247" spans="1:11">
      <c r="A1247" s="952"/>
      <c r="B1247" s="233" t="s">
        <v>442</v>
      </c>
      <c r="C1247" s="234" t="s">
        <v>443</v>
      </c>
      <c r="D1247" s="235">
        <v>814</v>
      </c>
      <c r="E1247" s="236">
        <f t="shared" ref="E1247:E1257" si="103">(D1247/$D$1257)*100</f>
        <v>3.3150071268580739</v>
      </c>
      <c r="F1247" s="235">
        <v>574</v>
      </c>
      <c r="G1247" s="235">
        <v>240</v>
      </c>
      <c r="H1247" s="235">
        <v>205</v>
      </c>
      <c r="I1247" s="237">
        <v>609</v>
      </c>
      <c r="K1247" s="232"/>
    </row>
    <row r="1248" spans="1:11">
      <c r="A1248" s="952"/>
      <c r="B1248" s="233" t="s">
        <v>428</v>
      </c>
      <c r="C1248" s="234" t="s">
        <v>429</v>
      </c>
      <c r="D1248" s="235">
        <v>657</v>
      </c>
      <c r="E1248" s="236">
        <f t="shared" si="103"/>
        <v>2.6756261453879047</v>
      </c>
      <c r="F1248" s="235">
        <v>463</v>
      </c>
      <c r="G1248" s="235">
        <v>194</v>
      </c>
      <c r="H1248" s="235">
        <v>193</v>
      </c>
      <c r="I1248" s="237">
        <v>464</v>
      </c>
      <c r="K1248" s="232"/>
    </row>
    <row r="1249" spans="1:11">
      <c r="A1249" s="952"/>
      <c r="B1249" s="233" t="s">
        <v>558</v>
      </c>
      <c r="C1249" s="234" t="s">
        <v>559</v>
      </c>
      <c r="D1249" s="235">
        <v>567</v>
      </c>
      <c r="E1249" s="236">
        <f t="shared" si="103"/>
        <v>2.3091020158827122</v>
      </c>
      <c r="F1249" s="235">
        <v>344</v>
      </c>
      <c r="G1249" s="235">
        <v>223</v>
      </c>
      <c r="H1249" s="235">
        <v>220</v>
      </c>
      <c r="I1249" s="237">
        <v>347</v>
      </c>
      <c r="K1249" s="232"/>
    </row>
    <row r="1250" spans="1:11">
      <c r="A1250" s="952"/>
      <c r="B1250" s="233" t="s">
        <v>424</v>
      </c>
      <c r="C1250" s="234" t="s">
        <v>425</v>
      </c>
      <c r="D1250" s="235">
        <v>505</v>
      </c>
      <c r="E1250" s="236">
        <f t="shared" si="103"/>
        <v>2.0566076155569131</v>
      </c>
      <c r="F1250" s="235">
        <v>393</v>
      </c>
      <c r="G1250" s="235">
        <v>112</v>
      </c>
      <c r="H1250" s="235">
        <v>270</v>
      </c>
      <c r="I1250" s="237">
        <v>235</v>
      </c>
      <c r="K1250" s="232"/>
    </row>
    <row r="1251" spans="1:11">
      <c r="A1251" s="952"/>
      <c r="B1251" s="233" t="s">
        <v>426</v>
      </c>
      <c r="C1251" s="234" t="s">
        <v>427</v>
      </c>
      <c r="D1251" s="235">
        <v>363</v>
      </c>
      <c r="E1251" s="236">
        <f t="shared" si="103"/>
        <v>1.478313989004276</v>
      </c>
      <c r="F1251" s="235">
        <v>220</v>
      </c>
      <c r="G1251" s="235">
        <v>143</v>
      </c>
      <c r="H1251" s="235">
        <v>77</v>
      </c>
      <c r="I1251" s="237">
        <v>286</v>
      </c>
      <c r="K1251" s="232"/>
    </row>
    <row r="1252" spans="1:11">
      <c r="A1252" s="952"/>
      <c r="B1252" s="233" t="s">
        <v>422</v>
      </c>
      <c r="C1252" s="234" t="s">
        <v>423</v>
      </c>
      <c r="D1252" s="235">
        <v>340</v>
      </c>
      <c r="E1252" s="236">
        <f t="shared" si="103"/>
        <v>1.3846467114640602</v>
      </c>
      <c r="F1252" s="235">
        <v>210</v>
      </c>
      <c r="G1252" s="235">
        <v>130</v>
      </c>
      <c r="H1252" s="235">
        <v>139</v>
      </c>
      <c r="I1252" s="237">
        <v>201</v>
      </c>
      <c r="K1252" s="232"/>
    </row>
    <row r="1253" spans="1:11">
      <c r="A1253" s="952"/>
      <c r="B1253" s="233" t="s">
        <v>420</v>
      </c>
      <c r="C1253" s="234" t="s">
        <v>421</v>
      </c>
      <c r="D1253" s="235">
        <v>340</v>
      </c>
      <c r="E1253" s="236">
        <f t="shared" si="103"/>
        <v>1.3846467114640602</v>
      </c>
      <c r="F1253" s="235">
        <v>240</v>
      </c>
      <c r="G1253" s="235">
        <v>100</v>
      </c>
      <c r="H1253" s="235">
        <v>131</v>
      </c>
      <c r="I1253" s="237">
        <v>209</v>
      </c>
      <c r="K1253" s="232"/>
    </row>
    <row r="1254" spans="1:11">
      <c r="A1254" s="952"/>
      <c r="B1254" s="233" t="s">
        <v>448</v>
      </c>
      <c r="C1254" s="234" t="s">
        <v>449</v>
      </c>
      <c r="D1254" s="235">
        <v>315</v>
      </c>
      <c r="E1254" s="236">
        <f t="shared" si="103"/>
        <v>1.2828344532681735</v>
      </c>
      <c r="F1254" s="235">
        <v>232</v>
      </c>
      <c r="G1254" s="235">
        <v>83</v>
      </c>
      <c r="H1254" s="235">
        <v>108</v>
      </c>
      <c r="I1254" s="237">
        <v>207</v>
      </c>
      <c r="K1254" s="232"/>
    </row>
    <row r="1255" spans="1:11">
      <c r="A1255" s="952"/>
      <c r="B1255" s="233" t="s">
        <v>510</v>
      </c>
      <c r="C1255" s="234" t="s">
        <v>511</v>
      </c>
      <c r="D1255" s="235">
        <v>263</v>
      </c>
      <c r="E1255" s="236">
        <f t="shared" si="103"/>
        <v>1.0710649562207291</v>
      </c>
      <c r="F1255" s="235">
        <v>157</v>
      </c>
      <c r="G1255" s="235">
        <v>106</v>
      </c>
      <c r="H1255" s="235">
        <v>79</v>
      </c>
      <c r="I1255" s="237">
        <v>184</v>
      </c>
      <c r="K1255" s="232"/>
    </row>
    <row r="1256" spans="1:11">
      <c r="A1256" s="953"/>
      <c r="B1256" s="234"/>
      <c r="C1256" s="234" t="s">
        <v>444</v>
      </c>
      <c r="D1256" s="235">
        <v>15545</v>
      </c>
      <c r="E1256" s="236">
        <f t="shared" si="103"/>
        <v>63.306862146202405</v>
      </c>
      <c r="F1256" s="235">
        <v>11014</v>
      </c>
      <c r="G1256" s="235">
        <v>4531</v>
      </c>
      <c r="H1256" s="235">
        <v>5858</v>
      </c>
      <c r="I1256" s="237">
        <v>9687</v>
      </c>
      <c r="K1256" s="232"/>
    </row>
    <row r="1257" spans="1:11" ht="15.75" thickBot="1">
      <c r="A1257" s="270" t="s">
        <v>730</v>
      </c>
      <c r="B1257" s="271"/>
      <c r="C1257" s="271"/>
      <c r="D1257" s="272">
        <v>24555</v>
      </c>
      <c r="E1257" s="273">
        <f t="shared" si="103"/>
        <v>100</v>
      </c>
      <c r="F1257" s="272">
        <v>16833</v>
      </c>
      <c r="G1257" s="272">
        <v>7722</v>
      </c>
      <c r="H1257" s="272">
        <v>8852</v>
      </c>
      <c r="I1257" s="274">
        <v>15703</v>
      </c>
      <c r="K1257" s="232"/>
    </row>
    <row r="1258" spans="1:11" ht="16.5" thickTop="1" thickBot="1">
      <c r="A1258" s="275" t="s">
        <v>731</v>
      </c>
      <c r="B1258" s="276"/>
      <c r="C1258" s="276"/>
      <c r="D1258" s="277">
        <v>700858</v>
      </c>
      <c r="E1258" s="278">
        <v>100</v>
      </c>
      <c r="F1258" s="277">
        <v>470973</v>
      </c>
      <c r="G1258" s="277">
        <v>229885</v>
      </c>
      <c r="H1258" s="277">
        <v>244791</v>
      </c>
      <c r="I1258" s="279">
        <v>456067</v>
      </c>
      <c r="K1258" s="232"/>
    </row>
    <row r="1259" spans="1:11" ht="15.75" thickTop="1">
      <c r="A1259" s="952" t="s">
        <v>290</v>
      </c>
      <c r="B1259" s="227" t="s">
        <v>418</v>
      </c>
      <c r="C1259" s="228" t="s">
        <v>419</v>
      </c>
      <c r="D1259" s="229">
        <v>7123</v>
      </c>
      <c r="E1259" s="230">
        <f>(D1259/$D$1270)*100</f>
        <v>8.881546134663342</v>
      </c>
      <c r="F1259" s="229">
        <v>6389</v>
      </c>
      <c r="G1259" s="229">
        <v>734</v>
      </c>
      <c r="H1259" s="229">
        <v>2250</v>
      </c>
      <c r="I1259" s="231">
        <v>4873</v>
      </c>
      <c r="K1259" s="232"/>
    </row>
    <row r="1260" spans="1:11">
      <c r="A1260" s="952"/>
      <c r="B1260" s="233" t="s">
        <v>420</v>
      </c>
      <c r="C1260" s="234" t="s">
        <v>421</v>
      </c>
      <c r="D1260" s="235">
        <v>1769</v>
      </c>
      <c r="E1260" s="236">
        <f t="shared" ref="E1260:E1270" si="104">(D1260/$D$1270)*100</f>
        <v>2.2057356608478802</v>
      </c>
      <c r="F1260" s="235">
        <v>1678</v>
      </c>
      <c r="G1260" s="235">
        <v>91</v>
      </c>
      <c r="H1260" s="235">
        <v>817</v>
      </c>
      <c r="I1260" s="237">
        <v>952</v>
      </c>
      <c r="K1260" s="232"/>
    </row>
    <row r="1261" spans="1:11">
      <c r="A1261" s="952"/>
      <c r="B1261" s="233" t="s">
        <v>424</v>
      </c>
      <c r="C1261" s="234" t="s">
        <v>425</v>
      </c>
      <c r="D1261" s="235">
        <v>1537</v>
      </c>
      <c r="E1261" s="236">
        <f t="shared" si="104"/>
        <v>1.9164588528678306</v>
      </c>
      <c r="F1261" s="235">
        <v>1424</v>
      </c>
      <c r="G1261" s="235">
        <v>113</v>
      </c>
      <c r="H1261" s="235">
        <v>820</v>
      </c>
      <c r="I1261" s="237">
        <v>717</v>
      </c>
      <c r="K1261" s="232"/>
    </row>
    <row r="1262" spans="1:11">
      <c r="A1262" s="952"/>
      <c r="B1262" s="233" t="s">
        <v>430</v>
      </c>
      <c r="C1262" s="234" t="s">
        <v>431</v>
      </c>
      <c r="D1262" s="235">
        <v>1524</v>
      </c>
      <c r="E1262" s="236">
        <f t="shared" si="104"/>
        <v>1.9002493765586035</v>
      </c>
      <c r="F1262" s="235">
        <v>1082</v>
      </c>
      <c r="G1262" s="235">
        <v>442</v>
      </c>
      <c r="H1262" s="235">
        <v>658</v>
      </c>
      <c r="I1262" s="237">
        <v>866</v>
      </c>
      <c r="K1262" s="232"/>
    </row>
    <row r="1263" spans="1:11">
      <c r="A1263" s="952"/>
      <c r="B1263" s="233" t="s">
        <v>442</v>
      </c>
      <c r="C1263" s="234" t="s">
        <v>443</v>
      </c>
      <c r="D1263" s="235">
        <v>1389</v>
      </c>
      <c r="E1263" s="236">
        <f t="shared" si="104"/>
        <v>1.7319201995012468</v>
      </c>
      <c r="F1263" s="235">
        <v>1266</v>
      </c>
      <c r="G1263" s="235">
        <v>123</v>
      </c>
      <c r="H1263" s="235">
        <v>379</v>
      </c>
      <c r="I1263" s="237">
        <v>1010</v>
      </c>
      <c r="K1263" s="232"/>
    </row>
    <row r="1264" spans="1:11">
      <c r="A1264" s="952"/>
      <c r="B1264" s="233" t="s">
        <v>426</v>
      </c>
      <c r="C1264" s="234" t="s">
        <v>427</v>
      </c>
      <c r="D1264" s="235">
        <v>1302</v>
      </c>
      <c r="E1264" s="236">
        <f t="shared" si="104"/>
        <v>1.623441396508728</v>
      </c>
      <c r="F1264" s="235">
        <v>1186</v>
      </c>
      <c r="G1264" s="235">
        <v>116</v>
      </c>
      <c r="H1264" s="235">
        <v>338</v>
      </c>
      <c r="I1264" s="237">
        <v>964</v>
      </c>
      <c r="K1264" s="232"/>
    </row>
    <row r="1265" spans="1:11">
      <c r="A1265" s="952"/>
      <c r="B1265" s="233" t="s">
        <v>422</v>
      </c>
      <c r="C1265" s="234" t="s">
        <v>423</v>
      </c>
      <c r="D1265" s="235">
        <v>1294</v>
      </c>
      <c r="E1265" s="236">
        <f t="shared" si="104"/>
        <v>1.6134663341645885</v>
      </c>
      <c r="F1265" s="235">
        <v>1139</v>
      </c>
      <c r="G1265" s="235">
        <v>155</v>
      </c>
      <c r="H1265" s="235">
        <v>617</v>
      </c>
      <c r="I1265" s="237">
        <v>677</v>
      </c>
      <c r="K1265" s="232"/>
    </row>
    <row r="1266" spans="1:11">
      <c r="A1266" s="952"/>
      <c r="B1266" s="233" t="s">
        <v>428</v>
      </c>
      <c r="C1266" s="234" t="s">
        <v>429</v>
      </c>
      <c r="D1266" s="235">
        <v>1287</v>
      </c>
      <c r="E1266" s="236">
        <f t="shared" si="104"/>
        <v>1.6047381546134665</v>
      </c>
      <c r="F1266" s="235">
        <v>1162</v>
      </c>
      <c r="G1266" s="235">
        <v>125</v>
      </c>
      <c r="H1266" s="235">
        <v>441</v>
      </c>
      <c r="I1266" s="237">
        <v>846</v>
      </c>
      <c r="K1266" s="232"/>
    </row>
    <row r="1267" spans="1:11">
      <c r="A1267" s="952"/>
      <c r="B1267" s="233" t="s">
        <v>480</v>
      </c>
      <c r="C1267" s="234" t="s">
        <v>481</v>
      </c>
      <c r="D1267" s="235">
        <v>1208</v>
      </c>
      <c r="E1267" s="236">
        <f t="shared" si="104"/>
        <v>1.5062344139650872</v>
      </c>
      <c r="F1267" s="235">
        <v>1097</v>
      </c>
      <c r="G1267" s="235">
        <v>111</v>
      </c>
      <c r="H1267" s="235">
        <v>334</v>
      </c>
      <c r="I1267" s="237">
        <v>874</v>
      </c>
      <c r="K1267" s="232"/>
    </row>
    <row r="1268" spans="1:11">
      <c r="A1268" s="952"/>
      <c r="B1268" s="233" t="s">
        <v>453</v>
      </c>
      <c r="C1268" s="234" t="s">
        <v>454</v>
      </c>
      <c r="D1268" s="235">
        <v>1058</v>
      </c>
      <c r="E1268" s="236">
        <f t="shared" si="104"/>
        <v>1.3192019950124689</v>
      </c>
      <c r="F1268" s="235">
        <v>996</v>
      </c>
      <c r="G1268" s="235">
        <v>62</v>
      </c>
      <c r="H1268" s="235">
        <v>462</v>
      </c>
      <c r="I1268" s="237">
        <v>596</v>
      </c>
      <c r="K1268" s="232"/>
    </row>
    <row r="1269" spans="1:11">
      <c r="A1269" s="953"/>
      <c r="B1269" s="233"/>
      <c r="C1269" s="234" t="s">
        <v>444</v>
      </c>
      <c r="D1269" s="235">
        <v>60709</v>
      </c>
      <c r="E1269" s="236">
        <f t="shared" si="104"/>
        <v>75.697007481296765</v>
      </c>
      <c r="F1269" s="235">
        <v>53386</v>
      </c>
      <c r="G1269" s="235">
        <v>7323</v>
      </c>
      <c r="H1269" s="235">
        <v>22600</v>
      </c>
      <c r="I1269" s="237">
        <v>38109</v>
      </c>
      <c r="K1269" s="232"/>
    </row>
    <row r="1270" spans="1:11">
      <c r="A1270" s="255" t="s">
        <v>732</v>
      </c>
      <c r="B1270" s="256"/>
      <c r="C1270" s="256"/>
      <c r="D1270" s="257">
        <v>80200</v>
      </c>
      <c r="E1270" s="258">
        <f t="shared" si="104"/>
        <v>100</v>
      </c>
      <c r="F1270" s="257">
        <v>70805</v>
      </c>
      <c r="G1270" s="257">
        <v>9395</v>
      </c>
      <c r="H1270" s="257">
        <v>29716</v>
      </c>
      <c r="I1270" s="259">
        <v>50484</v>
      </c>
      <c r="K1270" s="232"/>
    </row>
    <row r="1271" spans="1:11">
      <c r="A1271" s="951" t="s">
        <v>291</v>
      </c>
      <c r="B1271" s="233" t="s">
        <v>420</v>
      </c>
      <c r="C1271" s="234" t="s">
        <v>421</v>
      </c>
      <c r="D1271" s="235">
        <v>5132</v>
      </c>
      <c r="E1271" s="236">
        <f>(D1271/$D$1282)*100</f>
        <v>10.469196246430029</v>
      </c>
      <c r="F1271" s="235">
        <v>3211</v>
      </c>
      <c r="G1271" s="235">
        <v>1921</v>
      </c>
      <c r="H1271" s="235">
        <v>1823</v>
      </c>
      <c r="I1271" s="237">
        <v>3309</v>
      </c>
      <c r="K1271" s="232"/>
    </row>
    <row r="1272" spans="1:11">
      <c r="A1272" s="952"/>
      <c r="B1272" s="233" t="s">
        <v>424</v>
      </c>
      <c r="C1272" s="234" t="s">
        <v>425</v>
      </c>
      <c r="D1272" s="235">
        <v>2843</v>
      </c>
      <c r="E1272" s="236">
        <f t="shared" ref="E1272:E1282" si="105">(D1272/$D$1282)*100</f>
        <v>5.799673602611179</v>
      </c>
      <c r="F1272" s="235">
        <v>1921</v>
      </c>
      <c r="G1272" s="235">
        <v>922</v>
      </c>
      <c r="H1272" s="235">
        <v>1351</v>
      </c>
      <c r="I1272" s="237">
        <v>1492</v>
      </c>
      <c r="K1272" s="232"/>
    </row>
    <row r="1273" spans="1:11">
      <c r="A1273" s="952"/>
      <c r="B1273" s="233" t="s">
        <v>418</v>
      </c>
      <c r="C1273" s="234" t="s">
        <v>419</v>
      </c>
      <c r="D1273" s="235">
        <v>2235</v>
      </c>
      <c r="E1273" s="236">
        <f t="shared" si="105"/>
        <v>4.5593635250917997</v>
      </c>
      <c r="F1273" s="235">
        <v>1401</v>
      </c>
      <c r="G1273" s="235">
        <v>834</v>
      </c>
      <c r="H1273" s="235">
        <v>620</v>
      </c>
      <c r="I1273" s="237">
        <v>1615</v>
      </c>
      <c r="K1273" s="232"/>
    </row>
    <row r="1274" spans="1:11">
      <c r="A1274" s="952"/>
      <c r="B1274" s="233" t="s">
        <v>428</v>
      </c>
      <c r="C1274" s="234" t="s">
        <v>429</v>
      </c>
      <c r="D1274" s="235">
        <v>1667</v>
      </c>
      <c r="E1274" s="236">
        <f t="shared" si="105"/>
        <v>3.4006527947776415</v>
      </c>
      <c r="F1274" s="235">
        <v>1141</v>
      </c>
      <c r="G1274" s="235">
        <v>526</v>
      </c>
      <c r="H1274" s="235">
        <v>537</v>
      </c>
      <c r="I1274" s="237">
        <v>1130</v>
      </c>
      <c r="K1274" s="232"/>
    </row>
    <row r="1275" spans="1:11">
      <c r="A1275" s="952"/>
      <c r="B1275" s="233" t="s">
        <v>426</v>
      </c>
      <c r="C1275" s="234" t="s">
        <v>427</v>
      </c>
      <c r="D1275" s="235">
        <v>1301</v>
      </c>
      <c r="E1275" s="236">
        <f t="shared" si="105"/>
        <v>2.6540187678498572</v>
      </c>
      <c r="F1275" s="235">
        <v>762</v>
      </c>
      <c r="G1275" s="235">
        <v>539</v>
      </c>
      <c r="H1275" s="235">
        <v>363</v>
      </c>
      <c r="I1275" s="237">
        <v>938</v>
      </c>
      <c r="K1275" s="232"/>
    </row>
    <row r="1276" spans="1:11">
      <c r="A1276" s="952"/>
      <c r="B1276" s="233" t="s">
        <v>442</v>
      </c>
      <c r="C1276" s="234" t="s">
        <v>443</v>
      </c>
      <c r="D1276" s="235">
        <v>1149</v>
      </c>
      <c r="E1276" s="236">
        <f t="shared" si="105"/>
        <v>2.3439412484700122</v>
      </c>
      <c r="F1276" s="235">
        <v>729</v>
      </c>
      <c r="G1276" s="235">
        <v>420</v>
      </c>
      <c r="H1276" s="235">
        <v>343</v>
      </c>
      <c r="I1276" s="237">
        <v>806</v>
      </c>
      <c r="K1276" s="232"/>
    </row>
    <row r="1277" spans="1:11">
      <c r="A1277" s="952"/>
      <c r="B1277" s="233" t="s">
        <v>455</v>
      </c>
      <c r="C1277" s="234" t="s">
        <v>456</v>
      </c>
      <c r="D1277" s="235">
        <v>1132</v>
      </c>
      <c r="E1277" s="236">
        <f t="shared" si="105"/>
        <v>2.3092615259077927</v>
      </c>
      <c r="F1277" s="235">
        <v>642</v>
      </c>
      <c r="G1277" s="235">
        <v>490</v>
      </c>
      <c r="H1277" s="235">
        <v>513</v>
      </c>
      <c r="I1277" s="237">
        <v>619</v>
      </c>
      <c r="K1277" s="232"/>
    </row>
    <row r="1278" spans="1:11">
      <c r="A1278" s="952"/>
      <c r="B1278" s="233" t="s">
        <v>558</v>
      </c>
      <c r="C1278" s="234" t="s">
        <v>559</v>
      </c>
      <c r="D1278" s="235">
        <v>976</v>
      </c>
      <c r="E1278" s="236">
        <f t="shared" si="105"/>
        <v>1.9910240718074255</v>
      </c>
      <c r="F1278" s="235">
        <v>662</v>
      </c>
      <c r="G1278" s="235">
        <v>314</v>
      </c>
      <c r="H1278" s="235">
        <v>375</v>
      </c>
      <c r="I1278" s="237">
        <v>601</v>
      </c>
      <c r="K1278" s="232"/>
    </row>
    <row r="1279" spans="1:11">
      <c r="A1279" s="952"/>
      <c r="B1279" s="233" t="s">
        <v>422</v>
      </c>
      <c r="C1279" s="234" t="s">
        <v>423</v>
      </c>
      <c r="D1279" s="235">
        <v>774</v>
      </c>
      <c r="E1279" s="236">
        <f t="shared" si="105"/>
        <v>1.5789473684210527</v>
      </c>
      <c r="F1279" s="235">
        <v>503</v>
      </c>
      <c r="G1279" s="235">
        <v>271</v>
      </c>
      <c r="H1279" s="235">
        <v>324</v>
      </c>
      <c r="I1279" s="237">
        <v>450</v>
      </c>
      <c r="K1279" s="232"/>
    </row>
    <row r="1280" spans="1:11">
      <c r="A1280" s="952"/>
      <c r="B1280" s="233" t="s">
        <v>450</v>
      </c>
      <c r="C1280" s="234" t="s">
        <v>451</v>
      </c>
      <c r="D1280" s="235">
        <v>720</v>
      </c>
      <c r="E1280" s="236">
        <f t="shared" si="105"/>
        <v>1.4687882496940026</v>
      </c>
      <c r="F1280" s="235">
        <v>519</v>
      </c>
      <c r="G1280" s="235">
        <v>201</v>
      </c>
      <c r="H1280" s="235">
        <v>318</v>
      </c>
      <c r="I1280" s="237">
        <v>402</v>
      </c>
      <c r="K1280" s="232"/>
    </row>
    <row r="1281" spans="1:11">
      <c r="A1281" s="953"/>
      <c r="B1281" s="233"/>
      <c r="C1281" s="234" t="s">
        <v>444</v>
      </c>
      <c r="D1281" s="235">
        <v>31091</v>
      </c>
      <c r="E1281" s="236">
        <f t="shared" si="105"/>
        <v>63.425132598939207</v>
      </c>
      <c r="F1281" s="235">
        <v>18173</v>
      </c>
      <c r="G1281" s="235">
        <v>12918</v>
      </c>
      <c r="H1281" s="235">
        <v>10540</v>
      </c>
      <c r="I1281" s="237">
        <v>20551</v>
      </c>
      <c r="K1281" s="232"/>
    </row>
    <row r="1282" spans="1:11">
      <c r="A1282" s="255" t="s">
        <v>733</v>
      </c>
      <c r="B1282" s="256"/>
      <c r="C1282" s="256"/>
      <c r="D1282" s="257">
        <v>49020</v>
      </c>
      <c r="E1282" s="258">
        <f t="shared" si="105"/>
        <v>100</v>
      </c>
      <c r="F1282" s="257">
        <v>29664</v>
      </c>
      <c r="G1282" s="257">
        <v>19356</v>
      </c>
      <c r="H1282" s="257">
        <v>17107</v>
      </c>
      <c r="I1282" s="259">
        <v>31913</v>
      </c>
      <c r="K1282" s="232"/>
    </row>
    <row r="1283" spans="1:11">
      <c r="A1283" s="951" t="s">
        <v>292</v>
      </c>
      <c r="B1283" s="233" t="s">
        <v>418</v>
      </c>
      <c r="C1283" s="234" t="s">
        <v>419</v>
      </c>
      <c r="D1283" s="235">
        <v>3920</v>
      </c>
      <c r="E1283" s="236">
        <f>(D1283/$D$1294)*100</f>
        <v>5.3828408217071289</v>
      </c>
      <c r="F1283" s="235">
        <v>3529</v>
      </c>
      <c r="G1283" s="235">
        <v>391</v>
      </c>
      <c r="H1283" s="235">
        <v>1381</v>
      </c>
      <c r="I1283" s="237">
        <v>2539</v>
      </c>
      <c r="K1283" s="232"/>
    </row>
    <row r="1284" spans="1:11">
      <c r="A1284" s="952"/>
      <c r="B1284" s="233" t="s">
        <v>428</v>
      </c>
      <c r="C1284" s="234" t="s">
        <v>429</v>
      </c>
      <c r="D1284" s="235">
        <v>3711</v>
      </c>
      <c r="E1284" s="236">
        <f t="shared" ref="E1284:E1294" si="106">(D1284/$D$1294)*100</f>
        <v>5.0958475227946831</v>
      </c>
      <c r="F1284" s="235">
        <v>3448</v>
      </c>
      <c r="G1284" s="235">
        <v>263</v>
      </c>
      <c r="H1284" s="235">
        <v>1209</v>
      </c>
      <c r="I1284" s="237">
        <v>2502</v>
      </c>
      <c r="K1284" s="232"/>
    </row>
    <row r="1285" spans="1:11">
      <c r="A1285" s="952"/>
      <c r="B1285" s="233" t="s">
        <v>424</v>
      </c>
      <c r="C1285" s="234" t="s">
        <v>425</v>
      </c>
      <c r="D1285" s="235">
        <v>3601</v>
      </c>
      <c r="E1285" s="236">
        <f t="shared" si="106"/>
        <v>4.9447984181039217</v>
      </c>
      <c r="F1285" s="235">
        <v>3383</v>
      </c>
      <c r="G1285" s="235">
        <v>218</v>
      </c>
      <c r="H1285" s="235">
        <v>1757</v>
      </c>
      <c r="I1285" s="237">
        <v>1844</v>
      </c>
      <c r="K1285" s="232"/>
    </row>
    <row r="1286" spans="1:11">
      <c r="A1286" s="952"/>
      <c r="B1286" s="233" t="s">
        <v>532</v>
      </c>
      <c r="C1286" s="234" t="s">
        <v>533</v>
      </c>
      <c r="D1286" s="235">
        <v>2940</v>
      </c>
      <c r="E1286" s="236">
        <f t="shared" si="106"/>
        <v>4.0371306162803471</v>
      </c>
      <c r="F1286" s="235">
        <v>2661</v>
      </c>
      <c r="G1286" s="235">
        <v>279</v>
      </c>
      <c r="H1286" s="235">
        <v>1174</v>
      </c>
      <c r="I1286" s="237">
        <v>1766</v>
      </c>
      <c r="K1286" s="232"/>
    </row>
    <row r="1287" spans="1:11">
      <c r="A1287" s="952"/>
      <c r="B1287" s="233" t="s">
        <v>442</v>
      </c>
      <c r="C1287" s="234" t="s">
        <v>443</v>
      </c>
      <c r="D1287" s="235">
        <v>2913</v>
      </c>
      <c r="E1287" s="236">
        <f t="shared" si="106"/>
        <v>4.0000549269471604</v>
      </c>
      <c r="F1287" s="235">
        <v>2706</v>
      </c>
      <c r="G1287" s="235">
        <v>207</v>
      </c>
      <c r="H1287" s="235">
        <v>794</v>
      </c>
      <c r="I1287" s="237">
        <v>2119</v>
      </c>
      <c r="K1287" s="232"/>
    </row>
    <row r="1288" spans="1:11">
      <c r="A1288" s="952"/>
      <c r="B1288" s="233" t="s">
        <v>420</v>
      </c>
      <c r="C1288" s="234" t="s">
        <v>421</v>
      </c>
      <c r="D1288" s="235">
        <v>2768</v>
      </c>
      <c r="E1288" s="236">
        <f t="shared" si="106"/>
        <v>3.8009447434911565</v>
      </c>
      <c r="F1288" s="235">
        <v>2499</v>
      </c>
      <c r="G1288" s="235">
        <v>269</v>
      </c>
      <c r="H1288" s="235">
        <v>1219</v>
      </c>
      <c r="I1288" s="237">
        <v>1549</v>
      </c>
      <c r="K1288" s="232"/>
    </row>
    <row r="1289" spans="1:11">
      <c r="A1289" s="952"/>
      <c r="B1289" s="233" t="s">
        <v>426</v>
      </c>
      <c r="C1289" s="234" t="s">
        <v>427</v>
      </c>
      <c r="D1289" s="235">
        <v>2271</v>
      </c>
      <c r="E1289" s="236">
        <f t="shared" si="106"/>
        <v>3.1184774250247171</v>
      </c>
      <c r="F1289" s="235">
        <v>1997</v>
      </c>
      <c r="G1289" s="235">
        <v>274</v>
      </c>
      <c r="H1289" s="235">
        <v>599</v>
      </c>
      <c r="I1289" s="237">
        <v>1672</v>
      </c>
      <c r="K1289" s="232"/>
    </row>
    <row r="1290" spans="1:11">
      <c r="A1290" s="952"/>
      <c r="B1290" s="233" t="s">
        <v>422</v>
      </c>
      <c r="C1290" s="234" t="s">
        <v>423</v>
      </c>
      <c r="D1290" s="235">
        <v>1761</v>
      </c>
      <c r="E1290" s="236">
        <f t="shared" si="106"/>
        <v>2.4181588487311876</v>
      </c>
      <c r="F1290" s="235">
        <v>1594</v>
      </c>
      <c r="G1290" s="235">
        <v>167</v>
      </c>
      <c r="H1290" s="235">
        <v>841</v>
      </c>
      <c r="I1290" s="237">
        <v>920</v>
      </c>
      <c r="K1290" s="232"/>
    </row>
    <row r="1291" spans="1:11">
      <c r="A1291" s="952"/>
      <c r="B1291" s="233" t="s">
        <v>450</v>
      </c>
      <c r="C1291" s="234" t="s">
        <v>451</v>
      </c>
      <c r="D1291" s="235">
        <v>1159</v>
      </c>
      <c r="E1291" s="236">
        <f t="shared" si="106"/>
        <v>1.5915082939690213</v>
      </c>
      <c r="F1291" s="235">
        <v>1085</v>
      </c>
      <c r="G1291" s="235">
        <v>74</v>
      </c>
      <c r="H1291" s="235">
        <v>556</v>
      </c>
      <c r="I1291" s="237">
        <v>603</v>
      </c>
      <c r="K1291" s="232"/>
    </row>
    <row r="1292" spans="1:11">
      <c r="A1292" s="952"/>
      <c r="B1292" s="233" t="s">
        <v>432</v>
      </c>
      <c r="C1292" s="234" t="s">
        <v>433</v>
      </c>
      <c r="D1292" s="235">
        <v>1123</v>
      </c>
      <c r="E1292" s="236">
        <f t="shared" si="106"/>
        <v>1.542074041524772</v>
      </c>
      <c r="F1292" s="235">
        <v>1052</v>
      </c>
      <c r="G1292" s="235">
        <v>71</v>
      </c>
      <c r="H1292" s="235">
        <v>596</v>
      </c>
      <c r="I1292" s="237">
        <v>527</v>
      </c>
      <c r="K1292" s="232"/>
    </row>
    <row r="1293" spans="1:11">
      <c r="A1293" s="953"/>
      <c r="B1293" s="233"/>
      <c r="C1293" s="234" t="s">
        <v>444</v>
      </c>
      <c r="D1293" s="235">
        <v>46657</v>
      </c>
      <c r="E1293" s="236">
        <f t="shared" si="106"/>
        <v>64.068164341425899</v>
      </c>
      <c r="F1293" s="235">
        <v>41977</v>
      </c>
      <c r="G1293" s="235">
        <v>4680</v>
      </c>
      <c r="H1293" s="235">
        <v>17480</v>
      </c>
      <c r="I1293" s="237">
        <v>29177</v>
      </c>
      <c r="K1293" s="232"/>
    </row>
    <row r="1294" spans="1:11">
      <c r="A1294" s="255" t="s">
        <v>734</v>
      </c>
      <c r="B1294" s="256"/>
      <c r="C1294" s="256"/>
      <c r="D1294" s="257">
        <v>72824</v>
      </c>
      <c r="E1294" s="258">
        <f t="shared" si="106"/>
        <v>100</v>
      </c>
      <c r="F1294" s="257">
        <v>65931</v>
      </c>
      <c r="G1294" s="257">
        <v>6893</v>
      </c>
      <c r="H1294" s="257">
        <v>27606</v>
      </c>
      <c r="I1294" s="259">
        <v>45218</v>
      </c>
      <c r="K1294" s="232"/>
    </row>
    <row r="1295" spans="1:11">
      <c r="A1295" s="951" t="s">
        <v>293</v>
      </c>
      <c r="B1295" s="233" t="s">
        <v>418</v>
      </c>
      <c r="C1295" s="234" t="s">
        <v>419</v>
      </c>
      <c r="D1295" s="235">
        <v>6587</v>
      </c>
      <c r="E1295" s="236">
        <f>(D1295/$D$1306)*100</f>
        <v>7.3320050312225202</v>
      </c>
      <c r="F1295" s="235">
        <v>5658</v>
      </c>
      <c r="G1295" s="235">
        <v>929</v>
      </c>
      <c r="H1295" s="235">
        <v>1845</v>
      </c>
      <c r="I1295" s="237">
        <v>4742</v>
      </c>
      <c r="K1295" s="232"/>
    </row>
    <row r="1296" spans="1:11">
      <c r="A1296" s="952"/>
      <c r="B1296" s="233" t="s">
        <v>420</v>
      </c>
      <c r="C1296" s="234" t="s">
        <v>421</v>
      </c>
      <c r="D1296" s="235">
        <v>5407</v>
      </c>
      <c r="E1296" s="236">
        <f t="shared" ref="E1296:E1306" si="107">(D1296/$D$1306)*100</f>
        <v>6.018544284776099</v>
      </c>
      <c r="F1296" s="235">
        <v>4577</v>
      </c>
      <c r="G1296" s="235">
        <v>830</v>
      </c>
      <c r="H1296" s="235">
        <v>2251</v>
      </c>
      <c r="I1296" s="237">
        <v>3156</v>
      </c>
      <c r="K1296" s="232"/>
    </row>
    <row r="1297" spans="1:11">
      <c r="A1297" s="952"/>
      <c r="B1297" s="233" t="s">
        <v>428</v>
      </c>
      <c r="C1297" s="234" t="s">
        <v>429</v>
      </c>
      <c r="D1297" s="235">
        <v>3664</v>
      </c>
      <c r="E1297" s="236">
        <f t="shared" si="107"/>
        <v>4.0784069279488859</v>
      </c>
      <c r="F1297" s="235">
        <v>3246</v>
      </c>
      <c r="G1297" s="235">
        <v>418</v>
      </c>
      <c r="H1297" s="235">
        <v>1112</v>
      </c>
      <c r="I1297" s="237">
        <v>2552</v>
      </c>
      <c r="K1297" s="232"/>
    </row>
    <row r="1298" spans="1:11">
      <c r="A1298" s="952"/>
      <c r="B1298" s="233" t="s">
        <v>532</v>
      </c>
      <c r="C1298" s="234" t="s">
        <v>533</v>
      </c>
      <c r="D1298" s="235">
        <v>2726</v>
      </c>
      <c r="E1298" s="236">
        <f t="shared" si="107"/>
        <v>3.0343169447567315</v>
      </c>
      <c r="F1298" s="235">
        <v>2343</v>
      </c>
      <c r="G1298" s="235">
        <v>383</v>
      </c>
      <c r="H1298" s="235">
        <v>978</v>
      </c>
      <c r="I1298" s="237">
        <v>1748</v>
      </c>
      <c r="K1298" s="232"/>
    </row>
    <row r="1299" spans="1:11">
      <c r="A1299" s="952"/>
      <c r="B1299" s="233" t="s">
        <v>426</v>
      </c>
      <c r="C1299" s="234" t="s">
        <v>427</v>
      </c>
      <c r="D1299" s="235">
        <v>2396</v>
      </c>
      <c r="E1299" s="236">
        <f t="shared" si="107"/>
        <v>2.6669931766827326</v>
      </c>
      <c r="F1299" s="235">
        <v>1979</v>
      </c>
      <c r="G1299" s="235">
        <v>417</v>
      </c>
      <c r="H1299" s="235">
        <v>525</v>
      </c>
      <c r="I1299" s="237">
        <v>1871</v>
      </c>
      <c r="K1299" s="232"/>
    </row>
    <row r="1300" spans="1:11">
      <c r="A1300" s="952"/>
      <c r="B1300" s="233" t="s">
        <v>424</v>
      </c>
      <c r="C1300" s="234" t="s">
        <v>425</v>
      </c>
      <c r="D1300" s="235">
        <v>2320</v>
      </c>
      <c r="E1300" s="236">
        <f t="shared" si="107"/>
        <v>2.582397399792963</v>
      </c>
      <c r="F1300" s="235">
        <v>1937</v>
      </c>
      <c r="G1300" s="235">
        <v>383</v>
      </c>
      <c r="H1300" s="235">
        <v>1168</v>
      </c>
      <c r="I1300" s="237">
        <v>1152</v>
      </c>
      <c r="K1300" s="232"/>
    </row>
    <row r="1301" spans="1:11">
      <c r="A1301" s="952"/>
      <c r="B1301" s="233" t="s">
        <v>485</v>
      </c>
      <c r="C1301" s="234" t="s">
        <v>486</v>
      </c>
      <c r="D1301" s="235">
        <v>2205</v>
      </c>
      <c r="E1301" s="236">
        <f t="shared" si="107"/>
        <v>2.4543906321308118</v>
      </c>
      <c r="F1301" s="235">
        <v>1857</v>
      </c>
      <c r="G1301" s="235">
        <v>348</v>
      </c>
      <c r="H1301" s="235">
        <v>944</v>
      </c>
      <c r="I1301" s="237">
        <v>1261</v>
      </c>
      <c r="K1301" s="232"/>
    </row>
    <row r="1302" spans="1:11">
      <c r="A1302" s="952"/>
      <c r="B1302" s="233" t="s">
        <v>442</v>
      </c>
      <c r="C1302" s="234" t="s">
        <v>443</v>
      </c>
      <c r="D1302" s="235">
        <v>2074</v>
      </c>
      <c r="E1302" s="236">
        <f t="shared" si="107"/>
        <v>2.3085742272287093</v>
      </c>
      <c r="F1302" s="235">
        <v>1790</v>
      </c>
      <c r="G1302" s="235">
        <v>284</v>
      </c>
      <c r="H1302" s="235">
        <v>460</v>
      </c>
      <c r="I1302" s="237">
        <v>1614</v>
      </c>
      <c r="K1302" s="232"/>
    </row>
    <row r="1303" spans="1:11">
      <c r="A1303" s="952"/>
      <c r="B1303" s="233" t="s">
        <v>450</v>
      </c>
      <c r="C1303" s="234" t="s">
        <v>451</v>
      </c>
      <c r="D1303" s="235">
        <v>1903</v>
      </c>
      <c r="E1303" s="236">
        <f t="shared" si="107"/>
        <v>2.1182337292267279</v>
      </c>
      <c r="F1303" s="235">
        <v>1651</v>
      </c>
      <c r="G1303" s="235">
        <v>252</v>
      </c>
      <c r="H1303" s="235">
        <v>894</v>
      </c>
      <c r="I1303" s="237">
        <v>1009</v>
      </c>
      <c r="K1303" s="232"/>
    </row>
    <row r="1304" spans="1:11">
      <c r="A1304" s="952"/>
      <c r="B1304" s="233" t="s">
        <v>422</v>
      </c>
      <c r="C1304" s="234" t="s">
        <v>423</v>
      </c>
      <c r="D1304" s="235">
        <v>1483</v>
      </c>
      <c r="E1304" s="236">
        <f t="shared" si="107"/>
        <v>1.6507307516780017</v>
      </c>
      <c r="F1304" s="235">
        <v>1266</v>
      </c>
      <c r="G1304" s="235">
        <v>217</v>
      </c>
      <c r="H1304" s="235">
        <v>596</v>
      </c>
      <c r="I1304" s="237">
        <v>887</v>
      </c>
      <c r="K1304" s="232"/>
    </row>
    <row r="1305" spans="1:11">
      <c r="A1305" s="953"/>
      <c r="B1305" s="233"/>
      <c r="C1305" s="234" t="s">
        <v>444</v>
      </c>
      <c r="D1305" s="235">
        <v>59074</v>
      </c>
      <c r="E1305" s="236">
        <f t="shared" si="107"/>
        <v>65.755406894555819</v>
      </c>
      <c r="F1305" s="235">
        <v>49806</v>
      </c>
      <c r="G1305" s="235">
        <v>9268</v>
      </c>
      <c r="H1305" s="235">
        <v>19134</v>
      </c>
      <c r="I1305" s="237">
        <v>39940</v>
      </c>
      <c r="K1305" s="232"/>
    </row>
    <row r="1306" spans="1:11">
      <c r="A1306" s="255" t="s">
        <v>735</v>
      </c>
      <c r="B1306" s="256"/>
      <c r="C1306" s="256"/>
      <c r="D1306" s="257">
        <v>89839</v>
      </c>
      <c r="E1306" s="258">
        <f t="shared" si="107"/>
        <v>100</v>
      </c>
      <c r="F1306" s="257">
        <v>76110</v>
      </c>
      <c r="G1306" s="257">
        <v>13729</v>
      </c>
      <c r="H1306" s="257">
        <v>29907</v>
      </c>
      <c r="I1306" s="259">
        <v>59932</v>
      </c>
      <c r="K1306" s="232"/>
    </row>
    <row r="1307" spans="1:11">
      <c r="A1307" s="951" t="s">
        <v>294</v>
      </c>
      <c r="B1307" s="233" t="s">
        <v>418</v>
      </c>
      <c r="C1307" s="234" t="s">
        <v>419</v>
      </c>
      <c r="D1307" s="235">
        <v>107</v>
      </c>
      <c r="E1307" s="236">
        <f>(D1307/$D$1318)*100</f>
        <v>9.8526703499079193</v>
      </c>
      <c r="F1307" s="235">
        <v>77</v>
      </c>
      <c r="G1307" s="235">
        <v>30</v>
      </c>
      <c r="H1307" s="235">
        <v>34</v>
      </c>
      <c r="I1307" s="237">
        <v>73</v>
      </c>
      <c r="K1307" s="232"/>
    </row>
    <row r="1308" spans="1:11">
      <c r="A1308" s="952"/>
      <c r="B1308" s="233" t="s">
        <v>736</v>
      </c>
      <c r="C1308" s="234" t="s">
        <v>737</v>
      </c>
      <c r="D1308" s="235">
        <v>40</v>
      </c>
      <c r="E1308" s="236">
        <f t="shared" ref="E1308:E1318" si="108">(D1308/$D$1318)*100</f>
        <v>3.6832412523020261</v>
      </c>
      <c r="F1308" s="235">
        <v>13</v>
      </c>
      <c r="G1308" s="235">
        <v>27</v>
      </c>
      <c r="H1308" s="235">
        <v>19</v>
      </c>
      <c r="I1308" s="237">
        <v>21</v>
      </c>
      <c r="K1308" s="232"/>
    </row>
    <row r="1309" spans="1:11">
      <c r="A1309" s="952"/>
      <c r="B1309" s="233" t="s">
        <v>485</v>
      </c>
      <c r="C1309" s="234" t="s">
        <v>486</v>
      </c>
      <c r="D1309" s="235">
        <v>34</v>
      </c>
      <c r="E1309" s="236">
        <f t="shared" si="108"/>
        <v>3.1307550644567224</v>
      </c>
      <c r="F1309" s="235">
        <v>15</v>
      </c>
      <c r="G1309" s="235">
        <v>19</v>
      </c>
      <c r="H1309" s="235">
        <v>13</v>
      </c>
      <c r="I1309" s="237">
        <v>21</v>
      </c>
      <c r="K1309" s="232"/>
    </row>
    <row r="1310" spans="1:11">
      <c r="A1310" s="952"/>
      <c r="B1310" s="233" t="s">
        <v>430</v>
      </c>
      <c r="C1310" s="234" t="s">
        <v>431</v>
      </c>
      <c r="D1310" s="235">
        <v>32</v>
      </c>
      <c r="E1310" s="236">
        <f t="shared" si="108"/>
        <v>2.9465930018416207</v>
      </c>
      <c r="F1310" s="235">
        <v>20</v>
      </c>
      <c r="G1310" s="235">
        <v>12</v>
      </c>
      <c r="H1310" s="235">
        <v>11</v>
      </c>
      <c r="I1310" s="237">
        <v>21</v>
      </c>
      <c r="K1310" s="232"/>
    </row>
    <row r="1311" spans="1:11">
      <c r="A1311" s="952"/>
      <c r="B1311" s="233" t="s">
        <v>457</v>
      </c>
      <c r="C1311" s="234" t="s">
        <v>458</v>
      </c>
      <c r="D1311" s="235">
        <v>31</v>
      </c>
      <c r="E1311" s="236">
        <f t="shared" si="108"/>
        <v>2.85451197053407</v>
      </c>
      <c r="F1311" s="235">
        <v>15</v>
      </c>
      <c r="G1311" s="235">
        <v>16</v>
      </c>
      <c r="H1311" s="235">
        <v>16</v>
      </c>
      <c r="I1311" s="237">
        <v>15</v>
      </c>
      <c r="K1311" s="232"/>
    </row>
    <row r="1312" spans="1:11">
      <c r="A1312" s="952"/>
      <c r="B1312" s="233" t="s">
        <v>573</v>
      </c>
      <c r="C1312" s="234" t="s">
        <v>574</v>
      </c>
      <c r="D1312" s="235">
        <v>29</v>
      </c>
      <c r="E1312" s="236">
        <f t="shared" si="108"/>
        <v>2.6703499079189688</v>
      </c>
      <c r="F1312" s="235">
        <v>17</v>
      </c>
      <c r="G1312" s="235">
        <v>12</v>
      </c>
      <c r="H1312" s="235">
        <v>10</v>
      </c>
      <c r="I1312" s="237">
        <v>19</v>
      </c>
      <c r="K1312" s="232"/>
    </row>
    <row r="1313" spans="1:11">
      <c r="A1313" s="952"/>
      <c r="B1313" s="233" t="s">
        <v>646</v>
      </c>
      <c r="C1313" s="234" t="s">
        <v>647</v>
      </c>
      <c r="D1313" s="235">
        <v>27</v>
      </c>
      <c r="E1313" s="236">
        <f t="shared" si="108"/>
        <v>2.4861878453038675</v>
      </c>
      <c r="F1313" s="235">
        <v>14</v>
      </c>
      <c r="G1313" s="235">
        <v>13</v>
      </c>
      <c r="H1313" s="235">
        <v>12</v>
      </c>
      <c r="I1313" s="237">
        <v>15</v>
      </c>
      <c r="K1313" s="232"/>
    </row>
    <row r="1314" spans="1:11">
      <c r="A1314" s="952"/>
      <c r="B1314" s="233" t="s">
        <v>426</v>
      </c>
      <c r="C1314" s="234" t="s">
        <v>427</v>
      </c>
      <c r="D1314" s="235">
        <v>23</v>
      </c>
      <c r="E1314" s="236">
        <f t="shared" si="108"/>
        <v>2.117863720073665</v>
      </c>
      <c r="F1314" s="235">
        <v>11</v>
      </c>
      <c r="G1314" s="235">
        <v>12</v>
      </c>
      <c r="H1314" s="235">
        <v>2</v>
      </c>
      <c r="I1314" s="237">
        <v>21</v>
      </c>
      <c r="K1314" s="232"/>
    </row>
    <row r="1315" spans="1:11">
      <c r="A1315" s="952"/>
      <c r="B1315" s="233" t="s">
        <v>467</v>
      </c>
      <c r="C1315" s="234" t="s">
        <v>468</v>
      </c>
      <c r="D1315" s="235">
        <v>22</v>
      </c>
      <c r="E1315" s="236">
        <f t="shared" si="108"/>
        <v>2.0257826887661143</v>
      </c>
      <c r="F1315" s="235">
        <v>8</v>
      </c>
      <c r="G1315" s="235">
        <v>14</v>
      </c>
      <c r="H1315" s="235">
        <v>0</v>
      </c>
      <c r="I1315" s="237">
        <v>22</v>
      </c>
      <c r="K1315" s="232"/>
    </row>
    <row r="1316" spans="1:11">
      <c r="A1316" s="952"/>
      <c r="B1316" s="233" t="s">
        <v>738</v>
      </c>
      <c r="C1316" s="234" t="s">
        <v>739</v>
      </c>
      <c r="D1316" s="235">
        <v>18</v>
      </c>
      <c r="E1316" s="236">
        <f t="shared" si="108"/>
        <v>1.6574585635359116</v>
      </c>
      <c r="F1316" s="235">
        <v>8</v>
      </c>
      <c r="G1316" s="235">
        <v>10</v>
      </c>
      <c r="H1316" s="235">
        <v>6</v>
      </c>
      <c r="I1316" s="237">
        <v>12</v>
      </c>
      <c r="K1316" s="232"/>
    </row>
    <row r="1317" spans="1:11">
      <c r="A1317" s="953"/>
      <c r="B1317" s="233"/>
      <c r="C1317" s="234" t="s">
        <v>444</v>
      </c>
      <c r="D1317" s="235">
        <v>723</v>
      </c>
      <c r="E1317" s="236">
        <f t="shared" si="108"/>
        <v>66.574585635359114</v>
      </c>
      <c r="F1317" s="235">
        <v>405</v>
      </c>
      <c r="G1317" s="235">
        <v>318</v>
      </c>
      <c r="H1317" s="235">
        <v>251</v>
      </c>
      <c r="I1317" s="237">
        <v>472</v>
      </c>
      <c r="K1317" s="232"/>
    </row>
    <row r="1318" spans="1:11">
      <c r="A1318" s="255" t="s">
        <v>740</v>
      </c>
      <c r="B1318" s="256"/>
      <c r="C1318" s="256"/>
      <c r="D1318" s="257">
        <v>1086</v>
      </c>
      <c r="E1318" s="258">
        <f t="shared" si="108"/>
        <v>100</v>
      </c>
      <c r="F1318" s="257">
        <v>603</v>
      </c>
      <c r="G1318" s="257">
        <v>483</v>
      </c>
      <c r="H1318" s="257">
        <v>374</v>
      </c>
      <c r="I1318" s="259">
        <v>712</v>
      </c>
      <c r="K1318" s="232"/>
    </row>
    <row r="1319" spans="1:11">
      <c r="A1319" s="951" t="s">
        <v>295</v>
      </c>
      <c r="B1319" s="233" t="s">
        <v>485</v>
      </c>
      <c r="C1319" s="234" t="s">
        <v>486</v>
      </c>
      <c r="D1319" s="235">
        <v>1891</v>
      </c>
      <c r="E1319" s="236">
        <f>(D1319/$D$1330)*100</f>
        <v>5.6242936172744038</v>
      </c>
      <c r="F1319" s="235">
        <v>842</v>
      </c>
      <c r="G1319" s="235">
        <v>1049</v>
      </c>
      <c r="H1319" s="235">
        <v>769</v>
      </c>
      <c r="I1319" s="237">
        <v>1122</v>
      </c>
      <c r="K1319" s="232"/>
    </row>
    <row r="1320" spans="1:11">
      <c r="A1320" s="952"/>
      <c r="B1320" s="233" t="s">
        <v>418</v>
      </c>
      <c r="C1320" s="234" t="s">
        <v>419</v>
      </c>
      <c r="D1320" s="235">
        <v>1732</v>
      </c>
      <c r="E1320" s="236">
        <f t="shared" ref="E1320:E1330" si="109">(D1320/$D$1330)*100</f>
        <v>5.1513889715067513</v>
      </c>
      <c r="F1320" s="235">
        <v>938</v>
      </c>
      <c r="G1320" s="235">
        <v>794</v>
      </c>
      <c r="H1320" s="235">
        <v>455</v>
      </c>
      <c r="I1320" s="237">
        <v>1277</v>
      </c>
      <c r="K1320" s="232"/>
    </row>
    <row r="1321" spans="1:11">
      <c r="A1321" s="952"/>
      <c r="B1321" s="233" t="s">
        <v>426</v>
      </c>
      <c r="C1321" s="234" t="s">
        <v>427</v>
      </c>
      <c r="D1321" s="235">
        <v>1617</v>
      </c>
      <c r="E1321" s="236">
        <f t="shared" si="109"/>
        <v>4.8093510201653675</v>
      </c>
      <c r="F1321" s="235">
        <v>725</v>
      </c>
      <c r="G1321" s="235">
        <v>892</v>
      </c>
      <c r="H1321" s="235">
        <v>488</v>
      </c>
      <c r="I1321" s="237">
        <v>1129</v>
      </c>
      <c r="K1321" s="232"/>
    </row>
    <row r="1322" spans="1:11">
      <c r="A1322" s="952"/>
      <c r="B1322" s="233" t="s">
        <v>424</v>
      </c>
      <c r="C1322" s="234" t="s">
        <v>425</v>
      </c>
      <c r="D1322" s="235">
        <v>1323</v>
      </c>
      <c r="E1322" s="236">
        <f t="shared" si="109"/>
        <v>3.9349235619534828</v>
      </c>
      <c r="F1322" s="235">
        <v>455</v>
      </c>
      <c r="G1322" s="235">
        <v>868</v>
      </c>
      <c r="H1322" s="235">
        <v>657</v>
      </c>
      <c r="I1322" s="237">
        <v>666</v>
      </c>
      <c r="K1322" s="232"/>
    </row>
    <row r="1323" spans="1:11">
      <c r="A1323" s="952"/>
      <c r="B1323" s="233" t="s">
        <v>455</v>
      </c>
      <c r="C1323" s="234" t="s">
        <v>456</v>
      </c>
      <c r="D1323" s="235">
        <v>1027</v>
      </c>
      <c r="E1323" s="236">
        <f t="shared" si="109"/>
        <v>3.0545476176313131</v>
      </c>
      <c r="F1323" s="235">
        <v>406</v>
      </c>
      <c r="G1323" s="235">
        <v>621</v>
      </c>
      <c r="H1323" s="235">
        <v>455</v>
      </c>
      <c r="I1323" s="237">
        <v>572</v>
      </c>
      <c r="K1323" s="232"/>
    </row>
    <row r="1324" spans="1:11">
      <c r="A1324" s="952"/>
      <c r="B1324" s="233" t="s">
        <v>430</v>
      </c>
      <c r="C1324" s="234" t="s">
        <v>431</v>
      </c>
      <c r="D1324" s="235">
        <v>961</v>
      </c>
      <c r="E1324" s="236">
        <f t="shared" si="109"/>
        <v>2.8582475759919101</v>
      </c>
      <c r="F1324" s="235">
        <v>302</v>
      </c>
      <c r="G1324" s="235">
        <v>659</v>
      </c>
      <c r="H1324" s="235">
        <v>341</v>
      </c>
      <c r="I1324" s="237">
        <v>620</v>
      </c>
      <c r="K1324" s="232"/>
    </row>
    <row r="1325" spans="1:11">
      <c r="A1325" s="952"/>
      <c r="B1325" s="233" t="s">
        <v>428</v>
      </c>
      <c r="C1325" s="234" t="s">
        <v>429</v>
      </c>
      <c r="D1325" s="235">
        <v>1851</v>
      </c>
      <c r="E1325" s="236">
        <f t="shared" si="109"/>
        <v>5.5053238950687051</v>
      </c>
      <c r="F1325" s="235">
        <v>891</v>
      </c>
      <c r="G1325" s="235">
        <v>960</v>
      </c>
      <c r="H1325" s="235">
        <v>592</v>
      </c>
      <c r="I1325" s="237">
        <v>1259</v>
      </c>
      <c r="K1325" s="232"/>
    </row>
    <row r="1326" spans="1:11">
      <c r="A1326" s="952"/>
      <c r="B1326" s="233" t="s">
        <v>422</v>
      </c>
      <c r="C1326" s="234" t="s">
        <v>423</v>
      </c>
      <c r="D1326" s="235">
        <v>900</v>
      </c>
      <c r="E1326" s="236">
        <f t="shared" si="109"/>
        <v>2.6768187496282194</v>
      </c>
      <c r="F1326" s="235">
        <v>567</v>
      </c>
      <c r="G1326" s="235">
        <v>333</v>
      </c>
      <c r="H1326" s="235">
        <v>351</v>
      </c>
      <c r="I1326" s="237">
        <v>549</v>
      </c>
      <c r="K1326" s="232"/>
    </row>
    <row r="1327" spans="1:11">
      <c r="A1327" s="952"/>
      <c r="B1327" s="233" t="s">
        <v>442</v>
      </c>
      <c r="C1327" s="234" t="s">
        <v>443</v>
      </c>
      <c r="D1327" s="235">
        <v>881</v>
      </c>
      <c r="E1327" s="236">
        <f t="shared" si="109"/>
        <v>2.6203081315805128</v>
      </c>
      <c r="F1327" s="235">
        <v>499</v>
      </c>
      <c r="G1327" s="235">
        <v>382</v>
      </c>
      <c r="H1327" s="235">
        <v>198</v>
      </c>
      <c r="I1327" s="237">
        <v>683</v>
      </c>
      <c r="K1327" s="232"/>
    </row>
    <row r="1328" spans="1:11">
      <c r="A1328" s="952"/>
      <c r="B1328" s="233" t="s">
        <v>467</v>
      </c>
      <c r="C1328" s="234" t="s">
        <v>468</v>
      </c>
      <c r="D1328" s="235">
        <v>596</v>
      </c>
      <c r="E1328" s="236">
        <f t="shared" si="109"/>
        <v>1.7726488608649098</v>
      </c>
      <c r="F1328" s="235">
        <v>298</v>
      </c>
      <c r="G1328" s="235">
        <v>298</v>
      </c>
      <c r="H1328" s="235">
        <v>0</v>
      </c>
      <c r="I1328" s="237">
        <v>596</v>
      </c>
      <c r="K1328" s="232"/>
    </row>
    <row r="1329" spans="1:11">
      <c r="A1329" s="953"/>
      <c r="B1329" s="233"/>
      <c r="C1329" s="234" t="s">
        <v>444</v>
      </c>
      <c r="D1329" s="235">
        <v>20843</v>
      </c>
      <c r="E1329" s="236">
        <f t="shared" si="109"/>
        <v>61.992147998334424</v>
      </c>
      <c r="F1329" s="235">
        <v>10179</v>
      </c>
      <c r="G1329" s="235">
        <v>10664</v>
      </c>
      <c r="H1329" s="235">
        <v>6645</v>
      </c>
      <c r="I1329" s="237">
        <v>14198</v>
      </c>
      <c r="K1329" s="232"/>
    </row>
    <row r="1330" spans="1:11">
      <c r="A1330" s="255" t="s">
        <v>741</v>
      </c>
      <c r="B1330" s="256"/>
      <c r="C1330" s="256"/>
      <c r="D1330" s="257">
        <v>33622</v>
      </c>
      <c r="E1330" s="258">
        <f t="shared" si="109"/>
        <v>100</v>
      </c>
      <c r="F1330" s="257">
        <v>16102</v>
      </c>
      <c r="G1330" s="257">
        <v>17520</v>
      </c>
      <c r="H1330" s="257">
        <v>10951</v>
      </c>
      <c r="I1330" s="259">
        <v>22671</v>
      </c>
      <c r="K1330" s="232"/>
    </row>
    <row r="1331" spans="1:11">
      <c r="A1331" s="951" t="s">
        <v>296</v>
      </c>
      <c r="B1331" s="233" t="s">
        <v>418</v>
      </c>
      <c r="C1331" s="234" t="s">
        <v>419</v>
      </c>
      <c r="D1331" s="235">
        <v>4307</v>
      </c>
      <c r="E1331" s="236">
        <f>(D1331/$D$1342)*100</f>
        <v>5.1480343760085105</v>
      </c>
      <c r="F1331" s="235">
        <v>1974</v>
      </c>
      <c r="G1331" s="235">
        <v>2333</v>
      </c>
      <c r="H1331" s="235">
        <v>1283</v>
      </c>
      <c r="I1331" s="237">
        <v>3024</v>
      </c>
      <c r="K1331" s="232"/>
    </row>
    <row r="1332" spans="1:11">
      <c r="A1332" s="952"/>
      <c r="B1332" s="233" t="s">
        <v>430</v>
      </c>
      <c r="C1332" s="234" t="s">
        <v>431</v>
      </c>
      <c r="D1332" s="235">
        <v>3169</v>
      </c>
      <c r="E1332" s="236">
        <f t="shared" ref="E1332:E1342" si="110">(D1332/$D$1342)*100</f>
        <v>3.7878154022686252</v>
      </c>
      <c r="F1332" s="235">
        <v>1383</v>
      </c>
      <c r="G1332" s="235">
        <v>1786</v>
      </c>
      <c r="H1332" s="235">
        <v>1184</v>
      </c>
      <c r="I1332" s="237">
        <v>1985</v>
      </c>
      <c r="K1332" s="232"/>
    </row>
    <row r="1333" spans="1:11">
      <c r="A1333" s="952"/>
      <c r="B1333" s="233" t="s">
        <v>420</v>
      </c>
      <c r="C1333" s="234" t="s">
        <v>421</v>
      </c>
      <c r="D1333" s="235">
        <v>1932</v>
      </c>
      <c r="E1333" s="236">
        <f t="shared" si="110"/>
        <v>2.309264549442406</v>
      </c>
      <c r="F1333" s="235">
        <v>788</v>
      </c>
      <c r="G1333" s="235">
        <v>1144</v>
      </c>
      <c r="H1333" s="235">
        <v>861</v>
      </c>
      <c r="I1333" s="237">
        <v>1071</v>
      </c>
      <c r="K1333" s="232"/>
    </row>
    <row r="1334" spans="1:11">
      <c r="A1334" s="952"/>
      <c r="B1334" s="233" t="s">
        <v>426</v>
      </c>
      <c r="C1334" s="234" t="s">
        <v>427</v>
      </c>
      <c r="D1334" s="235">
        <v>1690</v>
      </c>
      <c r="E1334" s="236">
        <f t="shared" si="110"/>
        <v>2.0200088450091438</v>
      </c>
      <c r="F1334" s="235">
        <v>648</v>
      </c>
      <c r="G1334" s="235">
        <v>1042</v>
      </c>
      <c r="H1334" s="235">
        <v>436</v>
      </c>
      <c r="I1334" s="237">
        <v>1254</v>
      </c>
      <c r="K1334" s="232"/>
    </row>
    <row r="1335" spans="1:11">
      <c r="A1335" s="952"/>
      <c r="B1335" s="233" t="s">
        <v>455</v>
      </c>
      <c r="C1335" s="234" t="s">
        <v>456</v>
      </c>
      <c r="D1335" s="235">
        <v>1614</v>
      </c>
      <c r="E1335" s="236">
        <f t="shared" si="110"/>
        <v>1.9291682105590284</v>
      </c>
      <c r="F1335" s="235">
        <v>655</v>
      </c>
      <c r="G1335" s="235">
        <v>959</v>
      </c>
      <c r="H1335" s="235">
        <v>718</v>
      </c>
      <c r="I1335" s="237">
        <v>896</v>
      </c>
      <c r="K1335" s="232"/>
    </row>
    <row r="1336" spans="1:11">
      <c r="A1336" s="952"/>
      <c r="B1336" s="233" t="s">
        <v>424</v>
      </c>
      <c r="C1336" s="234" t="s">
        <v>425</v>
      </c>
      <c r="D1336" s="235">
        <v>1497</v>
      </c>
      <c r="E1336" s="236">
        <f t="shared" si="110"/>
        <v>1.7893214443660876</v>
      </c>
      <c r="F1336" s="235">
        <v>530</v>
      </c>
      <c r="G1336" s="235">
        <v>967</v>
      </c>
      <c r="H1336" s="235">
        <v>694</v>
      </c>
      <c r="I1336" s="237">
        <v>803</v>
      </c>
      <c r="K1336" s="232"/>
    </row>
    <row r="1337" spans="1:11">
      <c r="A1337" s="952"/>
      <c r="B1337" s="233" t="s">
        <v>428</v>
      </c>
      <c r="C1337" s="234" t="s">
        <v>429</v>
      </c>
      <c r="D1337" s="235">
        <v>1429</v>
      </c>
      <c r="E1337" s="236">
        <f t="shared" si="110"/>
        <v>1.7080429819633529</v>
      </c>
      <c r="F1337" s="235">
        <v>622</v>
      </c>
      <c r="G1337" s="235">
        <v>807</v>
      </c>
      <c r="H1337" s="235">
        <v>463</v>
      </c>
      <c r="I1337" s="237">
        <v>966</v>
      </c>
      <c r="K1337" s="232"/>
    </row>
    <row r="1338" spans="1:11">
      <c r="A1338" s="952"/>
      <c r="B1338" s="233" t="s">
        <v>422</v>
      </c>
      <c r="C1338" s="234" t="s">
        <v>423</v>
      </c>
      <c r="D1338" s="235">
        <v>1227</v>
      </c>
      <c r="E1338" s="236">
        <f t="shared" si="110"/>
        <v>1.4665981377669939</v>
      </c>
      <c r="F1338" s="235">
        <v>500</v>
      </c>
      <c r="G1338" s="235">
        <v>727</v>
      </c>
      <c r="H1338" s="235">
        <v>470</v>
      </c>
      <c r="I1338" s="237">
        <v>757</v>
      </c>
      <c r="K1338" s="232"/>
    </row>
    <row r="1339" spans="1:11">
      <c r="A1339" s="952"/>
      <c r="B1339" s="233" t="s">
        <v>467</v>
      </c>
      <c r="C1339" s="234" t="s">
        <v>468</v>
      </c>
      <c r="D1339" s="235">
        <v>1115</v>
      </c>
      <c r="E1339" s="236">
        <f t="shared" si="110"/>
        <v>1.3327277291036659</v>
      </c>
      <c r="F1339" s="235">
        <v>502</v>
      </c>
      <c r="G1339" s="235">
        <v>613</v>
      </c>
      <c r="H1339" s="235">
        <v>0</v>
      </c>
      <c r="I1339" s="237">
        <v>1115</v>
      </c>
      <c r="K1339" s="232"/>
    </row>
    <row r="1340" spans="1:11">
      <c r="A1340" s="952"/>
      <c r="B1340" s="233" t="s">
        <v>457</v>
      </c>
      <c r="C1340" s="234" t="s">
        <v>458</v>
      </c>
      <c r="D1340" s="235">
        <v>1008</v>
      </c>
      <c r="E1340" s="236">
        <f t="shared" si="110"/>
        <v>1.2048336779699509</v>
      </c>
      <c r="F1340" s="235">
        <v>405</v>
      </c>
      <c r="G1340" s="235">
        <v>603</v>
      </c>
      <c r="H1340" s="235">
        <v>282</v>
      </c>
      <c r="I1340" s="237">
        <v>726</v>
      </c>
      <c r="K1340" s="232"/>
    </row>
    <row r="1341" spans="1:11">
      <c r="A1341" s="953"/>
      <c r="B1341" s="233"/>
      <c r="C1341" s="234" t="s">
        <v>444</v>
      </c>
      <c r="D1341" s="235">
        <v>64675</v>
      </c>
      <c r="E1341" s="236">
        <f t="shared" si="110"/>
        <v>77.304184645542236</v>
      </c>
      <c r="F1341" s="235">
        <v>23365</v>
      </c>
      <c r="G1341" s="235">
        <v>41310</v>
      </c>
      <c r="H1341" s="235">
        <v>21017</v>
      </c>
      <c r="I1341" s="237">
        <v>43658</v>
      </c>
      <c r="K1341" s="232"/>
    </row>
    <row r="1342" spans="1:11">
      <c r="A1342" s="255" t="s">
        <v>742</v>
      </c>
      <c r="B1342" s="256"/>
      <c r="C1342" s="256"/>
      <c r="D1342" s="257">
        <v>83663</v>
      </c>
      <c r="E1342" s="258">
        <f t="shared" si="110"/>
        <v>100</v>
      </c>
      <c r="F1342" s="257">
        <v>31372</v>
      </c>
      <c r="G1342" s="257">
        <v>52291</v>
      </c>
      <c r="H1342" s="257">
        <v>27408</v>
      </c>
      <c r="I1342" s="259">
        <v>56255</v>
      </c>
      <c r="K1342" s="232"/>
    </row>
    <row r="1343" spans="1:11">
      <c r="A1343" s="951" t="s">
        <v>297</v>
      </c>
      <c r="B1343" s="233" t="s">
        <v>420</v>
      </c>
      <c r="C1343" s="234" t="s">
        <v>421</v>
      </c>
      <c r="D1343" s="235">
        <v>1104</v>
      </c>
      <c r="E1343" s="236">
        <f>(D1343/$D$1354)*100</f>
        <v>4.6262152195776061</v>
      </c>
      <c r="F1343" s="235">
        <v>618</v>
      </c>
      <c r="G1343" s="235">
        <v>486</v>
      </c>
      <c r="H1343" s="235">
        <v>424</v>
      </c>
      <c r="I1343" s="237">
        <v>680</v>
      </c>
      <c r="K1343" s="232"/>
    </row>
    <row r="1344" spans="1:11">
      <c r="A1344" s="952"/>
      <c r="B1344" s="233" t="s">
        <v>743</v>
      </c>
      <c r="C1344" s="234" t="s">
        <v>744</v>
      </c>
      <c r="D1344" s="235">
        <v>844</v>
      </c>
      <c r="E1344" s="236">
        <f t="shared" ref="E1344:E1354" si="111">(D1344/$D$1354)*100</f>
        <v>3.5367080120683876</v>
      </c>
      <c r="F1344" s="235">
        <v>292</v>
      </c>
      <c r="G1344" s="235">
        <v>552</v>
      </c>
      <c r="H1344" s="235">
        <v>192</v>
      </c>
      <c r="I1344" s="237">
        <v>652</v>
      </c>
      <c r="K1344" s="232"/>
    </row>
    <row r="1345" spans="1:11">
      <c r="A1345" s="952"/>
      <c r="B1345" s="233" t="s">
        <v>426</v>
      </c>
      <c r="C1345" s="234" t="s">
        <v>427</v>
      </c>
      <c r="D1345" s="235">
        <v>647</v>
      </c>
      <c r="E1345" s="236">
        <f t="shared" si="111"/>
        <v>2.7111967817633253</v>
      </c>
      <c r="F1345" s="235">
        <v>250</v>
      </c>
      <c r="G1345" s="235">
        <v>397</v>
      </c>
      <c r="H1345" s="235">
        <v>182</v>
      </c>
      <c r="I1345" s="237">
        <v>465</v>
      </c>
      <c r="K1345" s="232"/>
    </row>
    <row r="1346" spans="1:11">
      <c r="A1346" s="952"/>
      <c r="B1346" s="233" t="s">
        <v>455</v>
      </c>
      <c r="C1346" s="234" t="s">
        <v>456</v>
      </c>
      <c r="D1346" s="235">
        <v>564</v>
      </c>
      <c r="E1346" s="236">
        <f t="shared" si="111"/>
        <v>2.3633925578276904</v>
      </c>
      <c r="F1346" s="235">
        <v>272</v>
      </c>
      <c r="G1346" s="235">
        <v>292</v>
      </c>
      <c r="H1346" s="235">
        <v>239</v>
      </c>
      <c r="I1346" s="237">
        <v>325</v>
      </c>
      <c r="K1346" s="232"/>
    </row>
    <row r="1347" spans="1:11">
      <c r="A1347" s="952"/>
      <c r="B1347" s="233" t="s">
        <v>513</v>
      </c>
      <c r="C1347" s="234" t="s">
        <v>514</v>
      </c>
      <c r="D1347" s="235">
        <v>553</v>
      </c>
      <c r="E1347" s="236">
        <f t="shared" si="111"/>
        <v>2.3172980221253772</v>
      </c>
      <c r="F1347" s="235">
        <v>199</v>
      </c>
      <c r="G1347" s="235">
        <v>354</v>
      </c>
      <c r="H1347" s="235">
        <v>0</v>
      </c>
      <c r="I1347" s="237">
        <v>553</v>
      </c>
      <c r="K1347" s="232"/>
    </row>
    <row r="1348" spans="1:11">
      <c r="A1348" s="952"/>
      <c r="B1348" s="233" t="s">
        <v>422</v>
      </c>
      <c r="C1348" s="234" t="s">
        <v>423</v>
      </c>
      <c r="D1348" s="235">
        <v>551</v>
      </c>
      <c r="E1348" s="236">
        <f t="shared" si="111"/>
        <v>2.3089171974522293</v>
      </c>
      <c r="F1348" s="235">
        <v>231</v>
      </c>
      <c r="G1348" s="235">
        <v>320</v>
      </c>
      <c r="H1348" s="235">
        <v>221</v>
      </c>
      <c r="I1348" s="237">
        <v>330</v>
      </c>
      <c r="K1348" s="232"/>
    </row>
    <row r="1349" spans="1:11">
      <c r="A1349" s="952"/>
      <c r="B1349" s="233" t="s">
        <v>446</v>
      </c>
      <c r="C1349" s="234" t="s">
        <v>447</v>
      </c>
      <c r="D1349" s="235">
        <v>516</v>
      </c>
      <c r="E1349" s="236">
        <f t="shared" si="111"/>
        <v>2.1622527656721422</v>
      </c>
      <c r="F1349" s="235">
        <v>210</v>
      </c>
      <c r="G1349" s="235">
        <v>306</v>
      </c>
      <c r="H1349" s="235">
        <v>118</v>
      </c>
      <c r="I1349" s="237">
        <v>398</v>
      </c>
      <c r="K1349" s="232"/>
    </row>
    <row r="1350" spans="1:11">
      <c r="A1350" s="952"/>
      <c r="B1350" s="233" t="s">
        <v>424</v>
      </c>
      <c r="C1350" s="234" t="s">
        <v>425</v>
      </c>
      <c r="D1350" s="235">
        <v>498</v>
      </c>
      <c r="E1350" s="236">
        <f t="shared" si="111"/>
        <v>2.0868253436138113</v>
      </c>
      <c r="F1350" s="235">
        <v>221</v>
      </c>
      <c r="G1350" s="235">
        <v>277</v>
      </c>
      <c r="H1350" s="235">
        <v>214</v>
      </c>
      <c r="I1350" s="237">
        <v>284</v>
      </c>
      <c r="K1350" s="232"/>
    </row>
    <row r="1351" spans="1:11">
      <c r="A1351" s="952"/>
      <c r="B1351" s="233" t="s">
        <v>745</v>
      </c>
      <c r="C1351" s="234" t="s">
        <v>746</v>
      </c>
      <c r="D1351" s="235">
        <v>481</v>
      </c>
      <c r="E1351" s="236">
        <f t="shared" si="111"/>
        <v>2.0155883338920551</v>
      </c>
      <c r="F1351" s="235">
        <v>199</v>
      </c>
      <c r="G1351" s="235">
        <v>282</v>
      </c>
      <c r="H1351" s="235">
        <v>194</v>
      </c>
      <c r="I1351" s="237">
        <v>287</v>
      </c>
      <c r="K1351" s="232"/>
    </row>
    <row r="1352" spans="1:11">
      <c r="A1352" s="952"/>
      <c r="B1352" s="233" t="s">
        <v>459</v>
      </c>
      <c r="C1352" s="234" t="s">
        <v>460</v>
      </c>
      <c r="D1352" s="235">
        <v>431</v>
      </c>
      <c r="E1352" s="236">
        <f t="shared" si="111"/>
        <v>1.8060677170633592</v>
      </c>
      <c r="F1352" s="235">
        <v>175</v>
      </c>
      <c r="G1352" s="235">
        <v>256</v>
      </c>
      <c r="H1352" s="235">
        <v>133</v>
      </c>
      <c r="I1352" s="237">
        <v>298</v>
      </c>
      <c r="K1352" s="232"/>
    </row>
    <row r="1353" spans="1:11">
      <c r="A1353" s="953"/>
      <c r="B1353" s="233"/>
      <c r="C1353" s="234" t="s">
        <v>444</v>
      </c>
      <c r="D1353" s="235">
        <v>17675</v>
      </c>
      <c r="E1353" s="236">
        <f t="shared" si="111"/>
        <v>74.065538048944006</v>
      </c>
      <c r="F1353" s="235">
        <v>7994</v>
      </c>
      <c r="G1353" s="235">
        <v>9681</v>
      </c>
      <c r="H1353" s="235">
        <v>5936</v>
      </c>
      <c r="I1353" s="237">
        <v>11739</v>
      </c>
      <c r="K1353" s="232"/>
    </row>
    <row r="1354" spans="1:11">
      <c r="A1354" s="255" t="s">
        <v>747</v>
      </c>
      <c r="B1354" s="256"/>
      <c r="C1354" s="256"/>
      <c r="D1354" s="257">
        <v>23864</v>
      </c>
      <c r="E1354" s="258">
        <f t="shared" si="111"/>
        <v>100</v>
      </c>
      <c r="F1354" s="257">
        <v>10661</v>
      </c>
      <c r="G1354" s="257">
        <v>13203</v>
      </c>
      <c r="H1354" s="257">
        <v>7853</v>
      </c>
      <c r="I1354" s="259">
        <v>16011</v>
      </c>
      <c r="K1354" s="232"/>
    </row>
    <row r="1355" spans="1:11">
      <c r="A1355" s="951" t="s">
        <v>298</v>
      </c>
      <c r="B1355" s="233" t="s">
        <v>426</v>
      </c>
      <c r="C1355" s="234" t="s">
        <v>427</v>
      </c>
      <c r="D1355" s="235">
        <v>1893</v>
      </c>
      <c r="E1355" s="236">
        <f>(D1355/$D$1366)*100</f>
        <v>4.4742253421257887</v>
      </c>
      <c r="F1355" s="235">
        <v>1246</v>
      </c>
      <c r="G1355" s="235">
        <v>647</v>
      </c>
      <c r="H1355" s="235">
        <v>556</v>
      </c>
      <c r="I1355" s="237">
        <v>1337</v>
      </c>
      <c r="K1355" s="232"/>
    </row>
    <row r="1356" spans="1:11">
      <c r="A1356" s="952"/>
      <c r="B1356" s="233" t="s">
        <v>418</v>
      </c>
      <c r="C1356" s="234" t="s">
        <v>419</v>
      </c>
      <c r="D1356" s="235">
        <v>1837</v>
      </c>
      <c r="E1356" s="236">
        <f t="shared" ref="E1356:E1366" si="112">(D1356/$D$1366)*100</f>
        <v>4.3418657968753696</v>
      </c>
      <c r="F1356" s="235">
        <v>1321</v>
      </c>
      <c r="G1356" s="235">
        <v>516</v>
      </c>
      <c r="H1356" s="235">
        <v>629</v>
      </c>
      <c r="I1356" s="237">
        <v>1208</v>
      </c>
      <c r="K1356" s="232"/>
    </row>
    <row r="1357" spans="1:11">
      <c r="A1357" s="952"/>
      <c r="B1357" s="233" t="s">
        <v>420</v>
      </c>
      <c r="C1357" s="234" t="s">
        <v>421</v>
      </c>
      <c r="D1357" s="235">
        <v>1730</v>
      </c>
      <c r="E1357" s="236">
        <f t="shared" si="112"/>
        <v>4.088964522914746</v>
      </c>
      <c r="F1357" s="235">
        <v>1191</v>
      </c>
      <c r="G1357" s="235">
        <v>539</v>
      </c>
      <c r="H1357" s="235">
        <v>849</v>
      </c>
      <c r="I1357" s="237">
        <v>881</v>
      </c>
      <c r="K1357" s="232"/>
    </row>
    <row r="1358" spans="1:11">
      <c r="A1358" s="952"/>
      <c r="B1358" s="233" t="s">
        <v>428</v>
      </c>
      <c r="C1358" s="234" t="s">
        <v>429</v>
      </c>
      <c r="D1358" s="235">
        <v>1332</v>
      </c>
      <c r="E1358" s="236">
        <f t="shared" si="112"/>
        <v>3.14826632631355</v>
      </c>
      <c r="F1358" s="235">
        <v>970</v>
      </c>
      <c r="G1358" s="235">
        <v>362</v>
      </c>
      <c r="H1358" s="235">
        <v>459</v>
      </c>
      <c r="I1358" s="237">
        <v>873</v>
      </c>
      <c r="K1358" s="232"/>
    </row>
    <row r="1359" spans="1:11">
      <c r="A1359" s="952"/>
      <c r="B1359" s="233" t="s">
        <v>558</v>
      </c>
      <c r="C1359" s="234" t="s">
        <v>559</v>
      </c>
      <c r="D1359" s="235">
        <v>1054</v>
      </c>
      <c r="E1359" s="236">
        <f t="shared" si="112"/>
        <v>2.4911957266775393</v>
      </c>
      <c r="F1359" s="235">
        <v>651</v>
      </c>
      <c r="G1359" s="235">
        <v>403</v>
      </c>
      <c r="H1359" s="235">
        <v>375</v>
      </c>
      <c r="I1359" s="237">
        <v>679</v>
      </c>
      <c r="K1359" s="232"/>
    </row>
    <row r="1360" spans="1:11">
      <c r="A1360" s="952"/>
      <c r="B1360" s="233" t="s">
        <v>424</v>
      </c>
      <c r="C1360" s="234" t="s">
        <v>425</v>
      </c>
      <c r="D1360" s="235">
        <v>1026</v>
      </c>
      <c r="E1360" s="236">
        <f t="shared" si="112"/>
        <v>2.4250159540523293</v>
      </c>
      <c r="F1360" s="235">
        <v>663</v>
      </c>
      <c r="G1360" s="235">
        <v>363</v>
      </c>
      <c r="H1360" s="235">
        <v>548</v>
      </c>
      <c r="I1360" s="237">
        <v>478</v>
      </c>
      <c r="K1360" s="232"/>
    </row>
    <row r="1361" spans="1:11">
      <c r="A1361" s="952"/>
      <c r="B1361" s="233" t="s">
        <v>485</v>
      </c>
      <c r="C1361" s="234" t="s">
        <v>486</v>
      </c>
      <c r="D1361" s="235">
        <v>852</v>
      </c>
      <c r="E1361" s="236">
        <f t="shared" si="112"/>
        <v>2.0137559384528112</v>
      </c>
      <c r="F1361" s="235">
        <v>510</v>
      </c>
      <c r="G1361" s="235">
        <v>342</v>
      </c>
      <c r="H1361" s="235">
        <v>421</v>
      </c>
      <c r="I1361" s="237">
        <v>431</v>
      </c>
      <c r="K1361" s="232"/>
    </row>
    <row r="1362" spans="1:11">
      <c r="A1362" s="952"/>
      <c r="B1362" s="233" t="s">
        <v>442</v>
      </c>
      <c r="C1362" s="234" t="s">
        <v>443</v>
      </c>
      <c r="D1362" s="235">
        <v>816</v>
      </c>
      <c r="E1362" s="236">
        <f t="shared" si="112"/>
        <v>1.9286676593632559</v>
      </c>
      <c r="F1362" s="235">
        <v>588</v>
      </c>
      <c r="G1362" s="235">
        <v>228</v>
      </c>
      <c r="H1362" s="235">
        <v>205</v>
      </c>
      <c r="I1362" s="237">
        <v>611</v>
      </c>
      <c r="K1362" s="232"/>
    </row>
    <row r="1363" spans="1:11">
      <c r="A1363" s="952"/>
      <c r="B1363" s="233" t="s">
        <v>450</v>
      </c>
      <c r="C1363" s="234" t="s">
        <v>451</v>
      </c>
      <c r="D1363" s="235">
        <v>788</v>
      </c>
      <c r="E1363" s="236">
        <f t="shared" si="112"/>
        <v>1.8624878867380463</v>
      </c>
      <c r="F1363" s="235">
        <v>559</v>
      </c>
      <c r="G1363" s="235">
        <v>229</v>
      </c>
      <c r="H1363" s="235">
        <v>401</v>
      </c>
      <c r="I1363" s="237">
        <v>387</v>
      </c>
      <c r="K1363" s="232"/>
    </row>
    <row r="1364" spans="1:11">
      <c r="A1364" s="952"/>
      <c r="B1364" s="233" t="s">
        <v>455</v>
      </c>
      <c r="C1364" s="234" t="s">
        <v>456</v>
      </c>
      <c r="D1364" s="235">
        <v>778</v>
      </c>
      <c r="E1364" s="236">
        <f t="shared" si="112"/>
        <v>1.8388522536576142</v>
      </c>
      <c r="F1364" s="235">
        <v>475</v>
      </c>
      <c r="G1364" s="235">
        <v>303</v>
      </c>
      <c r="H1364" s="235">
        <v>391</v>
      </c>
      <c r="I1364" s="237">
        <v>387</v>
      </c>
      <c r="K1364" s="232"/>
    </row>
    <row r="1365" spans="1:11">
      <c r="A1365" s="953"/>
      <c r="B1365" s="233"/>
      <c r="C1365" s="234" t="s">
        <v>444</v>
      </c>
      <c r="D1365" s="235">
        <v>30203</v>
      </c>
      <c r="E1365" s="236">
        <f t="shared" si="112"/>
        <v>71.386702592828954</v>
      </c>
      <c r="F1365" s="235">
        <v>18994</v>
      </c>
      <c r="G1365" s="235">
        <v>11209</v>
      </c>
      <c r="H1365" s="235">
        <v>11551</v>
      </c>
      <c r="I1365" s="237">
        <v>18652</v>
      </c>
      <c r="K1365" s="232"/>
    </row>
    <row r="1366" spans="1:11">
      <c r="A1366" s="255" t="s">
        <v>748</v>
      </c>
      <c r="B1366" s="256"/>
      <c r="C1366" s="256"/>
      <c r="D1366" s="257">
        <v>42309</v>
      </c>
      <c r="E1366" s="258">
        <f t="shared" si="112"/>
        <v>100</v>
      </c>
      <c r="F1366" s="257">
        <v>27168</v>
      </c>
      <c r="G1366" s="257">
        <v>15141</v>
      </c>
      <c r="H1366" s="257">
        <v>16385</v>
      </c>
      <c r="I1366" s="259">
        <v>25924</v>
      </c>
      <c r="K1366" s="232"/>
    </row>
    <row r="1367" spans="1:11">
      <c r="A1367" s="951" t="s">
        <v>299</v>
      </c>
      <c r="B1367" s="233" t="s">
        <v>418</v>
      </c>
      <c r="C1367" s="234" t="s">
        <v>419</v>
      </c>
      <c r="D1367" s="235">
        <v>8739</v>
      </c>
      <c r="E1367" s="236">
        <f>(D1367/$D$1378)*100</f>
        <v>8.4796910477595144</v>
      </c>
      <c r="F1367" s="235">
        <v>7137</v>
      </c>
      <c r="G1367" s="235">
        <v>1602</v>
      </c>
      <c r="H1367" s="235">
        <v>2277</v>
      </c>
      <c r="I1367" s="237">
        <v>6462</v>
      </c>
      <c r="K1367" s="232"/>
    </row>
    <row r="1368" spans="1:11">
      <c r="A1368" s="952"/>
      <c r="B1368" s="233" t="s">
        <v>424</v>
      </c>
      <c r="C1368" s="234" t="s">
        <v>425</v>
      </c>
      <c r="D1368" s="235">
        <v>3945</v>
      </c>
      <c r="E1368" s="236">
        <f t="shared" ref="E1368:E1378" si="113">(D1368/$D$1378)*100</f>
        <v>3.8279415474781189</v>
      </c>
      <c r="F1368" s="235">
        <v>3004</v>
      </c>
      <c r="G1368" s="235">
        <v>941</v>
      </c>
      <c r="H1368" s="235">
        <v>1672</v>
      </c>
      <c r="I1368" s="237">
        <v>2273</v>
      </c>
      <c r="K1368" s="232"/>
    </row>
    <row r="1369" spans="1:11">
      <c r="A1369" s="952"/>
      <c r="B1369" s="233" t="s">
        <v>428</v>
      </c>
      <c r="C1369" s="234" t="s">
        <v>429</v>
      </c>
      <c r="D1369" s="235">
        <v>3930</v>
      </c>
      <c r="E1369" s="236">
        <f t="shared" si="113"/>
        <v>3.8133866366512059</v>
      </c>
      <c r="F1369" s="235">
        <v>3124</v>
      </c>
      <c r="G1369" s="235">
        <v>806</v>
      </c>
      <c r="H1369" s="235">
        <v>1260</v>
      </c>
      <c r="I1369" s="237">
        <v>2670</v>
      </c>
      <c r="K1369" s="232"/>
    </row>
    <row r="1370" spans="1:11">
      <c r="A1370" s="952"/>
      <c r="B1370" s="233" t="s">
        <v>426</v>
      </c>
      <c r="C1370" s="234" t="s">
        <v>427</v>
      </c>
      <c r="D1370" s="235">
        <v>3436</v>
      </c>
      <c r="E1370" s="236">
        <f t="shared" si="113"/>
        <v>3.3340449067515374</v>
      </c>
      <c r="F1370" s="235">
        <v>2537</v>
      </c>
      <c r="G1370" s="235">
        <v>899</v>
      </c>
      <c r="H1370" s="235">
        <v>966</v>
      </c>
      <c r="I1370" s="237">
        <v>2470</v>
      </c>
      <c r="K1370" s="232"/>
    </row>
    <row r="1371" spans="1:11">
      <c r="A1371" s="952"/>
      <c r="B1371" s="233" t="s">
        <v>455</v>
      </c>
      <c r="C1371" s="234" t="s">
        <v>456</v>
      </c>
      <c r="D1371" s="235">
        <v>2770</v>
      </c>
      <c r="E1371" s="236">
        <f t="shared" si="113"/>
        <v>2.6878068660366008</v>
      </c>
      <c r="F1371" s="235">
        <v>1816</v>
      </c>
      <c r="G1371" s="235">
        <v>954</v>
      </c>
      <c r="H1371" s="235">
        <v>1270</v>
      </c>
      <c r="I1371" s="237">
        <v>1500</v>
      </c>
      <c r="K1371" s="232"/>
    </row>
    <row r="1372" spans="1:11">
      <c r="A1372" s="952"/>
      <c r="B1372" s="233" t="s">
        <v>420</v>
      </c>
      <c r="C1372" s="234" t="s">
        <v>421</v>
      </c>
      <c r="D1372" s="235">
        <v>2721</v>
      </c>
      <c r="E1372" s="236">
        <f t="shared" si="113"/>
        <v>2.6402608240020182</v>
      </c>
      <c r="F1372" s="235">
        <v>1898</v>
      </c>
      <c r="G1372" s="235">
        <v>823</v>
      </c>
      <c r="H1372" s="235">
        <v>1119</v>
      </c>
      <c r="I1372" s="237">
        <v>1602</v>
      </c>
      <c r="K1372" s="232"/>
    </row>
    <row r="1373" spans="1:11">
      <c r="A1373" s="952"/>
      <c r="B1373" s="233" t="s">
        <v>442</v>
      </c>
      <c r="C1373" s="234" t="s">
        <v>443</v>
      </c>
      <c r="D1373" s="235">
        <v>2592</v>
      </c>
      <c r="E1373" s="236">
        <f t="shared" si="113"/>
        <v>2.5150885908905662</v>
      </c>
      <c r="F1373" s="235">
        <v>1957</v>
      </c>
      <c r="G1373" s="235">
        <v>635</v>
      </c>
      <c r="H1373" s="235">
        <v>659</v>
      </c>
      <c r="I1373" s="237">
        <v>1933</v>
      </c>
      <c r="K1373" s="232"/>
    </row>
    <row r="1374" spans="1:11">
      <c r="A1374" s="952"/>
      <c r="B1374" s="233" t="s">
        <v>450</v>
      </c>
      <c r="C1374" s="234" t="s">
        <v>451</v>
      </c>
      <c r="D1374" s="235">
        <v>2333</v>
      </c>
      <c r="E1374" s="236">
        <f t="shared" si="113"/>
        <v>2.2637737972792018</v>
      </c>
      <c r="F1374" s="235">
        <v>1920</v>
      </c>
      <c r="G1374" s="235">
        <v>413</v>
      </c>
      <c r="H1374" s="235">
        <v>1120</v>
      </c>
      <c r="I1374" s="237">
        <v>1213</v>
      </c>
      <c r="K1374" s="232"/>
    </row>
    <row r="1375" spans="1:11">
      <c r="A1375" s="952"/>
      <c r="B1375" s="233" t="s">
        <v>485</v>
      </c>
      <c r="C1375" s="234" t="s">
        <v>486</v>
      </c>
      <c r="D1375" s="235">
        <v>1950</v>
      </c>
      <c r="E1375" s="236">
        <f t="shared" si="113"/>
        <v>1.8921384074986902</v>
      </c>
      <c r="F1375" s="235">
        <v>1515</v>
      </c>
      <c r="G1375" s="235">
        <v>435</v>
      </c>
      <c r="H1375" s="235">
        <v>856</v>
      </c>
      <c r="I1375" s="237">
        <v>1094</v>
      </c>
      <c r="K1375" s="232"/>
    </row>
    <row r="1376" spans="1:11">
      <c r="A1376" s="952"/>
      <c r="B1376" s="233" t="s">
        <v>422</v>
      </c>
      <c r="C1376" s="234" t="s">
        <v>423</v>
      </c>
      <c r="D1376" s="235">
        <v>1589</v>
      </c>
      <c r="E1376" s="236">
        <f t="shared" si="113"/>
        <v>1.5418502202643172</v>
      </c>
      <c r="F1376" s="235">
        <v>1121</v>
      </c>
      <c r="G1376" s="235">
        <v>468</v>
      </c>
      <c r="H1376" s="235">
        <v>547</v>
      </c>
      <c r="I1376" s="237">
        <v>1042</v>
      </c>
      <c r="K1376" s="232"/>
    </row>
    <row r="1377" spans="1:11">
      <c r="A1377" s="953"/>
      <c r="B1377" s="233"/>
      <c r="C1377" s="234" t="s">
        <v>444</v>
      </c>
      <c r="D1377" s="235">
        <v>69053</v>
      </c>
      <c r="E1377" s="236">
        <f t="shared" si="113"/>
        <v>67.004017155388226</v>
      </c>
      <c r="F1377" s="235">
        <v>52097</v>
      </c>
      <c r="G1377" s="235">
        <v>16956</v>
      </c>
      <c r="H1377" s="235">
        <v>19646</v>
      </c>
      <c r="I1377" s="237">
        <v>49407</v>
      </c>
      <c r="K1377" s="232"/>
    </row>
    <row r="1378" spans="1:11">
      <c r="A1378" s="255" t="s">
        <v>749</v>
      </c>
      <c r="B1378" s="256"/>
      <c r="C1378" s="256"/>
      <c r="D1378" s="257">
        <v>103058</v>
      </c>
      <c r="E1378" s="258">
        <f t="shared" si="113"/>
        <v>100</v>
      </c>
      <c r="F1378" s="257">
        <v>78126</v>
      </c>
      <c r="G1378" s="257">
        <v>24932</v>
      </c>
      <c r="H1378" s="257">
        <v>31392</v>
      </c>
      <c r="I1378" s="259">
        <v>71666</v>
      </c>
      <c r="K1378" s="232"/>
    </row>
    <row r="1379" spans="1:11">
      <c r="A1379" s="951" t="s">
        <v>300</v>
      </c>
      <c r="B1379" s="233" t="s">
        <v>646</v>
      </c>
      <c r="C1379" s="234" t="s">
        <v>647</v>
      </c>
      <c r="D1379" s="235">
        <v>550</v>
      </c>
      <c r="E1379" s="236">
        <f t="shared" ref="E1379:E1390" si="114">(D1379/$D$1390)*100</f>
        <v>11.115602263540826</v>
      </c>
      <c r="F1379" s="235">
        <v>363</v>
      </c>
      <c r="G1379" s="235">
        <v>187</v>
      </c>
      <c r="H1379" s="235">
        <v>264</v>
      </c>
      <c r="I1379" s="237">
        <v>286</v>
      </c>
      <c r="K1379" s="232"/>
    </row>
    <row r="1380" spans="1:11">
      <c r="A1380" s="952"/>
      <c r="B1380" s="233" t="s">
        <v>418</v>
      </c>
      <c r="C1380" s="234" t="s">
        <v>419</v>
      </c>
      <c r="D1380" s="235">
        <v>500</v>
      </c>
      <c r="E1380" s="236">
        <f t="shared" si="114"/>
        <v>10.105092966855295</v>
      </c>
      <c r="F1380" s="235">
        <v>323</v>
      </c>
      <c r="G1380" s="235">
        <v>177</v>
      </c>
      <c r="H1380" s="235">
        <v>142</v>
      </c>
      <c r="I1380" s="237">
        <v>358</v>
      </c>
      <c r="K1380" s="232"/>
    </row>
    <row r="1381" spans="1:11">
      <c r="A1381" s="952"/>
      <c r="B1381" s="233" t="s">
        <v>750</v>
      </c>
      <c r="C1381" s="234" t="s">
        <v>751</v>
      </c>
      <c r="D1381" s="235">
        <v>221</v>
      </c>
      <c r="E1381" s="236">
        <f t="shared" si="114"/>
        <v>4.4664510913500406</v>
      </c>
      <c r="F1381" s="235">
        <v>64</v>
      </c>
      <c r="G1381" s="235">
        <v>157</v>
      </c>
      <c r="H1381" s="235">
        <v>0</v>
      </c>
      <c r="I1381" s="237">
        <v>221</v>
      </c>
      <c r="K1381" s="232"/>
    </row>
    <row r="1382" spans="1:11">
      <c r="A1382" s="952"/>
      <c r="B1382" s="233" t="s">
        <v>424</v>
      </c>
      <c r="C1382" s="234" t="s">
        <v>425</v>
      </c>
      <c r="D1382" s="235">
        <v>186</v>
      </c>
      <c r="E1382" s="236">
        <f t="shared" si="114"/>
        <v>3.7590945836701692</v>
      </c>
      <c r="F1382" s="235">
        <v>114</v>
      </c>
      <c r="G1382" s="235">
        <v>72</v>
      </c>
      <c r="H1382" s="235">
        <v>112</v>
      </c>
      <c r="I1382" s="237">
        <v>74</v>
      </c>
      <c r="K1382" s="232"/>
    </row>
    <row r="1383" spans="1:11">
      <c r="A1383" s="952"/>
      <c r="B1383" s="233" t="s">
        <v>450</v>
      </c>
      <c r="C1383" s="234" t="s">
        <v>451</v>
      </c>
      <c r="D1383" s="235">
        <v>118</v>
      </c>
      <c r="E1383" s="236">
        <f t="shared" si="114"/>
        <v>2.3848019401778497</v>
      </c>
      <c r="F1383" s="235">
        <v>91</v>
      </c>
      <c r="G1383" s="235">
        <v>27</v>
      </c>
      <c r="H1383" s="235">
        <v>40</v>
      </c>
      <c r="I1383" s="237">
        <v>78</v>
      </c>
      <c r="K1383" s="232"/>
    </row>
    <row r="1384" spans="1:11">
      <c r="A1384" s="952"/>
      <c r="B1384" s="233" t="s">
        <v>426</v>
      </c>
      <c r="C1384" s="234" t="s">
        <v>427</v>
      </c>
      <c r="D1384" s="235">
        <v>110</v>
      </c>
      <c r="E1384" s="236">
        <f t="shared" si="114"/>
        <v>2.2231204527081649</v>
      </c>
      <c r="F1384" s="235">
        <v>66</v>
      </c>
      <c r="G1384" s="235">
        <v>44</v>
      </c>
      <c r="H1384" s="235">
        <v>35</v>
      </c>
      <c r="I1384" s="237">
        <v>75</v>
      </c>
      <c r="K1384" s="232"/>
    </row>
    <row r="1385" spans="1:11">
      <c r="A1385" s="952"/>
      <c r="B1385" s="233" t="s">
        <v>467</v>
      </c>
      <c r="C1385" s="234" t="s">
        <v>468</v>
      </c>
      <c r="D1385" s="235">
        <v>91</v>
      </c>
      <c r="E1385" s="236">
        <f t="shared" si="114"/>
        <v>1.8391269199676639</v>
      </c>
      <c r="F1385" s="235">
        <v>50</v>
      </c>
      <c r="G1385" s="235">
        <v>41</v>
      </c>
      <c r="H1385" s="235">
        <v>0</v>
      </c>
      <c r="I1385" s="237">
        <v>91</v>
      </c>
      <c r="K1385" s="232"/>
    </row>
    <row r="1386" spans="1:11">
      <c r="A1386" s="952"/>
      <c r="B1386" s="233" t="s">
        <v>457</v>
      </c>
      <c r="C1386" s="234" t="s">
        <v>458</v>
      </c>
      <c r="D1386" s="235">
        <v>88</v>
      </c>
      <c r="E1386" s="236">
        <f t="shared" si="114"/>
        <v>1.7784963621665322</v>
      </c>
      <c r="F1386" s="235">
        <v>57</v>
      </c>
      <c r="G1386" s="235">
        <v>31</v>
      </c>
      <c r="H1386" s="235">
        <v>34</v>
      </c>
      <c r="I1386" s="237">
        <v>54</v>
      </c>
      <c r="K1386" s="232"/>
    </row>
    <row r="1387" spans="1:11">
      <c r="A1387" s="952"/>
      <c r="B1387" s="233" t="s">
        <v>422</v>
      </c>
      <c r="C1387" s="234" t="s">
        <v>423</v>
      </c>
      <c r="D1387" s="235">
        <v>79</v>
      </c>
      <c r="E1387" s="236">
        <f t="shared" si="114"/>
        <v>1.5966046887631364</v>
      </c>
      <c r="F1387" s="235">
        <v>59</v>
      </c>
      <c r="G1387" s="235">
        <v>20</v>
      </c>
      <c r="H1387" s="235">
        <v>33</v>
      </c>
      <c r="I1387" s="237">
        <v>46</v>
      </c>
      <c r="K1387" s="232"/>
    </row>
    <row r="1388" spans="1:11">
      <c r="A1388" s="952"/>
      <c r="B1388" s="233" t="s">
        <v>434</v>
      </c>
      <c r="C1388" s="234" t="s">
        <v>435</v>
      </c>
      <c r="D1388" s="235">
        <v>78</v>
      </c>
      <c r="E1388" s="236">
        <f t="shared" si="114"/>
        <v>1.5763945028294262</v>
      </c>
      <c r="F1388" s="235">
        <v>56</v>
      </c>
      <c r="G1388" s="235">
        <v>22</v>
      </c>
      <c r="H1388" s="235">
        <v>40</v>
      </c>
      <c r="I1388" s="237">
        <v>38</v>
      </c>
      <c r="K1388" s="232"/>
    </row>
    <row r="1389" spans="1:11">
      <c r="A1389" s="953"/>
      <c r="B1389" s="233"/>
      <c r="C1389" s="234" t="s">
        <v>444</v>
      </c>
      <c r="D1389" s="280">
        <v>2927</v>
      </c>
      <c r="E1389" s="280"/>
      <c r="F1389" s="280">
        <v>1784</v>
      </c>
      <c r="G1389" s="280">
        <v>1143</v>
      </c>
      <c r="H1389" s="280">
        <v>1091</v>
      </c>
      <c r="I1389" s="281">
        <v>1836</v>
      </c>
      <c r="K1389" s="232"/>
    </row>
    <row r="1390" spans="1:11" ht="15.75" thickBot="1">
      <c r="A1390" s="270" t="s">
        <v>752</v>
      </c>
      <c r="B1390" s="271"/>
      <c r="C1390" s="271"/>
      <c r="D1390" s="272">
        <v>4948</v>
      </c>
      <c r="E1390" s="273">
        <f t="shared" si="114"/>
        <v>100</v>
      </c>
      <c r="F1390" s="272">
        <v>3027</v>
      </c>
      <c r="G1390" s="272">
        <v>1921</v>
      </c>
      <c r="H1390" s="272">
        <v>1791</v>
      </c>
      <c r="I1390" s="274">
        <v>3157</v>
      </c>
      <c r="K1390" s="232"/>
    </row>
    <row r="1391" spans="1:11" ht="16.5" thickTop="1" thickBot="1">
      <c r="A1391" s="275" t="s">
        <v>753</v>
      </c>
      <c r="B1391" s="276"/>
      <c r="C1391" s="276"/>
      <c r="D1391" s="277">
        <v>584433</v>
      </c>
      <c r="E1391" s="278">
        <v>100</v>
      </c>
      <c r="F1391" s="277">
        <v>409569</v>
      </c>
      <c r="G1391" s="277">
        <v>174864</v>
      </c>
      <c r="H1391" s="277">
        <v>200490</v>
      </c>
      <c r="I1391" s="279">
        <v>383943</v>
      </c>
      <c r="K1391" s="232"/>
    </row>
    <row r="1392" spans="1:11" ht="15.75" thickTop="1">
      <c r="A1392" s="952" t="s">
        <v>394</v>
      </c>
      <c r="B1392" s="227" t="s">
        <v>418</v>
      </c>
      <c r="C1392" s="228" t="s">
        <v>419</v>
      </c>
      <c r="D1392" s="229">
        <v>393575</v>
      </c>
      <c r="E1392" s="230">
        <f>(D1392/$D$1403)*100</f>
        <v>10.519159931856317</v>
      </c>
      <c r="F1392" s="229">
        <v>392535</v>
      </c>
      <c r="G1392" s="229">
        <v>1040</v>
      </c>
      <c r="H1392" s="229">
        <v>117116</v>
      </c>
      <c r="I1392" s="231">
        <v>276459</v>
      </c>
      <c r="K1392" s="232"/>
    </row>
    <row r="1393" spans="1:11">
      <c r="A1393" s="952"/>
      <c r="B1393" s="233" t="s">
        <v>430</v>
      </c>
      <c r="C1393" s="234" t="s">
        <v>431</v>
      </c>
      <c r="D1393" s="235">
        <v>90466</v>
      </c>
      <c r="E1393" s="236">
        <f t="shared" ref="E1393:E1403" si="115">(D1393/$D$1403)*100</f>
        <v>2.4179033790136915</v>
      </c>
      <c r="F1393" s="235">
        <v>90099</v>
      </c>
      <c r="G1393" s="235">
        <v>367</v>
      </c>
      <c r="H1393" s="235">
        <v>39155</v>
      </c>
      <c r="I1393" s="237">
        <v>51311</v>
      </c>
      <c r="K1393" s="232"/>
    </row>
    <row r="1394" spans="1:11">
      <c r="A1394" s="952"/>
      <c r="B1394" s="233" t="s">
        <v>420</v>
      </c>
      <c r="C1394" s="234" t="s">
        <v>421</v>
      </c>
      <c r="D1394" s="235">
        <v>68930</v>
      </c>
      <c r="E1394" s="236">
        <f t="shared" si="115"/>
        <v>1.842306279877675</v>
      </c>
      <c r="F1394" s="235">
        <v>68647</v>
      </c>
      <c r="G1394" s="235">
        <v>283</v>
      </c>
      <c r="H1394" s="235">
        <v>29133</v>
      </c>
      <c r="I1394" s="237">
        <v>39797</v>
      </c>
      <c r="K1394" s="232"/>
    </row>
    <row r="1395" spans="1:11">
      <c r="A1395" s="952"/>
      <c r="B1395" s="233" t="s">
        <v>432</v>
      </c>
      <c r="C1395" s="234" t="s">
        <v>433</v>
      </c>
      <c r="D1395" s="235">
        <v>62284</v>
      </c>
      <c r="E1395" s="236">
        <f t="shared" si="115"/>
        <v>1.6646772716654736</v>
      </c>
      <c r="F1395" s="235">
        <v>62073</v>
      </c>
      <c r="G1395" s="235">
        <v>211</v>
      </c>
      <c r="H1395" s="235">
        <v>26765</v>
      </c>
      <c r="I1395" s="237">
        <v>35519</v>
      </c>
      <c r="K1395" s="232"/>
    </row>
    <row r="1396" spans="1:11">
      <c r="A1396" s="952"/>
      <c r="B1396" s="233" t="s">
        <v>532</v>
      </c>
      <c r="C1396" s="234" t="s">
        <v>533</v>
      </c>
      <c r="D1396" s="235">
        <v>60887</v>
      </c>
      <c r="E1396" s="236">
        <f t="shared" si="115"/>
        <v>1.6273393654854491</v>
      </c>
      <c r="F1396" s="235">
        <v>60754</v>
      </c>
      <c r="G1396" s="235">
        <v>133</v>
      </c>
      <c r="H1396" s="235">
        <v>25948</v>
      </c>
      <c r="I1396" s="237">
        <v>34939</v>
      </c>
      <c r="K1396" s="232"/>
    </row>
    <row r="1397" spans="1:11">
      <c r="A1397" s="952"/>
      <c r="B1397" s="233" t="s">
        <v>426</v>
      </c>
      <c r="C1397" s="234" t="s">
        <v>427</v>
      </c>
      <c r="D1397" s="235">
        <v>57222</v>
      </c>
      <c r="E1397" s="236">
        <f t="shared" si="115"/>
        <v>1.5293841570747182</v>
      </c>
      <c r="F1397" s="235">
        <v>56933</v>
      </c>
      <c r="G1397" s="235">
        <v>289</v>
      </c>
      <c r="H1397" s="235">
        <v>13583</v>
      </c>
      <c r="I1397" s="237">
        <v>43639</v>
      </c>
      <c r="K1397" s="232"/>
    </row>
    <row r="1398" spans="1:11">
      <c r="A1398" s="952"/>
      <c r="B1398" s="233" t="s">
        <v>428</v>
      </c>
      <c r="C1398" s="234" t="s">
        <v>429</v>
      </c>
      <c r="D1398" s="235">
        <v>55097</v>
      </c>
      <c r="E1398" s="236">
        <f t="shared" si="115"/>
        <v>1.4725888452403924</v>
      </c>
      <c r="F1398" s="235">
        <v>54794</v>
      </c>
      <c r="G1398" s="235">
        <v>303</v>
      </c>
      <c r="H1398" s="235">
        <v>16985</v>
      </c>
      <c r="I1398" s="237">
        <v>38112</v>
      </c>
      <c r="K1398" s="232"/>
    </row>
    <row r="1399" spans="1:11">
      <c r="A1399" s="952"/>
      <c r="B1399" s="233" t="s">
        <v>422</v>
      </c>
      <c r="C1399" s="234" t="s">
        <v>423</v>
      </c>
      <c r="D1399" s="235">
        <v>52439</v>
      </c>
      <c r="E1399" s="236">
        <f t="shared" si="115"/>
        <v>1.4015479328377398</v>
      </c>
      <c r="F1399" s="235">
        <v>52198</v>
      </c>
      <c r="G1399" s="235">
        <v>241</v>
      </c>
      <c r="H1399" s="235">
        <v>18517</v>
      </c>
      <c r="I1399" s="237">
        <v>33922</v>
      </c>
      <c r="K1399" s="232"/>
    </row>
    <row r="1400" spans="1:11">
      <c r="A1400" s="952"/>
      <c r="B1400" s="233" t="s">
        <v>488</v>
      </c>
      <c r="C1400" s="234" t="s">
        <v>489</v>
      </c>
      <c r="D1400" s="235">
        <v>52260</v>
      </c>
      <c r="E1400" s="236">
        <f t="shared" si="115"/>
        <v>1.3967637630408718</v>
      </c>
      <c r="F1400" s="235">
        <v>52145</v>
      </c>
      <c r="G1400" s="235">
        <v>115</v>
      </c>
      <c r="H1400" s="235">
        <v>20195</v>
      </c>
      <c r="I1400" s="237">
        <v>32065</v>
      </c>
      <c r="K1400" s="232"/>
    </row>
    <row r="1401" spans="1:11">
      <c r="A1401" s="952"/>
      <c r="B1401" s="233" t="s">
        <v>442</v>
      </c>
      <c r="C1401" s="234" t="s">
        <v>443</v>
      </c>
      <c r="D1401" s="235">
        <v>48224</v>
      </c>
      <c r="E1401" s="236">
        <f t="shared" si="115"/>
        <v>1.2888927613640069</v>
      </c>
      <c r="F1401" s="235">
        <v>48037</v>
      </c>
      <c r="G1401" s="235">
        <v>187</v>
      </c>
      <c r="H1401" s="235">
        <v>11515</v>
      </c>
      <c r="I1401" s="237">
        <v>36709</v>
      </c>
      <c r="K1401" s="232"/>
    </row>
    <row r="1402" spans="1:11">
      <c r="A1402" s="953"/>
      <c r="B1402" s="233"/>
      <c r="C1402" s="234" t="s">
        <v>444</v>
      </c>
      <c r="D1402" s="235">
        <v>2800122</v>
      </c>
      <c r="E1402" s="236">
        <f t="shared" si="115"/>
        <v>74.839436312543654</v>
      </c>
      <c r="F1402" s="235">
        <v>2783435</v>
      </c>
      <c r="G1402" s="235">
        <v>16687</v>
      </c>
      <c r="H1402" s="235">
        <v>993588</v>
      </c>
      <c r="I1402" s="237">
        <v>1806534</v>
      </c>
      <c r="K1402" s="232"/>
    </row>
    <row r="1403" spans="1:11">
      <c r="A1403" s="255" t="s">
        <v>754</v>
      </c>
      <c r="B1403" s="256"/>
      <c r="C1403" s="256"/>
      <c r="D1403" s="257">
        <v>3741506</v>
      </c>
      <c r="E1403" s="258">
        <f t="shared" si="115"/>
        <v>100</v>
      </c>
      <c r="F1403" s="257">
        <v>3721650</v>
      </c>
      <c r="G1403" s="257">
        <v>19856</v>
      </c>
      <c r="H1403" s="257">
        <v>1312500</v>
      </c>
      <c r="I1403" s="259">
        <v>2429006</v>
      </c>
      <c r="K1403" s="232"/>
    </row>
    <row r="1404" spans="1:11">
      <c r="A1404" s="951" t="s">
        <v>755</v>
      </c>
      <c r="B1404" s="233" t="s">
        <v>418</v>
      </c>
      <c r="C1404" s="234" t="s">
        <v>419</v>
      </c>
      <c r="D1404" s="235">
        <v>7387</v>
      </c>
      <c r="E1404" s="236">
        <f>(D1404/$D$1415)*100</f>
        <v>8.7394262052647154</v>
      </c>
      <c r="F1404" s="235">
        <v>4031</v>
      </c>
      <c r="G1404" s="235">
        <v>3356</v>
      </c>
      <c r="H1404" s="235">
        <v>2076</v>
      </c>
      <c r="I1404" s="237">
        <v>5311</v>
      </c>
      <c r="K1404" s="232"/>
    </row>
    <row r="1405" spans="1:11">
      <c r="A1405" s="952"/>
      <c r="B1405" s="233" t="s">
        <v>430</v>
      </c>
      <c r="C1405" s="234" t="s">
        <v>431</v>
      </c>
      <c r="D1405" s="235">
        <v>4063</v>
      </c>
      <c r="E1405" s="236">
        <f t="shared" ref="E1405:E1415" si="116">(D1405/$D$1415)*100</f>
        <v>4.8068618751848566</v>
      </c>
      <c r="F1405" s="235">
        <v>2200</v>
      </c>
      <c r="G1405" s="235">
        <v>1863</v>
      </c>
      <c r="H1405" s="235">
        <v>1692</v>
      </c>
      <c r="I1405" s="237">
        <v>2371</v>
      </c>
      <c r="K1405" s="232"/>
    </row>
    <row r="1406" spans="1:11">
      <c r="A1406" s="952"/>
      <c r="B1406" s="233" t="s">
        <v>426</v>
      </c>
      <c r="C1406" s="234" t="s">
        <v>427</v>
      </c>
      <c r="D1406" s="235">
        <v>1919</v>
      </c>
      <c r="E1406" s="236">
        <f t="shared" si="116"/>
        <v>2.2703342206447799</v>
      </c>
      <c r="F1406" s="235">
        <v>1197</v>
      </c>
      <c r="G1406" s="235">
        <v>722</v>
      </c>
      <c r="H1406" s="235">
        <v>417</v>
      </c>
      <c r="I1406" s="237">
        <v>1502</v>
      </c>
      <c r="K1406" s="232"/>
    </row>
    <row r="1407" spans="1:11">
      <c r="A1407" s="952"/>
      <c r="B1407" s="233" t="s">
        <v>422</v>
      </c>
      <c r="C1407" s="234" t="s">
        <v>423</v>
      </c>
      <c r="D1407" s="235">
        <v>1649</v>
      </c>
      <c r="E1407" s="236">
        <f t="shared" si="116"/>
        <v>1.9509020999704232</v>
      </c>
      <c r="F1407" s="235">
        <v>1024</v>
      </c>
      <c r="G1407" s="235">
        <v>625</v>
      </c>
      <c r="H1407" s="235">
        <v>685</v>
      </c>
      <c r="I1407" s="237">
        <v>964</v>
      </c>
      <c r="K1407" s="232"/>
    </row>
    <row r="1408" spans="1:11">
      <c r="A1408" s="952"/>
      <c r="B1408" s="233" t="s">
        <v>650</v>
      </c>
      <c r="C1408" s="234" t="s">
        <v>651</v>
      </c>
      <c r="D1408" s="235">
        <v>1617</v>
      </c>
      <c r="E1408" s="236">
        <f t="shared" si="116"/>
        <v>1.9130434782608694</v>
      </c>
      <c r="F1408" s="235">
        <v>1136</v>
      </c>
      <c r="G1408" s="235">
        <v>481</v>
      </c>
      <c r="H1408" s="235">
        <v>455</v>
      </c>
      <c r="I1408" s="237">
        <v>1162</v>
      </c>
      <c r="K1408" s="232"/>
    </row>
    <row r="1409" spans="1:11">
      <c r="A1409" s="952"/>
      <c r="B1409" s="233" t="s">
        <v>455</v>
      </c>
      <c r="C1409" s="234" t="s">
        <v>456</v>
      </c>
      <c r="D1409" s="235">
        <v>1349</v>
      </c>
      <c r="E1409" s="236">
        <f t="shared" si="116"/>
        <v>1.5959775214433598</v>
      </c>
      <c r="F1409" s="235">
        <v>794</v>
      </c>
      <c r="G1409" s="235">
        <v>555</v>
      </c>
      <c r="H1409" s="235">
        <v>515</v>
      </c>
      <c r="I1409" s="237">
        <v>834</v>
      </c>
      <c r="K1409" s="232"/>
    </row>
    <row r="1410" spans="1:11">
      <c r="A1410" s="952"/>
      <c r="B1410" s="233" t="s">
        <v>450</v>
      </c>
      <c r="C1410" s="234" t="s">
        <v>451</v>
      </c>
      <c r="D1410" s="235">
        <v>1197</v>
      </c>
      <c r="E1410" s="236">
        <f t="shared" si="116"/>
        <v>1.4161490683229814</v>
      </c>
      <c r="F1410" s="235">
        <v>786</v>
      </c>
      <c r="G1410" s="235">
        <v>411</v>
      </c>
      <c r="H1410" s="235">
        <v>560</v>
      </c>
      <c r="I1410" s="237">
        <v>637</v>
      </c>
      <c r="K1410" s="232"/>
    </row>
    <row r="1411" spans="1:11">
      <c r="A1411" s="952"/>
      <c r="B1411" s="233" t="s">
        <v>462</v>
      </c>
      <c r="C1411" s="234" t="s">
        <v>463</v>
      </c>
      <c r="D1411" s="235">
        <v>1160</v>
      </c>
      <c r="E1411" s="236">
        <f t="shared" si="116"/>
        <v>1.3723750369713101</v>
      </c>
      <c r="F1411" s="235">
        <v>739</v>
      </c>
      <c r="G1411" s="235">
        <v>421</v>
      </c>
      <c r="H1411" s="235">
        <v>467</v>
      </c>
      <c r="I1411" s="237">
        <v>693</v>
      </c>
      <c r="K1411" s="232"/>
    </row>
    <row r="1412" spans="1:11">
      <c r="A1412" s="952"/>
      <c r="B1412" s="233" t="s">
        <v>442</v>
      </c>
      <c r="C1412" s="234" t="s">
        <v>443</v>
      </c>
      <c r="D1412" s="235">
        <v>1049</v>
      </c>
      <c r="E1412" s="236">
        <f t="shared" si="116"/>
        <v>1.2410529429162969</v>
      </c>
      <c r="F1412" s="235">
        <v>697</v>
      </c>
      <c r="G1412" s="235">
        <v>352</v>
      </c>
      <c r="H1412" s="235">
        <v>271</v>
      </c>
      <c r="I1412" s="237">
        <v>778</v>
      </c>
      <c r="K1412" s="232"/>
    </row>
    <row r="1413" spans="1:11">
      <c r="A1413" s="952"/>
      <c r="B1413" s="233" t="s">
        <v>424</v>
      </c>
      <c r="C1413" s="234" t="s">
        <v>425</v>
      </c>
      <c r="D1413" s="235">
        <v>1032</v>
      </c>
      <c r="E1413" s="236">
        <f t="shared" si="116"/>
        <v>1.2209405501330968</v>
      </c>
      <c r="F1413" s="235">
        <v>757</v>
      </c>
      <c r="G1413" s="235">
        <v>275</v>
      </c>
      <c r="H1413" s="235">
        <v>549</v>
      </c>
      <c r="I1413" s="237">
        <v>483</v>
      </c>
      <c r="K1413" s="232"/>
    </row>
    <row r="1414" spans="1:11">
      <c r="A1414" s="953"/>
      <c r="B1414" s="233"/>
      <c r="C1414" s="234" t="s">
        <v>444</v>
      </c>
      <c r="D1414" s="235">
        <v>62103</v>
      </c>
      <c r="E1414" s="236">
        <f t="shared" si="116"/>
        <v>73.472937000887299</v>
      </c>
      <c r="F1414" s="235">
        <v>41768</v>
      </c>
      <c r="G1414" s="235">
        <v>20335</v>
      </c>
      <c r="H1414" s="235">
        <v>23934</v>
      </c>
      <c r="I1414" s="237">
        <v>38169</v>
      </c>
      <c r="K1414" s="232"/>
    </row>
    <row r="1415" spans="1:11">
      <c r="A1415" s="255" t="s">
        <v>756</v>
      </c>
      <c r="B1415" s="256"/>
      <c r="C1415" s="256"/>
      <c r="D1415" s="257">
        <v>84525</v>
      </c>
      <c r="E1415" s="258">
        <f t="shared" si="116"/>
        <v>100</v>
      </c>
      <c r="F1415" s="257">
        <v>55129</v>
      </c>
      <c r="G1415" s="257">
        <v>29396</v>
      </c>
      <c r="H1415" s="257">
        <v>31621</v>
      </c>
      <c r="I1415" s="259">
        <v>52904</v>
      </c>
      <c r="K1415" s="232"/>
    </row>
    <row r="1416" spans="1:11">
      <c r="A1416" s="951" t="s">
        <v>396</v>
      </c>
      <c r="B1416" s="233" t="s">
        <v>418</v>
      </c>
      <c r="C1416" s="234" t="s">
        <v>419</v>
      </c>
      <c r="D1416" s="235">
        <v>28407</v>
      </c>
      <c r="E1416" s="236">
        <f>(D1416/$D$1427)*100</f>
        <v>9.3037956027472184</v>
      </c>
      <c r="F1416" s="235">
        <v>28239</v>
      </c>
      <c r="G1416" s="235">
        <v>168</v>
      </c>
      <c r="H1416" s="235">
        <v>8735</v>
      </c>
      <c r="I1416" s="237">
        <v>19672</v>
      </c>
      <c r="K1416" s="232"/>
    </row>
    <row r="1417" spans="1:11">
      <c r="A1417" s="952"/>
      <c r="B1417" s="233" t="s">
        <v>432</v>
      </c>
      <c r="C1417" s="234" t="s">
        <v>433</v>
      </c>
      <c r="D1417" s="235">
        <v>5405</v>
      </c>
      <c r="E1417" s="236">
        <f t="shared" ref="E1417:E1427" si="117">(D1417/$D$1427)*100</f>
        <v>1.7702332253616615</v>
      </c>
      <c r="F1417" s="235">
        <v>5389</v>
      </c>
      <c r="G1417" s="235">
        <v>16</v>
      </c>
      <c r="H1417" s="235">
        <v>2607</v>
      </c>
      <c r="I1417" s="237">
        <v>2798</v>
      </c>
      <c r="K1417" s="232"/>
    </row>
    <row r="1418" spans="1:11">
      <c r="A1418" s="952"/>
      <c r="B1418" s="233" t="s">
        <v>422</v>
      </c>
      <c r="C1418" s="234" t="s">
        <v>423</v>
      </c>
      <c r="D1418" s="235">
        <v>5155</v>
      </c>
      <c r="E1418" s="236">
        <f t="shared" si="117"/>
        <v>1.6883537977316125</v>
      </c>
      <c r="F1418" s="235">
        <v>5123</v>
      </c>
      <c r="G1418" s="235">
        <v>32</v>
      </c>
      <c r="H1418" s="235">
        <v>2277</v>
      </c>
      <c r="I1418" s="237">
        <v>2878</v>
      </c>
      <c r="K1418" s="232"/>
    </row>
    <row r="1419" spans="1:11">
      <c r="A1419" s="952"/>
      <c r="B1419" s="233" t="s">
        <v>428</v>
      </c>
      <c r="C1419" s="234" t="s">
        <v>429</v>
      </c>
      <c r="D1419" s="235">
        <v>5140</v>
      </c>
      <c r="E1419" s="236">
        <f t="shared" si="117"/>
        <v>1.6834410320738094</v>
      </c>
      <c r="F1419" s="235">
        <v>5119</v>
      </c>
      <c r="G1419" s="235">
        <v>21</v>
      </c>
      <c r="H1419" s="235">
        <v>1561</v>
      </c>
      <c r="I1419" s="237">
        <v>3579</v>
      </c>
      <c r="K1419" s="232"/>
    </row>
    <row r="1420" spans="1:11">
      <c r="A1420" s="952"/>
      <c r="B1420" s="233" t="s">
        <v>420</v>
      </c>
      <c r="C1420" s="234" t="s">
        <v>421</v>
      </c>
      <c r="D1420" s="235">
        <v>4955</v>
      </c>
      <c r="E1420" s="236">
        <f t="shared" si="117"/>
        <v>1.622850255627573</v>
      </c>
      <c r="F1420" s="235">
        <v>4926</v>
      </c>
      <c r="G1420" s="235">
        <v>29</v>
      </c>
      <c r="H1420" s="235">
        <v>2147</v>
      </c>
      <c r="I1420" s="237">
        <v>2808</v>
      </c>
      <c r="K1420" s="232"/>
    </row>
    <row r="1421" spans="1:11">
      <c r="A1421" s="952"/>
      <c r="B1421" s="233" t="s">
        <v>442</v>
      </c>
      <c r="C1421" s="234" t="s">
        <v>443</v>
      </c>
      <c r="D1421" s="235">
        <v>4923</v>
      </c>
      <c r="E1421" s="236">
        <f t="shared" si="117"/>
        <v>1.6123696888909269</v>
      </c>
      <c r="F1421" s="235">
        <v>4880</v>
      </c>
      <c r="G1421" s="235">
        <v>43</v>
      </c>
      <c r="H1421" s="235">
        <v>1360</v>
      </c>
      <c r="I1421" s="237">
        <v>3563</v>
      </c>
      <c r="K1421" s="232"/>
    </row>
    <row r="1422" spans="1:11">
      <c r="A1422" s="952"/>
      <c r="B1422" s="233" t="s">
        <v>426</v>
      </c>
      <c r="C1422" s="234" t="s">
        <v>427</v>
      </c>
      <c r="D1422" s="235">
        <v>4398</v>
      </c>
      <c r="E1422" s="236">
        <f t="shared" si="117"/>
        <v>1.4404228908678236</v>
      </c>
      <c r="F1422" s="235">
        <v>4348</v>
      </c>
      <c r="G1422" s="235">
        <v>50</v>
      </c>
      <c r="H1422" s="235">
        <v>989</v>
      </c>
      <c r="I1422" s="237">
        <v>3409</v>
      </c>
      <c r="K1422" s="232"/>
    </row>
    <row r="1423" spans="1:11">
      <c r="A1423" s="952"/>
      <c r="B1423" s="233" t="s">
        <v>480</v>
      </c>
      <c r="C1423" s="234" t="s">
        <v>481</v>
      </c>
      <c r="D1423" s="235">
        <v>4130</v>
      </c>
      <c r="E1423" s="236">
        <f t="shared" si="117"/>
        <v>1.3526481444484111</v>
      </c>
      <c r="F1423" s="235">
        <v>4122</v>
      </c>
      <c r="G1423" s="235">
        <v>8</v>
      </c>
      <c r="H1423" s="235">
        <v>1508</v>
      </c>
      <c r="I1423" s="237">
        <v>2622</v>
      </c>
      <c r="K1423" s="232"/>
    </row>
    <row r="1424" spans="1:11">
      <c r="A1424" s="952"/>
      <c r="B1424" s="233" t="s">
        <v>532</v>
      </c>
      <c r="C1424" s="234" t="s">
        <v>533</v>
      </c>
      <c r="D1424" s="235">
        <v>3594</v>
      </c>
      <c r="E1424" s="236">
        <f t="shared" si="117"/>
        <v>1.1770986516095858</v>
      </c>
      <c r="F1424" s="235">
        <v>3571</v>
      </c>
      <c r="G1424" s="235">
        <v>23</v>
      </c>
      <c r="H1424" s="235">
        <v>1553</v>
      </c>
      <c r="I1424" s="237">
        <v>2041</v>
      </c>
      <c r="K1424" s="232"/>
    </row>
    <row r="1425" spans="1:11">
      <c r="A1425" s="952"/>
      <c r="B1425" s="233" t="s">
        <v>457</v>
      </c>
      <c r="C1425" s="234" t="s">
        <v>458</v>
      </c>
      <c r="D1425" s="235">
        <v>3041</v>
      </c>
      <c r="E1425" s="236">
        <f t="shared" si="117"/>
        <v>0.9959813576919172</v>
      </c>
      <c r="F1425" s="235">
        <v>3013</v>
      </c>
      <c r="G1425" s="235">
        <v>28</v>
      </c>
      <c r="H1425" s="235">
        <v>900</v>
      </c>
      <c r="I1425" s="237">
        <v>2141</v>
      </c>
      <c r="K1425" s="232"/>
    </row>
    <row r="1426" spans="1:11">
      <c r="A1426" s="953"/>
      <c r="B1426" s="233"/>
      <c r="C1426" s="234" t="s">
        <v>444</v>
      </c>
      <c r="D1426" s="235">
        <v>236179</v>
      </c>
      <c r="E1426" s="236">
        <f t="shared" si="117"/>
        <v>77.35280535294946</v>
      </c>
      <c r="F1426" s="235">
        <v>233797</v>
      </c>
      <c r="G1426" s="235">
        <v>2382</v>
      </c>
      <c r="H1426" s="235">
        <v>88952</v>
      </c>
      <c r="I1426" s="237">
        <v>147227</v>
      </c>
      <c r="K1426" s="232"/>
    </row>
    <row r="1427" spans="1:11">
      <c r="A1427" s="255" t="s">
        <v>757</v>
      </c>
      <c r="B1427" s="256"/>
      <c r="C1427" s="256"/>
      <c r="D1427" s="257">
        <v>305327</v>
      </c>
      <c r="E1427" s="258">
        <f t="shared" si="117"/>
        <v>100</v>
      </c>
      <c r="F1427" s="257">
        <v>302527</v>
      </c>
      <c r="G1427" s="257">
        <v>2800</v>
      </c>
      <c r="H1427" s="257">
        <v>112589</v>
      </c>
      <c r="I1427" s="259">
        <v>192738</v>
      </c>
      <c r="K1427" s="232"/>
    </row>
    <row r="1428" spans="1:11">
      <c r="A1428" s="951" t="s">
        <v>758</v>
      </c>
      <c r="B1428" s="233" t="s">
        <v>418</v>
      </c>
      <c r="C1428" s="234" t="s">
        <v>419</v>
      </c>
      <c r="D1428" s="235">
        <v>1136</v>
      </c>
      <c r="E1428" s="236">
        <f>(D1428/$D$1439)*100</f>
        <v>3.1796680381784084</v>
      </c>
      <c r="F1428" s="235">
        <v>1121</v>
      </c>
      <c r="G1428" s="235">
        <v>15</v>
      </c>
      <c r="H1428" s="235">
        <v>410</v>
      </c>
      <c r="I1428" s="237">
        <v>726</v>
      </c>
      <c r="K1428" s="232"/>
    </row>
    <row r="1429" spans="1:11">
      <c r="A1429" s="952"/>
      <c r="B1429" s="233" t="s">
        <v>428</v>
      </c>
      <c r="C1429" s="234" t="s">
        <v>429</v>
      </c>
      <c r="D1429" s="235">
        <v>1123</v>
      </c>
      <c r="E1429" s="236">
        <f t="shared" ref="E1429:E1439" si="118">(D1429/$D$1439)*100</f>
        <v>3.1432809919668596</v>
      </c>
      <c r="F1429" s="235">
        <v>1083</v>
      </c>
      <c r="G1429" s="235">
        <v>40</v>
      </c>
      <c r="H1429" s="235">
        <v>407</v>
      </c>
      <c r="I1429" s="237">
        <v>716</v>
      </c>
      <c r="K1429" s="232"/>
    </row>
    <row r="1430" spans="1:11">
      <c r="A1430" s="952"/>
      <c r="B1430" s="233" t="s">
        <v>442</v>
      </c>
      <c r="C1430" s="234" t="s">
        <v>443</v>
      </c>
      <c r="D1430" s="235">
        <v>993</v>
      </c>
      <c r="E1430" s="236">
        <f t="shared" si="118"/>
        <v>2.7794105298513729</v>
      </c>
      <c r="F1430" s="235">
        <v>963</v>
      </c>
      <c r="G1430" s="235">
        <v>30</v>
      </c>
      <c r="H1430" s="235">
        <v>277</v>
      </c>
      <c r="I1430" s="237">
        <v>716</v>
      </c>
      <c r="K1430" s="232"/>
    </row>
    <row r="1431" spans="1:11">
      <c r="A1431" s="952"/>
      <c r="B1431" s="233" t="s">
        <v>424</v>
      </c>
      <c r="C1431" s="234" t="s">
        <v>425</v>
      </c>
      <c r="D1431" s="235">
        <v>571</v>
      </c>
      <c r="E1431" s="236">
        <f t="shared" si="118"/>
        <v>1.5982310297534077</v>
      </c>
      <c r="F1431" s="235">
        <v>547</v>
      </c>
      <c r="G1431" s="235">
        <v>24</v>
      </c>
      <c r="H1431" s="235">
        <v>290</v>
      </c>
      <c r="I1431" s="237">
        <v>281</v>
      </c>
      <c r="K1431" s="232"/>
    </row>
    <row r="1432" spans="1:11">
      <c r="A1432" s="952"/>
      <c r="B1432" s="233" t="s">
        <v>432</v>
      </c>
      <c r="C1432" s="234" t="s">
        <v>433</v>
      </c>
      <c r="D1432" s="235">
        <v>550</v>
      </c>
      <c r="E1432" s="236">
        <f t="shared" si="118"/>
        <v>1.5394519551039829</v>
      </c>
      <c r="F1432" s="235">
        <v>537</v>
      </c>
      <c r="G1432" s="235">
        <v>13</v>
      </c>
      <c r="H1432" s="235">
        <v>243</v>
      </c>
      <c r="I1432" s="237">
        <v>307</v>
      </c>
      <c r="K1432" s="232"/>
    </row>
    <row r="1433" spans="1:11">
      <c r="A1433" s="952"/>
      <c r="B1433" s="233" t="s">
        <v>422</v>
      </c>
      <c r="C1433" s="234" t="s">
        <v>423</v>
      </c>
      <c r="D1433" s="235">
        <v>440</v>
      </c>
      <c r="E1433" s="236">
        <f t="shared" si="118"/>
        <v>1.2315615640831863</v>
      </c>
      <c r="F1433" s="235">
        <v>426</v>
      </c>
      <c r="G1433" s="235">
        <v>14</v>
      </c>
      <c r="H1433" s="235">
        <v>195</v>
      </c>
      <c r="I1433" s="237">
        <v>245</v>
      </c>
      <c r="K1433" s="232"/>
    </row>
    <row r="1434" spans="1:11">
      <c r="A1434" s="952"/>
      <c r="B1434" s="233" t="s">
        <v>426</v>
      </c>
      <c r="C1434" s="234" t="s">
        <v>427</v>
      </c>
      <c r="D1434" s="235">
        <v>433</v>
      </c>
      <c r="E1434" s="236">
        <f t="shared" si="118"/>
        <v>1.2119685392000448</v>
      </c>
      <c r="F1434" s="235">
        <v>398</v>
      </c>
      <c r="G1434" s="235">
        <v>35</v>
      </c>
      <c r="H1434" s="235">
        <v>72</v>
      </c>
      <c r="I1434" s="237">
        <v>361</v>
      </c>
      <c r="K1434" s="232"/>
    </row>
    <row r="1435" spans="1:11">
      <c r="A1435" s="952"/>
      <c r="B1435" s="233" t="s">
        <v>516</v>
      </c>
      <c r="C1435" s="234" t="s">
        <v>517</v>
      </c>
      <c r="D1435" s="235">
        <v>376</v>
      </c>
      <c r="E1435" s="236">
        <f t="shared" si="118"/>
        <v>1.0524253365801775</v>
      </c>
      <c r="F1435" s="235">
        <v>373</v>
      </c>
      <c r="G1435" s="235">
        <v>3</v>
      </c>
      <c r="H1435" s="235">
        <v>0</v>
      </c>
      <c r="I1435" s="237">
        <v>376</v>
      </c>
      <c r="K1435" s="232"/>
    </row>
    <row r="1436" spans="1:11">
      <c r="A1436" s="952"/>
      <c r="B1436" s="233" t="s">
        <v>450</v>
      </c>
      <c r="C1436" s="234" t="s">
        <v>451</v>
      </c>
      <c r="D1436" s="235">
        <v>357</v>
      </c>
      <c r="E1436" s="236">
        <f t="shared" si="118"/>
        <v>0.99924426904022168</v>
      </c>
      <c r="F1436" s="235">
        <v>347</v>
      </c>
      <c r="G1436" s="235">
        <v>10</v>
      </c>
      <c r="H1436" s="235">
        <v>168</v>
      </c>
      <c r="I1436" s="237">
        <v>189</v>
      </c>
      <c r="K1436" s="232"/>
    </row>
    <row r="1437" spans="1:11">
      <c r="A1437" s="952"/>
      <c r="B1437" s="233" t="s">
        <v>575</v>
      </c>
      <c r="C1437" s="234" t="s">
        <v>576</v>
      </c>
      <c r="D1437" s="235">
        <v>346</v>
      </c>
      <c r="E1437" s="236">
        <f t="shared" si="118"/>
        <v>0.96845522993814193</v>
      </c>
      <c r="F1437" s="235">
        <v>345</v>
      </c>
      <c r="G1437" s="235">
        <v>1</v>
      </c>
      <c r="H1437" s="235">
        <v>61</v>
      </c>
      <c r="I1437" s="237">
        <v>285</v>
      </c>
      <c r="K1437" s="232"/>
    </row>
    <row r="1438" spans="1:11">
      <c r="A1438" s="953"/>
      <c r="B1438" s="233"/>
      <c r="C1438" s="234" t="s">
        <v>444</v>
      </c>
      <c r="D1438" s="235">
        <v>29402</v>
      </c>
      <c r="E1438" s="236">
        <f t="shared" si="118"/>
        <v>82.296302516304195</v>
      </c>
      <c r="F1438" s="235">
        <v>28590</v>
      </c>
      <c r="G1438" s="235">
        <v>812</v>
      </c>
      <c r="H1438" s="235">
        <v>11602</v>
      </c>
      <c r="I1438" s="237">
        <v>17800</v>
      </c>
      <c r="K1438" s="232"/>
    </row>
    <row r="1439" spans="1:11">
      <c r="A1439" s="255" t="s">
        <v>759</v>
      </c>
      <c r="B1439" s="256"/>
      <c r="C1439" s="256"/>
      <c r="D1439" s="257">
        <v>35727</v>
      </c>
      <c r="E1439" s="258">
        <f t="shared" si="118"/>
        <v>100</v>
      </c>
      <c r="F1439" s="257">
        <v>34730</v>
      </c>
      <c r="G1439" s="257">
        <v>997</v>
      </c>
      <c r="H1439" s="257">
        <v>13725</v>
      </c>
      <c r="I1439" s="259">
        <v>22002</v>
      </c>
      <c r="K1439" s="232"/>
    </row>
    <row r="1440" spans="1:11">
      <c r="A1440" s="951" t="s">
        <v>398</v>
      </c>
      <c r="B1440" s="233" t="s">
        <v>418</v>
      </c>
      <c r="C1440" s="234" t="s">
        <v>419</v>
      </c>
      <c r="D1440" s="235">
        <v>21896</v>
      </c>
      <c r="E1440" s="236">
        <f>(D1440/$D$1451)*100</f>
        <v>15.690658411442657</v>
      </c>
      <c r="F1440" s="235">
        <v>20997</v>
      </c>
      <c r="G1440" s="235">
        <v>899</v>
      </c>
      <c r="H1440" s="235">
        <v>7705</v>
      </c>
      <c r="I1440" s="237">
        <v>14191</v>
      </c>
      <c r="K1440" s="232"/>
    </row>
    <row r="1441" spans="1:11">
      <c r="A1441" s="952"/>
      <c r="B1441" s="233" t="s">
        <v>480</v>
      </c>
      <c r="C1441" s="234" t="s">
        <v>481</v>
      </c>
      <c r="D1441" s="235">
        <v>6235</v>
      </c>
      <c r="E1441" s="236">
        <f t="shared" ref="E1441:E1451" si="119">(D1441/$D$1451)*100</f>
        <v>4.4679966749792186</v>
      </c>
      <c r="F1441" s="235">
        <v>5994</v>
      </c>
      <c r="G1441" s="235">
        <v>241</v>
      </c>
      <c r="H1441" s="235">
        <v>2254</v>
      </c>
      <c r="I1441" s="237">
        <v>3981</v>
      </c>
      <c r="K1441" s="232"/>
    </row>
    <row r="1442" spans="1:11">
      <c r="A1442" s="952"/>
      <c r="B1442" s="233" t="s">
        <v>430</v>
      </c>
      <c r="C1442" s="234" t="s">
        <v>431</v>
      </c>
      <c r="D1442" s="235">
        <v>5417</v>
      </c>
      <c r="E1442" s="236">
        <f t="shared" si="119"/>
        <v>3.8818184423997475</v>
      </c>
      <c r="F1442" s="235">
        <v>5078</v>
      </c>
      <c r="G1442" s="235">
        <v>339</v>
      </c>
      <c r="H1442" s="235">
        <v>2324</v>
      </c>
      <c r="I1442" s="237">
        <v>3093</v>
      </c>
      <c r="K1442" s="232"/>
    </row>
    <row r="1443" spans="1:11">
      <c r="A1443" s="952"/>
      <c r="B1443" s="233" t="s">
        <v>428</v>
      </c>
      <c r="C1443" s="234" t="s">
        <v>429</v>
      </c>
      <c r="D1443" s="235">
        <v>3992</v>
      </c>
      <c r="E1443" s="236">
        <f t="shared" si="119"/>
        <v>2.860664430876831</v>
      </c>
      <c r="F1443" s="235">
        <v>3782</v>
      </c>
      <c r="G1443" s="235">
        <v>210</v>
      </c>
      <c r="H1443" s="235">
        <v>1341</v>
      </c>
      <c r="I1443" s="237">
        <v>2651</v>
      </c>
      <c r="K1443" s="232"/>
    </row>
    <row r="1444" spans="1:11">
      <c r="A1444" s="952"/>
      <c r="B1444" s="233" t="s">
        <v>442</v>
      </c>
      <c r="C1444" s="234" t="s">
        <v>443</v>
      </c>
      <c r="D1444" s="235">
        <v>3322</v>
      </c>
      <c r="E1444" s="236">
        <f t="shared" si="119"/>
        <v>2.380542895634477</v>
      </c>
      <c r="F1444" s="235">
        <v>3162</v>
      </c>
      <c r="G1444" s="235">
        <v>160</v>
      </c>
      <c r="H1444" s="235">
        <v>935</v>
      </c>
      <c r="I1444" s="237">
        <v>2387</v>
      </c>
      <c r="K1444" s="232"/>
    </row>
    <row r="1445" spans="1:11">
      <c r="A1445" s="952"/>
      <c r="B1445" s="233" t="s">
        <v>432</v>
      </c>
      <c r="C1445" s="234" t="s">
        <v>433</v>
      </c>
      <c r="D1445" s="235">
        <v>1821</v>
      </c>
      <c r="E1445" s="236">
        <f t="shared" si="119"/>
        <v>1.304927336830338</v>
      </c>
      <c r="F1445" s="235">
        <v>1716</v>
      </c>
      <c r="G1445" s="235">
        <v>105</v>
      </c>
      <c r="H1445" s="235">
        <v>893</v>
      </c>
      <c r="I1445" s="237">
        <v>928</v>
      </c>
      <c r="K1445" s="232"/>
    </row>
    <row r="1446" spans="1:11">
      <c r="A1446" s="952"/>
      <c r="B1446" s="233" t="s">
        <v>422</v>
      </c>
      <c r="C1446" s="234" t="s">
        <v>423</v>
      </c>
      <c r="D1446" s="235">
        <v>1817</v>
      </c>
      <c r="E1446" s="236">
        <f t="shared" si="119"/>
        <v>1.3020609396050105</v>
      </c>
      <c r="F1446" s="235">
        <v>1737</v>
      </c>
      <c r="G1446" s="235">
        <v>80</v>
      </c>
      <c r="H1446" s="235">
        <v>819</v>
      </c>
      <c r="I1446" s="237">
        <v>998</v>
      </c>
      <c r="K1446" s="232"/>
    </row>
    <row r="1447" spans="1:11">
      <c r="A1447" s="952"/>
      <c r="B1447" s="233" t="s">
        <v>426</v>
      </c>
      <c r="C1447" s="234" t="s">
        <v>427</v>
      </c>
      <c r="D1447" s="235">
        <v>1732</v>
      </c>
      <c r="E1447" s="236">
        <f t="shared" si="119"/>
        <v>1.2411499985668013</v>
      </c>
      <c r="F1447" s="235">
        <v>1618</v>
      </c>
      <c r="G1447" s="235">
        <v>114</v>
      </c>
      <c r="H1447" s="235">
        <v>298</v>
      </c>
      <c r="I1447" s="237">
        <v>1434</v>
      </c>
      <c r="K1447" s="232"/>
    </row>
    <row r="1448" spans="1:11">
      <c r="A1448" s="952"/>
      <c r="B1448" s="233" t="s">
        <v>420</v>
      </c>
      <c r="C1448" s="234" t="s">
        <v>421</v>
      </c>
      <c r="D1448" s="235">
        <v>1437</v>
      </c>
      <c r="E1448" s="236">
        <f t="shared" si="119"/>
        <v>1.0297532031988994</v>
      </c>
      <c r="F1448" s="235">
        <v>1333</v>
      </c>
      <c r="G1448" s="235">
        <v>104</v>
      </c>
      <c r="H1448" s="235">
        <v>614</v>
      </c>
      <c r="I1448" s="237">
        <v>823</v>
      </c>
      <c r="K1448" s="232"/>
    </row>
    <row r="1449" spans="1:11">
      <c r="A1449" s="952"/>
      <c r="B1449" s="233" t="s">
        <v>450</v>
      </c>
      <c r="C1449" s="234" t="s">
        <v>451</v>
      </c>
      <c r="D1449" s="235">
        <v>1384</v>
      </c>
      <c r="E1449" s="236">
        <f t="shared" si="119"/>
        <v>0.99177343996331024</v>
      </c>
      <c r="F1449" s="235">
        <v>1308</v>
      </c>
      <c r="G1449" s="235">
        <v>76</v>
      </c>
      <c r="H1449" s="235">
        <v>664</v>
      </c>
      <c r="I1449" s="237">
        <v>720</v>
      </c>
      <c r="K1449" s="232"/>
    </row>
    <row r="1450" spans="1:11">
      <c r="A1450" s="953"/>
      <c r="B1450" s="233"/>
      <c r="C1450" s="234" t="s">
        <v>444</v>
      </c>
      <c r="D1450" s="235">
        <v>90495</v>
      </c>
      <c r="E1450" s="236">
        <f t="shared" si="119"/>
        <v>64.848654226502717</v>
      </c>
      <c r="F1450" s="235">
        <v>85189</v>
      </c>
      <c r="G1450" s="235">
        <v>5306</v>
      </c>
      <c r="H1450" s="235">
        <v>34654</v>
      </c>
      <c r="I1450" s="237">
        <v>55841</v>
      </c>
      <c r="K1450" s="232"/>
    </row>
    <row r="1451" spans="1:11">
      <c r="A1451" s="255" t="s">
        <v>760</v>
      </c>
      <c r="B1451" s="256"/>
      <c r="C1451" s="256"/>
      <c r="D1451" s="257">
        <v>139548</v>
      </c>
      <c r="E1451" s="258">
        <f t="shared" si="119"/>
        <v>100</v>
      </c>
      <c r="F1451" s="257">
        <v>131914</v>
      </c>
      <c r="G1451" s="257">
        <v>7634</v>
      </c>
      <c r="H1451" s="257">
        <v>52501</v>
      </c>
      <c r="I1451" s="259">
        <v>87047</v>
      </c>
      <c r="K1451" s="232"/>
    </row>
    <row r="1452" spans="1:11">
      <c r="A1452" s="951" t="s">
        <v>399</v>
      </c>
      <c r="B1452" s="233" t="s">
        <v>418</v>
      </c>
      <c r="C1452" s="234" t="s">
        <v>419</v>
      </c>
      <c r="D1452" s="235">
        <v>75708</v>
      </c>
      <c r="E1452" s="236">
        <f>(D1452/$D$1463)*100</f>
        <v>10.573019444200048</v>
      </c>
      <c r="F1452" s="235">
        <v>74628</v>
      </c>
      <c r="G1452" s="235">
        <v>1080</v>
      </c>
      <c r="H1452" s="235">
        <v>27102</v>
      </c>
      <c r="I1452" s="237">
        <v>48606</v>
      </c>
      <c r="K1452" s="232"/>
    </row>
    <row r="1453" spans="1:11">
      <c r="A1453" s="952"/>
      <c r="B1453" s="233" t="s">
        <v>430</v>
      </c>
      <c r="C1453" s="234" t="s">
        <v>431</v>
      </c>
      <c r="D1453" s="235">
        <v>25340</v>
      </c>
      <c r="E1453" s="236">
        <f t="shared" ref="E1453:E1463" si="120">(D1453/$D$1463)*100</f>
        <v>3.5388639604272893</v>
      </c>
      <c r="F1453" s="235">
        <v>24021</v>
      </c>
      <c r="G1453" s="235">
        <v>1319</v>
      </c>
      <c r="H1453" s="235">
        <v>11003</v>
      </c>
      <c r="I1453" s="237">
        <v>14337</v>
      </c>
      <c r="K1453" s="232"/>
    </row>
    <row r="1454" spans="1:11">
      <c r="A1454" s="952"/>
      <c r="B1454" s="233" t="s">
        <v>432</v>
      </c>
      <c r="C1454" s="234" t="s">
        <v>433</v>
      </c>
      <c r="D1454" s="235">
        <v>11485</v>
      </c>
      <c r="E1454" s="236">
        <f t="shared" si="120"/>
        <v>1.6039405124509636</v>
      </c>
      <c r="F1454" s="235">
        <v>11421</v>
      </c>
      <c r="G1454" s="235">
        <v>64</v>
      </c>
      <c r="H1454" s="235">
        <v>5106</v>
      </c>
      <c r="I1454" s="237">
        <v>6379</v>
      </c>
      <c r="K1454" s="232"/>
    </row>
    <row r="1455" spans="1:11">
      <c r="A1455" s="952"/>
      <c r="B1455" s="233" t="s">
        <v>420</v>
      </c>
      <c r="C1455" s="234" t="s">
        <v>421</v>
      </c>
      <c r="D1455" s="235">
        <v>11441</v>
      </c>
      <c r="E1455" s="236">
        <f t="shared" si="120"/>
        <v>1.5977956815804506</v>
      </c>
      <c r="F1455" s="235">
        <v>11295</v>
      </c>
      <c r="G1455" s="235">
        <v>146</v>
      </c>
      <c r="H1455" s="235">
        <v>4541</v>
      </c>
      <c r="I1455" s="237">
        <v>6900</v>
      </c>
      <c r="K1455" s="232"/>
    </row>
    <row r="1456" spans="1:11">
      <c r="A1456" s="952"/>
      <c r="B1456" s="233" t="s">
        <v>422</v>
      </c>
      <c r="C1456" s="234" t="s">
        <v>423</v>
      </c>
      <c r="D1456" s="235">
        <v>10865</v>
      </c>
      <c r="E1456" s="236">
        <f t="shared" si="120"/>
        <v>1.5173542592755522</v>
      </c>
      <c r="F1456" s="235">
        <v>10762</v>
      </c>
      <c r="G1456" s="235">
        <v>103</v>
      </c>
      <c r="H1456" s="235">
        <v>4099</v>
      </c>
      <c r="I1456" s="237">
        <v>6766</v>
      </c>
      <c r="K1456" s="232"/>
    </row>
    <row r="1457" spans="1:11">
      <c r="A1457" s="952"/>
      <c r="B1457" s="233" t="s">
        <v>428</v>
      </c>
      <c r="C1457" s="234" t="s">
        <v>429</v>
      </c>
      <c r="D1457" s="235">
        <v>10602</v>
      </c>
      <c r="E1457" s="236">
        <f t="shared" si="120"/>
        <v>1.4806249292995313</v>
      </c>
      <c r="F1457" s="235">
        <v>10555</v>
      </c>
      <c r="G1457" s="235">
        <v>47</v>
      </c>
      <c r="H1457" s="235">
        <v>3325</v>
      </c>
      <c r="I1457" s="237">
        <v>7277</v>
      </c>
      <c r="K1457" s="232"/>
    </row>
    <row r="1458" spans="1:11">
      <c r="A1458" s="952"/>
      <c r="B1458" s="233" t="s">
        <v>426</v>
      </c>
      <c r="C1458" s="234" t="s">
        <v>427</v>
      </c>
      <c r="D1458" s="235">
        <v>10370</v>
      </c>
      <c r="E1458" s="236">
        <f t="shared" si="120"/>
        <v>1.4482249119822805</v>
      </c>
      <c r="F1458" s="235">
        <v>10231</v>
      </c>
      <c r="G1458" s="235">
        <v>139</v>
      </c>
      <c r="H1458" s="235">
        <v>2315</v>
      </c>
      <c r="I1458" s="237">
        <v>8055</v>
      </c>
      <c r="K1458" s="232"/>
    </row>
    <row r="1459" spans="1:11">
      <c r="A1459" s="952"/>
      <c r="B1459" s="233" t="s">
        <v>532</v>
      </c>
      <c r="C1459" s="234" t="s">
        <v>533</v>
      </c>
      <c r="D1459" s="235">
        <v>9652</v>
      </c>
      <c r="E1459" s="236">
        <f t="shared" si="120"/>
        <v>1.347952444595272</v>
      </c>
      <c r="F1459" s="235">
        <v>8933</v>
      </c>
      <c r="G1459" s="235">
        <v>719</v>
      </c>
      <c r="H1459" s="235">
        <v>4243</v>
      </c>
      <c r="I1459" s="237">
        <v>5409</v>
      </c>
      <c r="K1459" s="232"/>
    </row>
    <row r="1460" spans="1:11">
      <c r="A1460" s="952"/>
      <c r="B1460" s="233" t="s">
        <v>480</v>
      </c>
      <c r="C1460" s="234" t="s">
        <v>481</v>
      </c>
      <c r="D1460" s="235">
        <v>8888</v>
      </c>
      <c r="E1460" s="236">
        <f t="shared" si="120"/>
        <v>1.2412558358436365</v>
      </c>
      <c r="F1460" s="235">
        <v>8810</v>
      </c>
      <c r="G1460" s="235">
        <v>78</v>
      </c>
      <c r="H1460" s="235">
        <v>3675</v>
      </c>
      <c r="I1460" s="237">
        <v>5213</v>
      </c>
      <c r="K1460" s="232"/>
    </row>
    <row r="1461" spans="1:11">
      <c r="A1461" s="952"/>
      <c r="B1461" s="233" t="s">
        <v>442</v>
      </c>
      <c r="C1461" s="234" t="s">
        <v>443</v>
      </c>
      <c r="D1461" s="235">
        <v>8227</v>
      </c>
      <c r="E1461" s="236">
        <f t="shared" si="120"/>
        <v>1.1489437175388835</v>
      </c>
      <c r="F1461" s="235">
        <v>8143</v>
      </c>
      <c r="G1461" s="235">
        <v>84</v>
      </c>
      <c r="H1461" s="235">
        <v>2072</v>
      </c>
      <c r="I1461" s="237">
        <v>6155</v>
      </c>
      <c r="K1461" s="232"/>
    </row>
    <row r="1462" spans="1:11">
      <c r="A1462" s="953"/>
      <c r="B1462" s="233"/>
      <c r="C1462" s="234" t="s">
        <v>444</v>
      </c>
      <c r="D1462" s="235">
        <v>533471</v>
      </c>
      <c r="E1462" s="236">
        <f t="shared" si="120"/>
        <v>74.502024302806092</v>
      </c>
      <c r="F1462" s="235">
        <v>526133</v>
      </c>
      <c r="G1462" s="235">
        <v>7338</v>
      </c>
      <c r="H1462" s="235">
        <v>189998</v>
      </c>
      <c r="I1462" s="237">
        <v>343473</v>
      </c>
      <c r="K1462" s="232"/>
    </row>
    <row r="1463" spans="1:11">
      <c r="A1463" s="255" t="s">
        <v>761</v>
      </c>
      <c r="B1463" s="256"/>
      <c r="C1463" s="256"/>
      <c r="D1463" s="257">
        <v>716049</v>
      </c>
      <c r="E1463" s="258">
        <f t="shared" si="120"/>
        <v>100</v>
      </c>
      <c r="F1463" s="257">
        <v>704932</v>
      </c>
      <c r="G1463" s="257">
        <v>11117</v>
      </c>
      <c r="H1463" s="257">
        <v>257479</v>
      </c>
      <c r="I1463" s="259">
        <v>458570</v>
      </c>
      <c r="K1463" s="232"/>
    </row>
    <row r="1464" spans="1:11">
      <c r="A1464" s="951" t="s">
        <v>400</v>
      </c>
      <c r="B1464" s="233" t="s">
        <v>418</v>
      </c>
      <c r="C1464" s="234" t="s">
        <v>419</v>
      </c>
      <c r="D1464" s="235">
        <v>4191</v>
      </c>
      <c r="E1464" s="236">
        <f>(D1464/$D$1475)*100</f>
        <v>7.9020306578426371</v>
      </c>
      <c r="F1464" s="235">
        <v>2819</v>
      </c>
      <c r="G1464" s="235">
        <v>1372</v>
      </c>
      <c r="H1464" s="235">
        <v>1332</v>
      </c>
      <c r="I1464" s="237">
        <v>2859</v>
      </c>
      <c r="K1464" s="232"/>
    </row>
    <row r="1465" spans="1:11">
      <c r="A1465" s="952"/>
      <c r="B1465" s="233" t="s">
        <v>428</v>
      </c>
      <c r="C1465" s="234" t="s">
        <v>429</v>
      </c>
      <c r="D1465" s="235">
        <v>2177</v>
      </c>
      <c r="E1465" s="236">
        <f t="shared" ref="E1465:E1475" si="121">(D1465/$D$1475)*100</f>
        <v>4.1046816373475119</v>
      </c>
      <c r="F1465" s="235">
        <v>1520</v>
      </c>
      <c r="G1465" s="235">
        <v>657</v>
      </c>
      <c r="H1465" s="235">
        <v>706</v>
      </c>
      <c r="I1465" s="237">
        <v>1471</v>
      </c>
      <c r="K1465" s="232"/>
    </row>
    <row r="1466" spans="1:11">
      <c r="A1466" s="952"/>
      <c r="B1466" s="233" t="s">
        <v>480</v>
      </c>
      <c r="C1466" s="234" t="s">
        <v>481</v>
      </c>
      <c r="D1466" s="235">
        <v>1070</v>
      </c>
      <c r="E1466" s="236">
        <f t="shared" si="121"/>
        <v>2.017459509399099</v>
      </c>
      <c r="F1466" s="235">
        <v>710</v>
      </c>
      <c r="G1466" s="235">
        <v>360</v>
      </c>
      <c r="H1466" s="235">
        <v>341</v>
      </c>
      <c r="I1466" s="237">
        <v>729</v>
      </c>
      <c r="K1466" s="232"/>
    </row>
    <row r="1467" spans="1:11">
      <c r="A1467" s="952"/>
      <c r="B1467" s="233" t="s">
        <v>442</v>
      </c>
      <c r="C1467" s="234" t="s">
        <v>443</v>
      </c>
      <c r="D1467" s="235">
        <v>1034</v>
      </c>
      <c r="E1467" s="236">
        <f t="shared" si="121"/>
        <v>1.9495823670267927</v>
      </c>
      <c r="F1467" s="235">
        <v>760</v>
      </c>
      <c r="G1467" s="235">
        <v>274</v>
      </c>
      <c r="H1467" s="235">
        <v>325</v>
      </c>
      <c r="I1467" s="237">
        <v>709</v>
      </c>
      <c r="K1467" s="232"/>
    </row>
    <row r="1468" spans="1:11">
      <c r="A1468" s="952"/>
      <c r="B1468" s="233" t="s">
        <v>422</v>
      </c>
      <c r="C1468" s="234" t="s">
        <v>423</v>
      </c>
      <c r="D1468" s="235">
        <v>975</v>
      </c>
      <c r="E1468" s="236">
        <f t="shared" si="121"/>
        <v>1.838339272583291</v>
      </c>
      <c r="F1468" s="235">
        <v>713</v>
      </c>
      <c r="G1468" s="235">
        <v>262</v>
      </c>
      <c r="H1468" s="235">
        <v>403</v>
      </c>
      <c r="I1468" s="237">
        <v>572</v>
      </c>
      <c r="K1468" s="232"/>
    </row>
    <row r="1469" spans="1:11">
      <c r="A1469" s="952"/>
      <c r="B1469" s="233" t="s">
        <v>432</v>
      </c>
      <c r="C1469" s="234" t="s">
        <v>433</v>
      </c>
      <c r="D1469" s="235">
        <v>905</v>
      </c>
      <c r="E1469" s="236">
        <f t="shared" si="121"/>
        <v>1.7063559401926955</v>
      </c>
      <c r="F1469" s="235">
        <v>704</v>
      </c>
      <c r="G1469" s="235">
        <v>201</v>
      </c>
      <c r="H1469" s="235">
        <v>466</v>
      </c>
      <c r="I1469" s="237">
        <v>439</v>
      </c>
      <c r="K1469" s="232"/>
    </row>
    <row r="1470" spans="1:11">
      <c r="A1470" s="952"/>
      <c r="B1470" s="233" t="s">
        <v>430</v>
      </c>
      <c r="C1470" s="234" t="s">
        <v>431</v>
      </c>
      <c r="D1470" s="235">
        <v>782</v>
      </c>
      <c r="E1470" s="236">
        <f t="shared" si="121"/>
        <v>1.4744423704206497</v>
      </c>
      <c r="F1470" s="235">
        <v>491</v>
      </c>
      <c r="G1470" s="235">
        <v>291</v>
      </c>
      <c r="H1470" s="235">
        <v>305</v>
      </c>
      <c r="I1470" s="237">
        <v>477</v>
      </c>
      <c r="K1470" s="232"/>
    </row>
    <row r="1471" spans="1:11">
      <c r="A1471" s="952"/>
      <c r="B1471" s="233" t="s">
        <v>465</v>
      </c>
      <c r="C1471" s="234" t="s">
        <v>466</v>
      </c>
      <c r="D1471" s="235">
        <v>681</v>
      </c>
      <c r="E1471" s="236">
        <f t="shared" si="121"/>
        <v>1.2840092765427908</v>
      </c>
      <c r="F1471" s="235">
        <v>461</v>
      </c>
      <c r="G1471" s="235">
        <v>220</v>
      </c>
      <c r="H1471" s="235">
        <v>289</v>
      </c>
      <c r="I1471" s="237">
        <v>392</v>
      </c>
      <c r="K1471" s="232"/>
    </row>
    <row r="1472" spans="1:11">
      <c r="A1472" s="952"/>
      <c r="B1472" s="233" t="s">
        <v>614</v>
      </c>
      <c r="C1472" s="234" t="s">
        <v>615</v>
      </c>
      <c r="D1472" s="235">
        <v>656</v>
      </c>
      <c r="E1472" s="236">
        <f t="shared" si="121"/>
        <v>1.2368723721175783</v>
      </c>
      <c r="F1472" s="235">
        <v>496</v>
      </c>
      <c r="G1472" s="235">
        <v>160</v>
      </c>
      <c r="H1472" s="235">
        <v>154</v>
      </c>
      <c r="I1472" s="237">
        <v>502</v>
      </c>
      <c r="K1472" s="232"/>
    </row>
    <row r="1473" spans="1:11">
      <c r="A1473" s="952"/>
      <c r="B1473" s="233" t="s">
        <v>426</v>
      </c>
      <c r="C1473" s="234" t="s">
        <v>427</v>
      </c>
      <c r="D1473" s="235">
        <v>642</v>
      </c>
      <c r="E1473" s="236">
        <f t="shared" si="121"/>
        <v>1.2104757056394593</v>
      </c>
      <c r="F1473" s="235">
        <v>440</v>
      </c>
      <c r="G1473" s="235">
        <v>202</v>
      </c>
      <c r="H1473" s="235">
        <v>125</v>
      </c>
      <c r="I1473" s="237">
        <v>517</v>
      </c>
      <c r="K1473" s="232"/>
    </row>
    <row r="1474" spans="1:11">
      <c r="A1474" s="953"/>
      <c r="B1474" s="233"/>
      <c r="C1474" s="234" t="s">
        <v>444</v>
      </c>
      <c r="D1474" s="235">
        <v>39924</v>
      </c>
      <c r="E1474" s="236">
        <f t="shared" si="121"/>
        <v>75.275750890887494</v>
      </c>
      <c r="F1474" s="235">
        <v>29292</v>
      </c>
      <c r="G1474" s="235">
        <v>10632</v>
      </c>
      <c r="H1474" s="235">
        <v>14679</v>
      </c>
      <c r="I1474" s="237">
        <v>25245</v>
      </c>
      <c r="K1474" s="232"/>
    </row>
    <row r="1475" spans="1:11">
      <c r="A1475" s="255" t="s">
        <v>762</v>
      </c>
      <c r="B1475" s="256"/>
      <c r="C1475" s="256"/>
      <c r="D1475" s="257">
        <v>53037</v>
      </c>
      <c r="E1475" s="258">
        <f t="shared" si="121"/>
        <v>100</v>
      </c>
      <c r="F1475" s="257">
        <v>38406</v>
      </c>
      <c r="G1475" s="257">
        <v>14631</v>
      </c>
      <c r="H1475" s="257">
        <v>19125</v>
      </c>
      <c r="I1475" s="259">
        <v>33912</v>
      </c>
      <c r="K1475" s="232"/>
    </row>
    <row r="1476" spans="1:11">
      <c r="A1476" s="951" t="s">
        <v>401</v>
      </c>
      <c r="B1476" s="233" t="s">
        <v>418</v>
      </c>
      <c r="C1476" s="234" t="s">
        <v>419</v>
      </c>
      <c r="D1476" s="235">
        <v>31462</v>
      </c>
      <c r="E1476" s="236">
        <f>(D1476/$D$1487)*100</f>
        <v>7.4781860490543526</v>
      </c>
      <c r="F1476" s="235">
        <v>30347</v>
      </c>
      <c r="G1476" s="235">
        <v>1115</v>
      </c>
      <c r="H1476" s="235">
        <v>10376</v>
      </c>
      <c r="I1476" s="237">
        <v>21086</v>
      </c>
      <c r="K1476" s="232"/>
    </row>
    <row r="1477" spans="1:11">
      <c r="A1477" s="952"/>
      <c r="B1477" s="233" t="s">
        <v>428</v>
      </c>
      <c r="C1477" s="234" t="s">
        <v>429</v>
      </c>
      <c r="D1477" s="235">
        <v>7886</v>
      </c>
      <c r="E1477" s="236">
        <f t="shared" ref="E1477:E1487" si="122">(D1477/$D$1487)*100</f>
        <v>1.8744191463620437</v>
      </c>
      <c r="F1477" s="235">
        <v>7709</v>
      </c>
      <c r="G1477" s="235">
        <v>177</v>
      </c>
      <c r="H1477" s="235">
        <v>2646</v>
      </c>
      <c r="I1477" s="237">
        <v>5240</v>
      </c>
      <c r="K1477" s="232"/>
    </row>
    <row r="1478" spans="1:11">
      <c r="A1478" s="952"/>
      <c r="B1478" s="233" t="s">
        <v>426</v>
      </c>
      <c r="C1478" s="234" t="s">
        <v>427</v>
      </c>
      <c r="D1478" s="235">
        <v>7872</v>
      </c>
      <c r="E1478" s="236">
        <f t="shared" si="122"/>
        <v>1.8710914938070009</v>
      </c>
      <c r="F1478" s="235">
        <v>7508</v>
      </c>
      <c r="G1478" s="235">
        <v>364</v>
      </c>
      <c r="H1478" s="235">
        <v>1953</v>
      </c>
      <c r="I1478" s="237">
        <v>5919</v>
      </c>
      <c r="K1478" s="232"/>
    </row>
    <row r="1479" spans="1:11">
      <c r="A1479" s="952"/>
      <c r="B1479" s="233" t="s">
        <v>442</v>
      </c>
      <c r="C1479" s="234" t="s">
        <v>443</v>
      </c>
      <c r="D1479" s="235">
        <v>6785</v>
      </c>
      <c r="E1479" s="236">
        <f t="shared" si="122"/>
        <v>1.6127230418547382</v>
      </c>
      <c r="F1479" s="235">
        <v>6555</v>
      </c>
      <c r="G1479" s="235">
        <v>230</v>
      </c>
      <c r="H1479" s="235">
        <v>1760</v>
      </c>
      <c r="I1479" s="237">
        <v>5025</v>
      </c>
      <c r="K1479" s="232"/>
    </row>
    <row r="1480" spans="1:11">
      <c r="A1480" s="952"/>
      <c r="B1480" s="233" t="s">
        <v>430</v>
      </c>
      <c r="C1480" s="234" t="s">
        <v>431</v>
      </c>
      <c r="D1480" s="235">
        <v>6720</v>
      </c>
      <c r="E1480" s="236">
        <f t="shared" si="122"/>
        <v>1.5972732264206104</v>
      </c>
      <c r="F1480" s="235">
        <v>6552</v>
      </c>
      <c r="G1480" s="235">
        <v>168</v>
      </c>
      <c r="H1480" s="235">
        <v>3045</v>
      </c>
      <c r="I1480" s="237">
        <v>3675</v>
      </c>
      <c r="K1480" s="232"/>
    </row>
    <row r="1481" spans="1:11">
      <c r="A1481" s="952"/>
      <c r="B1481" s="233" t="s">
        <v>422</v>
      </c>
      <c r="C1481" s="234" t="s">
        <v>423</v>
      </c>
      <c r="D1481" s="235">
        <v>6384</v>
      </c>
      <c r="E1481" s="236">
        <f t="shared" si="122"/>
        <v>1.51740956509958</v>
      </c>
      <c r="F1481" s="235">
        <v>6215</v>
      </c>
      <c r="G1481" s="235">
        <v>169</v>
      </c>
      <c r="H1481" s="235">
        <v>2679</v>
      </c>
      <c r="I1481" s="237">
        <v>3705</v>
      </c>
      <c r="K1481" s="232"/>
    </row>
    <row r="1482" spans="1:11">
      <c r="A1482" s="952"/>
      <c r="B1482" s="233" t="s">
        <v>480</v>
      </c>
      <c r="C1482" s="234" t="s">
        <v>481</v>
      </c>
      <c r="D1482" s="235">
        <v>6327</v>
      </c>
      <c r="E1482" s="236">
        <f t="shared" si="122"/>
        <v>1.5038612654111909</v>
      </c>
      <c r="F1482" s="235">
        <v>6107</v>
      </c>
      <c r="G1482" s="235">
        <v>220</v>
      </c>
      <c r="H1482" s="235">
        <v>2225</v>
      </c>
      <c r="I1482" s="237">
        <v>4102</v>
      </c>
      <c r="K1482" s="232"/>
    </row>
    <row r="1483" spans="1:11">
      <c r="A1483" s="952"/>
      <c r="B1483" s="233" t="s">
        <v>432</v>
      </c>
      <c r="C1483" s="234" t="s">
        <v>433</v>
      </c>
      <c r="D1483" s="235">
        <v>5885</v>
      </c>
      <c r="E1483" s="236">
        <f t="shared" si="122"/>
        <v>1.398802520459121</v>
      </c>
      <c r="F1483" s="235">
        <v>5642</v>
      </c>
      <c r="G1483" s="235">
        <v>243</v>
      </c>
      <c r="H1483" s="235">
        <v>2745</v>
      </c>
      <c r="I1483" s="237">
        <v>3140</v>
      </c>
      <c r="K1483" s="232"/>
    </row>
    <row r="1484" spans="1:11">
      <c r="A1484" s="952"/>
      <c r="B1484" s="233" t="s">
        <v>420</v>
      </c>
      <c r="C1484" s="234" t="s">
        <v>421</v>
      </c>
      <c r="D1484" s="235">
        <v>5486</v>
      </c>
      <c r="E1484" s="236">
        <f t="shared" si="122"/>
        <v>1.3039644226403972</v>
      </c>
      <c r="F1484" s="235">
        <v>5310</v>
      </c>
      <c r="G1484" s="235">
        <v>176</v>
      </c>
      <c r="H1484" s="235">
        <v>2362</v>
      </c>
      <c r="I1484" s="237">
        <v>3124</v>
      </c>
      <c r="K1484" s="232"/>
    </row>
    <row r="1485" spans="1:11">
      <c r="A1485" s="952"/>
      <c r="B1485" s="233" t="s">
        <v>532</v>
      </c>
      <c r="C1485" s="234" t="s">
        <v>533</v>
      </c>
      <c r="D1485" s="235">
        <v>4490</v>
      </c>
      <c r="E1485" s="236">
        <f t="shared" si="122"/>
        <v>1.0672257122959139</v>
      </c>
      <c r="F1485" s="235">
        <v>4426</v>
      </c>
      <c r="G1485" s="235">
        <v>64</v>
      </c>
      <c r="H1485" s="235">
        <v>2018</v>
      </c>
      <c r="I1485" s="237">
        <v>2472</v>
      </c>
      <c r="K1485" s="232"/>
    </row>
    <row r="1486" spans="1:11">
      <c r="A1486" s="953"/>
      <c r="B1486" s="233"/>
      <c r="C1486" s="234" t="s">
        <v>444</v>
      </c>
      <c r="D1486" s="235">
        <v>331420</v>
      </c>
      <c r="E1486" s="236">
        <f t="shared" si="122"/>
        <v>78.775043556595051</v>
      </c>
      <c r="F1486" s="235">
        <v>317361</v>
      </c>
      <c r="G1486" s="235">
        <v>14059</v>
      </c>
      <c r="H1486" s="235">
        <v>124063</v>
      </c>
      <c r="I1486" s="237">
        <v>207357</v>
      </c>
      <c r="K1486" s="232"/>
    </row>
    <row r="1487" spans="1:11">
      <c r="A1487" s="255" t="s">
        <v>763</v>
      </c>
      <c r="B1487" s="256"/>
      <c r="C1487" s="256"/>
      <c r="D1487" s="257">
        <v>420717</v>
      </c>
      <c r="E1487" s="258">
        <f t="shared" si="122"/>
        <v>100</v>
      </c>
      <c r="F1487" s="257">
        <v>403732</v>
      </c>
      <c r="G1487" s="257">
        <v>16985</v>
      </c>
      <c r="H1487" s="257">
        <v>155872</v>
      </c>
      <c r="I1487" s="259">
        <v>264845</v>
      </c>
      <c r="K1487" s="232"/>
    </row>
    <row r="1488" spans="1:11">
      <c r="A1488" s="951" t="s">
        <v>402</v>
      </c>
      <c r="B1488" s="233" t="s">
        <v>418</v>
      </c>
      <c r="C1488" s="234" t="s">
        <v>419</v>
      </c>
      <c r="D1488" s="235">
        <v>10686</v>
      </c>
      <c r="E1488" s="236">
        <f>(D1488/$D$1499)*100</f>
        <v>14.533832029921795</v>
      </c>
      <c r="F1488" s="235">
        <v>8361</v>
      </c>
      <c r="G1488" s="235">
        <v>2325</v>
      </c>
      <c r="H1488" s="235">
        <v>3606</v>
      </c>
      <c r="I1488" s="237">
        <v>7080</v>
      </c>
      <c r="K1488" s="232"/>
    </row>
    <row r="1489" spans="1:11">
      <c r="A1489" s="952"/>
      <c r="B1489" s="233" t="s">
        <v>426</v>
      </c>
      <c r="C1489" s="234" t="s">
        <v>427</v>
      </c>
      <c r="D1489" s="235">
        <v>1400</v>
      </c>
      <c r="E1489" s="236">
        <f t="shared" ref="E1489:E1499" si="123">(D1489/$D$1499)*100</f>
        <v>1.9041142468548113</v>
      </c>
      <c r="F1489" s="235">
        <v>1155</v>
      </c>
      <c r="G1489" s="235">
        <v>245</v>
      </c>
      <c r="H1489" s="235">
        <v>283</v>
      </c>
      <c r="I1489" s="237">
        <v>1117</v>
      </c>
      <c r="K1489" s="232"/>
    </row>
    <row r="1490" spans="1:11">
      <c r="A1490" s="952"/>
      <c r="B1490" s="233" t="s">
        <v>422</v>
      </c>
      <c r="C1490" s="234" t="s">
        <v>423</v>
      </c>
      <c r="D1490" s="235">
        <v>1205</v>
      </c>
      <c r="E1490" s="236">
        <f t="shared" si="123"/>
        <v>1.638898333900034</v>
      </c>
      <c r="F1490" s="235">
        <v>1030</v>
      </c>
      <c r="G1490" s="235">
        <v>175</v>
      </c>
      <c r="H1490" s="235">
        <v>496</v>
      </c>
      <c r="I1490" s="237">
        <v>709</v>
      </c>
      <c r="K1490" s="232"/>
    </row>
    <row r="1491" spans="1:11">
      <c r="A1491" s="952"/>
      <c r="B1491" s="233" t="s">
        <v>428</v>
      </c>
      <c r="C1491" s="234" t="s">
        <v>429</v>
      </c>
      <c r="D1491" s="235">
        <v>1184</v>
      </c>
      <c r="E1491" s="236">
        <f t="shared" si="123"/>
        <v>1.6103366201972118</v>
      </c>
      <c r="F1491" s="235">
        <v>1072</v>
      </c>
      <c r="G1491" s="235">
        <v>112</v>
      </c>
      <c r="H1491" s="235">
        <v>390</v>
      </c>
      <c r="I1491" s="237">
        <v>794</v>
      </c>
      <c r="K1491" s="232"/>
    </row>
    <row r="1492" spans="1:11">
      <c r="A1492" s="952"/>
      <c r="B1492" s="233" t="s">
        <v>442</v>
      </c>
      <c r="C1492" s="234" t="s">
        <v>443</v>
      </c>
      <c r="D1492" s="235">
        <v>1153</v>
      </c>
      <c r="E1492" s="236">
        <f t="shared" si="123"/>
        <v>1.5681740904454269</v>
      </c>
      <c r="F1492" s="235">
        <v>980</v>
      </c>
      <c r="G1492" s="235">
        <v>173</v>
      </c>
      <c r="H1492" s="235">
        <v>293</v>
      </c>
      <c r="I1492" s="237">
        <v>860</v>
      </c>
      <c r="K1492" s="232"/>
    </row>
    <row r="1493" spans="1:11">
      <c r="A1493" s="952"/>
      <c r="B1493" s="233" t="s">
        <v>430</v>
      </c>
      <c r="C1493" s="234" t="s">
        <v>431</v>
      </c>
      <c r="D1493" s="235">
        <v>1035</v>
      </c>
      <c r="E1493" s="236">
        <f t="shared" si="123"/>
        <v>1.4076844610676642</v>
      </c>
      <c r="F1493" s="235">
        <v>796</v>
      </c>
      <c r="G1493" s="235">
        <v>239</v>
      </c>
      <c r="H1493" s="235">
        <v>428</v>
      </c>
      <c r="I1493" s="237">
        <v>607</v>
      </c>
      <c r="K1493" s="232"/>
    </row>
    <row r="1494" spans="1:11">
      <c r="A1494" s="952"/>
      <c r="B1494" s="233" t="s">
        <v>420</v>
      </c>
      <c r="C1494" s="234" t="s">
        <v>421</v>
      </c>
      <c r="D1494" s="235">
        <v>1012</v>
      </c>
      <c r="E1494" s="236">
        <f t="shared" si="123"/>
        <v>1.3764025841550493</v>
      </c>
      <c r="F1494" s="235">
        <v>856</v>
      </c>
      <c r="G1494" s="235">
        <v>156</v>
      </c>
      <c r="H1494" s="235">
        <v>433</v>
      </c>
      <c r="I1494" s="237">
        <v>579</v>
      </c>
      <c r="K1494" s="232"/>
    </row>
    <row r="1495" spans="1:11">
      <c r="A1495" s="952"/>
      <c r="B1495" s="233" t="s">
        <v>480</v>
      </c>
      <c r="C1495" s="234" t="s">
        <v>481</v>
      </c>
      <c r="D1495" s="235">
        <v>926</v>
      </c>
      <c r="E1495" s="236">
        <f t="shared" si="123"/>
        <v>1.259435566133968</v>
      </c>
      <c r="F1495" s="235">
        <v>665</v>
      </c>
      <c r="G1495" s="235">
        <v>261</v>
      </c>
      <c r="H1495" s="235">
        <v>319</v>
      </c>
      <c r="I1495" s="237">
        <v>607</v>
      </c>
      <c r="K1495" s="232"/>
    </row>
    <row r="1496" spans="1:11">
      <c r="A1496" s="952"/>
      <c r="B1496" s="233" t="s">
        <v>560</v>
      </c>
      <c r="C1496" s="234" t="s">
        <v>561</v>
      </c>
      <c r="D1496" s="235">
        <v>885</v>
      </c>
      <c r="E1496" s="236">
        <f t="shared" si="123"/>
        <v>1.20367222033322</v>
      </c>
      <c r="F1496" s="235">
        <v>670</v>
      </c>
      <c r="G1496" s="235">
        <v>215</v>
      </c>
      <c r="H1496" s="235">
        <v>327</v>
      </c>
      <c r="I1496" s="237">
        <v>558</v>
      </c>
      <c r="K1496" s="232"/>
    </row>
    <row r="1497" spans="1:11">
      <c r="A1497" s="952"/>
      <c r="B1497" s="233" t="s">
        <v>432</v>
      </c>
      <c r="C1497" s="234" t="s">
        <v>433</v>
      </c>
      <c r="D1497" s="235">
        <v>861</v>
      </c>
      <c r="E1497" s="236">
        <f t="shared" si="123"/>
        <v>1.1710302618157089</v>
      </c>
      <c r="F1497" s="235">
        <v>746</v>
      </c>
      <c r="G1497" s="235">
        <v>115</v>
      </c>
      <c r="H1497" s="235">
        <v>387</v>
      </c>
      <c r="I1497" s="237">
        <v>474</v>
      </c>
      <c r="K1497" s="232"/>
    </row>
    <row r="1498" spans="1:11">
      <c r="A1498" s="953"/>
      <c r="B1498" s="233"/>
      <c r="C1498" s="234" t="s">
        <v>444</v>
      </c>
      <c r="D1498" s="235">
        <v>53178</v>
      </c>
      <c r="E1498" s="236">
        <f t="shared" si="123"/>
        <v>72.326419585175103</v>
      </c>
      <c r="F1498" s="235">
        <v>44114</v>
      </c>
      <c r="G1498" s="235">
        <v>9064</v>
      </c>
      <c r="H1498" s="235">
        <v>18183</v>
      </c>
      <c r="I1498" s="237">
        <v>34995</v>
      </c>
      <c r="K1498" s="232"/>
    </row>
    <row r="1499" spans="1:11">
      <c r="A1499" s="255" t="s">
        <v>764</v>
      </c>
      <c r="B1499" s="256"/>
      <c r="C1499" s="256"/>
      <c r="D1499" s="257">
        <v>73525</v>
      </c>
      <c r="E1499" s="258">
        <f t="shared" si="123"/>
        <v>100</v>
      </c>
      <c r="F1499" s="257">
        <v>60445</v>
      </c>
      <c r="G1499" s="257">
        <v>13080</v>
      </c>
      <c r="H1499" s="257">
        <v>25145</v>
      </c>
      <c r="I1499" s="259">
        <v>48380</v>
      </c>
      <c r="K1499" s="232"/>
    </row>
    <row r="1500" spans="1:11">
      <c r="A1500" s="951" t="s">
        <v>403</v>
      </c>
      <c r="B1500" s="233" t="s">
        <v>418</v>
      </c>
      <c r="C1500" s="234" t="s">
        <v>419</v>
      </c>
      <c r="D1500" s="235">
        <v>11198</v>
      </c>
      <c r="E1500" s="236">
        <f>(D1500/$D$1511)*100</f>
        <v>11.258231538732218</v>
      </c>
      <c r="F1500" s="235">
        <v>10514</v>
      </c>
      <c r="G1500" s="235">
        <v>684</v>
      </c>
      <c r="H1500" s="235">
        <v>4275</v>
      </c>
      <c r="I1500" s="237">
        <v>6923</v>
      </c>
      <c r="K1500" s="232"/>
    </row>
    <row r="1501" spans="1:11">
      <c r="A1501" s="952"/>
      <c r="B1501" s="233" t="s">
        <v>428</v>
      </c>
      <c r="C1501" s="234" t="s">
        <v>429</v>
      </c>
      <c r="D1501" s="235">
        <v>2555</v>
      </c>
      <c r="E1501" s="236">
        <f t="shared" ref="E1501:E1511" si="124">(D1501/$D$1511)*100</f>
        <v>2.5687427738400443</v>
      </c>
      <c r="F1501" s="235">
        <v>2410</v>
      </c>
      <c r="G1501" s="235">
        <v>145</v>
      </c>
      <c r="H1501" s="235">
        <v>842</v>
      </c>
      <c r="I1501" s="237">
        <v>1713</v>
      </c>
      <c r="K1501" s="232"/>
    </row>
    <row r="1502" spans="1:11">
      <c r="A1502" s="952"/>
      <c r="B1502" s="233" t="s">
        <v>422</v>
      </c>
      <c r="C1502" s="234" t="s">
        <v>423</v>
      </c>
      <c r="D1502" s="235">
        <v>1955</v>
      </c>
      <c r="E1502" s="236">
        <f t="shared" si="124"/>
        <v>1.965515507967627</v>
      </c>
      <c r="F1502" s="235">
        <v>1895</v>
      </c>
      <c r="G1502" s="235">
        <v>60</v>
      </c>
      <c r="H1502" s="235">
        <v>852</v>
      </c>
      <c r="I1502" s="237">
        <v>1103</v>
      </c>
      <c r="K1502" s="232"/>
    </row>
    <row r="1503" spans="1:11">
      <c r="A1503" s="952"/>
      <c r="B1503" s="233" t="s">
        <v>420</v>
      </c>
      <c r="C1503" s="234" t="s">
        <v>421</v>
      </c>
      <c r="D1503" s="235">
        <v>1804</v>
      </c>
      <c r="E1503" s="236">
        <f t="shared" si="124"/>
        <v>1.8137033127230684</v>
      </c>
      <c r="F1503" s="235">
        <v>1743</v>
      </c>
      <c r="G1503" s="235">
        <v>61</v>
      </c>
      <c r="H1503" s="235">
        <v>745</v>
      </c>
      <c r="I1503" s="237">
        <v>1059</v>
      </c>
      <c r="K1503" s="232"/>
    </row>
    <row r="1504" spans="1:11">
      <c r="A1504" s="952"/>
      <c r="B1504" s="233" t="s">
        <v>432</v>
      </c>
      <c r="C1504" s="234" t="s">
        <v>433</v>
      </c>
      <c r="D1504" s="235">
        <v>1712</v>
      </c>
      <c r="E1504" s="236">
        <f t="shared" si="124"/>
        <v>1.7212084652892978</v>
      </c>
      <c r="F1504" s="235">
        <v>1673</v>
      </c>
      <c r="G1504" s="235">
        <v>39</v>
      </c>
      <c r="H1504" s="235">
        <v>717</v>
      </c>
      <c r="I1504" s="237">
        <v>995</v>
      </c>
      <c r="K1504" s="232"/>
    </row>
    <row r="1505" spans="1:11">
      <c r="A1505" s="952"/>
      <c r="B1505" s="233" t="s">
        <v>442</v>
      </c>
      <c r="C1505" s="234" t="s">
        <v>443</v>
      </c>
      <c r="D1505" s="235">
        <v>1634</v>
      </c>
      <c r="E1505" s="236">
        <f t="shared" si="124"/>
        <v>1.6427889207258837</v>
      </c>
      <c r="F1505" s="235">
        <v>1554</v>
      </c>
      <c r="G1505" s="235">
        <v>80</v>
      </c>
      <c r="H1505" s="235">
        <v>423</v>
      </c>
      <c r="I1505" s="237">
        <v>1211</v>
      </c>
      <c r="K1505" s="232"/>
    </row>
    <row r="1506" spans="1:11">
      <c r="A1506" s="952"/>
      <c r="B1506" s="233" t="s">
        <v>480</v>
      </c>
      <c r="C1506" s="234" t="s">
        <v>481</v>
      </c>
      <c r="D1506" s="235">
        <v>1501</v>
      </c>
      <c r="E1506" s="236">
        <f t="shared" si="124"/>
        <v>1.5090735434574976</v>
      </c>
      <c r="F1506" s="235">
        <v>1440</v>
      </c>
      <c r="G1506" s="235">
        <v>61</v>
      </c>
      <c r="H1506" s="235">
        <v>733</v>
      </c>
      <c r="I1506" s="237">
        <v>768</v>
      </c>
      <c r="K1506" s="232"/>
    </row>
    <row r="1507" spans="1:11">
      <c r="A1507" s="952"/>
      <c r="B1507" s="233" t="s">
        <v>426</v>
      </c>
      <c r="C1507" s="234" t="s">
        <v>427</v>
      </c>
      <c r="D1507" s="235">
        <v>1316</v>
      </c>
      <c r="E1507" s="236">
        <f t="shared" si="124"/>
        <v>1.3230784698135023</v>
      </c>
      <c r="F1507" s="235">
        <v>1241</v>
      </c>
      <c r="G1507" s="235">
        <v>75</v>
      </c>
      <c r="H1507" s="235">
        <v>288</v>
      </c>
      <c r="I1507" s="237">
        <v>1028</v>
      </c>
      <c r="K1507" s="232"/>
    </row>
    <row r="1508" spans="1:11">
      <c r="A1508" s="952"/>
      <c r="B1508" s="233" t="s">
        <v>560</v>
      </c>
      <c r="C1508" s="234" t="s">
        <v>561</v>
      </c>
      <c r="D1508" s="235">
        <v>1262</v>
      </c>
      <c r="E1508" s="236">
        <f t="shared" si="124"/>
        <v>1.2687880158849847</v>
      </c>
      <c r="F1508" s="235">
        <v>1250</v>
      </c>
      <c r="G1508" s="235">
        <v>12</v>
      </c>
      <c r="H1508" s="235">
        <v>468</v>
      </c>
      <c r="I1508" s="237">
        <v>794</v>
      </c>
      <c r="K1508" s="232"/>
    </row>
    <row r="1509" spans="1:11">
      <c r="A1509" s="952"/>
      <c r="B1509" s="233" t="s">
        <v>465</v>
      </c>
      <c r="C1509" s="234" t="s">
        <v>466</v>
      </c>
      <c r="D1509" s="235">
        <v>1135</v>
      </c>
      <c r="E1509" s="236">
        <f t="shared" si="124"/>
        <v>1.1411049112753231</v>
      </c>
      <c r="F1509" s="235">
        <v>1126</v>
      </c>
      <c r="G1509" s="235">
        <v>9</v>
      </c>
      <c r="H1509" s="235">
        <v>446</v>
      </c>
      <c r="I1509" s="237">
        <v>689</v>
      </c>
      <c r="K1509" s="232"/>
    </row>
    <row r="1510" spans="1:11">
      <c r="A1510" s="953"/>
      <c r="B1510" s="233"/>
      <c r="C1510" s="234" t="s">
        <v>444</v>
      </c>
      <c r="D1510" s="235">
        <v>73393</v>
      </c>
      <c r="E1510" s="236">
        <f t="shared" si="124"/>
        <v>73.787764540290553</v>
      </c>
      <c r="F1510" s="235">
        <v>70233</v>
      </c>
      <c r="G1510" s="235">
        <v>3160</v>
      </c>
      <c r="H1510" s="235">
        <v>27824</v>
      </c>
      <c r="I1510" s="237">
        <v>45569</v>
      </c>
      <c r="K1510" s="232"/>
    </row>
    <row r="1511" spans="1:11" ht="15.75" thickBot="1">
      <c r="A1511" s="270" t="s">
        <v>765</v>
      </c>
      <c r="B1511" s="271"/>
      <c r="C1511" s="271"/>
      <c r="D1511" s="272">
        <v>99465</v>
      </c>
      <c r="E1511" s="273">
        <f t="shared" si="124"/>
        <v>100</v>
      </c>
      <c r="F1511" s="272">
        <v>95079</v>
      </c>
      <c r="G1511" s="272">
        <v>4386</v>
      </c>
      <c r="H1511" s="272">
        <v>37613</v>
      </c>
      <c r="I1511" s="274">
        <v>61852</v>
      </c>
      <c r="K1511" s="232"/>
    </row>
    <row r="1512" spans="1:11" ht="16.5" thickTop="1" thickBot="1">
      <c r="A1512" s="275" t="s">
        <v>766</v>
      </c>
      <c r="B1512" s="276"/>
      <c r="C1512" s="276"/>
      <c r="D1512" s="277">
        <v>5669426</v>
      </c>
      <c r="E1512" s="278">
        <v>100</v>
      </c>
      <c r="F1512" s="277">
        <v>5548544</v>
      </c>
      <c r="G1512" s="277">
        <v>120882</v>
      </c>
      <c r="H1512" s="277">
        <v>2018170</v>
      </c>
      <c r="I1512" s="279">
        <v>3651256</v>
      </c>
      <c r="K1512" s="232"/>
    </row>
    <row r="1513" spans="1:11" ht="15.75" thickTop="1">
      <c r="A1513" s="954" t="s">
        <v>767</v>
      </c>
      <c r="B1513" s="283" t="s">
        <v>768</v>
      </c>
      <c r="C1513" s="284" t="s">
        <v>769</v>
      </c>
      <c r="D1513" s="285">
        <v>24</v>
      </c>
      <c r="E1513" s="286">
        <f t="shared" ref="E1513:E1524" si="125">(D1513/$D$1524)*100</f>
        <v>32.87671232876712</v>
      </c>
      <c r="F1513" s="285">
        <v>24</v>
      </c>
      <c r="G1513" s="285">
        <v>0</v>
      </c>
      <c r="H1513" s="285">
        <v>6</v>
      </c>
      <c r="I1513" s="287">
        <v>18</v>
      </c>
      <c r="K1513" s="232"/>
    </row>
    <row r="1514" spans="1:11">
      <c r="A1514" s="952"/>
      <c r="B1514" s="233" t="s">
        <v>770</v>
      </c>
      <c r="C1514" s="234" t="s">
        <v>771</v>
      </c>
      <c r="D1514" s="235">
        <v>13</v>
      </c>
      <c r="E1514" s="236">
        <f t="shared" si="125"/>
        <v>17.80821917808219</v>
      </c>
      <c r="F1514" s="235">
        <v>13</v>
      </c>
      <c r="G1514" s="235">
        <v>0</v>
      </c>
      <c r="H1514" s="235">
        <v>5</v>
      </c>
      <c r="I1514" s="237">
        <v>8</v>
      </c>
      <c r="K1514" s="232"/>
    </row>
    <row r="1515" spans="1:11">
      <c r="A1515" s="952"/>
      <c r="B1515" s="233" t="s">
        <v>772</v>
      </c>
      <c r="C1515" s="234" t="s">
        <v>773</v>
      </c>
      <c r="D1515" s="235">
        <v>13</v>
      </c>
      <c r="E1515" s="236">
        <f t="shared" si="125"/>
        <v>17.80821917808219</v>
      </c>
      <c r="F1515" s="235">
        <v>13</v>
      </c>
      <c r="G1515" s="235">
        <v>0</v>
      </c>
      <c r="H1515" s="235">
        <v>3</v>
      </c>
      <c r="I1515" s="237">
        <v>10</v>
      </c>
      <c r="K1515" s="232"/>
    </row>
    <row r="1516" spans="1:11">
      <c r="A1516" s="952"/>
      <c r="B1516" s="233" t="s">
        <v>418</v>
      </c>
      <c r="C1516" s="234" t="s">
        <v>419</v>
      </c>
      <c r="D1516" s="235">
        <v>3</v>
      </c>
      <c r="E1516" s="236">
        <f t="shared" si="125"/>
        <v>4.10958904109589</v>
      </c>
      <c r="F1516" s="235">
        <v>3</v>
      </c>
      <c r="G1516" s="235">
        <v>0</v>
      </c>
      <c r="H1516" s="235">
        <v>0</v>
      </c>
      <c r="I1516" s="237">
        <v>3</v>
      </c>
      <c r="K1516" s="232"/>
    </row>
    <row r="1517" spans="1:11">
      <c r="A1517" s="952"/>
      <c r="B1517" s="233" t="s">
        <v>774</v>
      </c>
      <c r="C1517" s="234" t="s">
        <v>775</v>
      </c>
      <c r="D1517" s="235">
        <v>2</v>
      </c>
      <c r="E1517" s="236">
        <f t="shared" si="125"/>
        <v>2.7397260273972601</v>
      </c>
      <c r="F1517" s="235">
        <v>2</v>
      </c>
      <c r="G1517" s="235">
        <v>0</v>
      </c>
      <c r="H1517" s="235">
        <v>0</v>
      </c>
      <c r="I1517" s="237">
        <v>2</v>
      </c>
      <c r="K1517" s="232"/>
    </row>
    <row r="1518" spans="1:11">
      <c r="A1518" s="952"/>
      <c r="B1518" s="233" t="s">
        <v>488</v>
      </c>
      <c r="C1518" s="234" t="s">
        <v>489</v>
      </c>
      <c r="D1518" s="235">
        <v>2</v>
      </c>
      <c r="E1518" s="236">
        <f t="shared" si="125"/>
        <v>2.7397260273972601</v>
      </c>
      <c r="F1518" s="235">
        <v>2</v>
      </c>
      <c r="G1518" s="235">
        <v>0</v>
      </c>
      <c r="H1518" s="235">
        <v>0</v>
      </c>
      <c r="I1518" s="237">
        <v>2</v>
      </c>
      <c r="K1518" s="232"/>
    </row>
    <row r="1519" spans="1:11">
      <c r="A1519" s="952"/>
      <c r="B1519" s="233" t="s">
        <v>776</v>
      </c>
      <c r="C1519" s="234" t="s">
        <v>777</v>
      </c>
      <c r="D1519" s="235">
        <v>2</v>
      </c>
      <c r="E1519" s="236">
        <f t="shared" si="125"/>
        <v>2.7397260273972601</v>
      </c>
      <c r="F1519" s="235">
        <v>2</v>
      </c>
      <c r="G1519" s="235">
        <v>0</v>
      </c>
      <c r="H1519" s="235">
        <v>0</v>
      </c>
      <c r="I1519" s="237">
        <v>2</v>
      </c>
      <c r="K1519" s="232"/>
    </row>
    <row r="1520" spans="1:11">
      <c r="A1520" s="952"/>
      <c r="B1520" s="233" t="s">
        <v>516</v>
      </c>
      <c r="C1520" s="234" t="s">
        <v>517</v>
      </c>
      <c r="D1520" s="235">
        <v>2</v>
      </c>
      <c r="E1520" s="236">
        <f t="shared" si="125"/>
        <v>2.7397260273972601</v>
      </c>
      <c r="F1520" s="235">
        <v>2</v>
      </c>
      <c r="G1520" s="235">
        <v>0</v>
      </c>
      <c r="H1520" s="235">
        <v>0</v>
      </c>
      <c r="I1520" s="237">
        <v>2</v>
      </c>
      <c r="K1520" s="232"/>
    </row>
    <row r="1521" spans="1:11">
      <c r="A1521" s="952"/>
      <c r="B1521" s="233" t="s">
        <v>493</v>
      </c>
      <c r="C1521" s="234" t="s">
        <v>494</v>
      </c>
      <c r="D1521" s="235">
        <v>2</v>
      </c>
      <c r="E1521" s="236">
        <f t="shared" si="125"/>
        <v>2.7397260273972601</v>
      </c>
      <c r="F1521" s="235">
        <v>2</v>
      </c>
      <c r="G1521" s="235">
        <v>0</v>
      </c>
      <c r="H1521" s="235">
        <v>2</v>
      </c>
      <c r="I1521" s="237">
        <v>0</v>
      </c>
      <c r="K1521" s="232"/>
    </row>
    <row r="1522" spans="1:11">
      <c r="A1522" s="952"/>
      <c r="B1522" s="233" t="s">
        <v>778</v>
      </c>
      <c r="C1522" s="234" t="s">
        <v>779</v>
      </c>
      <c r="D1522" s="235">
        <v>1</v>
      </c>
      <c r="E1522" s="236">
        <f t="shared" si="125"/>
        <v>1.3698630136986301</v>
      </c>
      <c r="F1522" s="235">
        <v>1</v>
      </c>
      <c r="G1522" s="235">
        <v>0</v>
      </c>
      <c r="H1522" s="235">
        <v>0</v>
      </c>
      <c r="I1522" s="237">
        <v>1</v>
      </c>
      <c r="K1522" s="232"/>
    </row>
    <row r="1523" spans="1:11" ht="15.75" thickBot="1">
      <c r="A1523" s="955"/>
      <c r="B1523" s="288"/>
      <c r="C1523" s="289" t="s">
        <v>444</v>
      </c>
      <c r="D1523" s="290">
        <v>9</v>
      </c>
      <c r="E1523" s="291">
        <f t="shared" si="125"/>
        <v>12.328767123287671</v>
      </c>
      <c r="F1523" s="290">
        <v>9</v>
      </c>
      <c r="G1523" s="290">
        <v>0</v>
      </c>
      <c r="H1523" s="290">
        <v>2</v>
      </c>
      <c r="I1523" s="292">
        <v>7</v>
      </c>
      <c r="K1523" s="232"/>
    </row>
    <row r="1524" spans="1:11" ht="16.5" thickTop="1" thickBot="1">
      <c r="A1524" s="293" t="s">
        <v>780</v>
      </c>
      <c r="B1524" s="294"/>
      <c r="C1524" s="294"/>
      <c r="D1524" s="295">
        <v>73</v>
      </c>
      <c r="E1524" s="296">
        <f t="shared" si="125"/>
        <v>100</v>
      </c>
      <c r="F1524" s="295">
        <v>73</v>
      </c>
      <c r="G1524" s="295">
        <v>0</v>
      </c>
      <c r="H1524" s="295">
        <v>18</v>
      </c>
      <c r="I1524" s="297">
        <v>55</v>
      </c>
      <c r="K1524" s="232"/>
    </row>
    <row r="1525" spans="1:11" ht="16.5" thickTop="1" thickBot="1">
      <c r="A1525" s="298" t="s">
        <v>781</v>
      </c>
      <c r="B1525" s="299"/>
      <c r="C1525" s="299"/>
      <c r="D1525" s="300">
        <v>9602261</v>
      </c>
      <c r="E1525" s="278">
        <v>100</v>
      </c>
      <c r="F1525" s="300">
        <v>8231409</v>
      </c>
      <c r="G1525" s="300">
        <v>1370852</v>
      </c>
      <c r="H1525" s="300">
        <v>3408785</v>
      </c>
      <c r="I1525" s="301">
        <v>6193476</v>
      </c>
      <c r="K1525" s="232"/>
    </row>
    <row r="1526" spans="1:11" ht="15.75" thickTop="1">
      <c r="A1526" s="302" t="s">
        <v>1917</v>
      </c>
      <c r="K1526" s="232"/>
    </row>
    <row r="1527" spans="1:11">
      <c r="A1527" s="302" t="s">
        <v>782</v>
      </c>
    </row>
    <row r="1528" spans="1:11">
      <c r="A1528" s="302" t="s">
        <v>783</v>
      </c>
    </row>
  </sheetData>
  <mergeCells count="133">
    <mergeCell ref="A4:A14"/>
    <mergeCell ref="A16:A26"/>
    <mergeCell ref="A28:A38"/>
    <mergeCell ref="A40:A50"/>
    <mergeCell ref="A52:A62"/>
    <mergeCell ref="A64:A74"/>
    <mergeCell ref="A1:I1"/>
    <mergeCell ref="A2:A3"/>
    <mergeCell ref="C2:C3"/>
    <mergeCell ref="D2:D3"/>
    <mergeCell ref="E2:E3"/>
    <mergeCell ref="F2:G2"/>
    <mergeCell ref="H2:I2"/>
    <mergeCell ref="A150:A160"/>
    <mergeCell ref="A162:A172"/>
    <mergeCell ref="A174:A184"/>
    <mergeCell ref="A186:A196"/>
    <mergeCell ref="A198:A208"/>
    <mergeCell ref="A210:A220"/>
    <mergeCell ref="A77:A87"/>
    <mergeCell ref="A89:A99"/>
    <mergeCell ref="A101:A111"/>
    <mergeCell ref="A113:A123"/>
    <mergeCell ref="A125:A135"/>
    <mergeCell ref="A137:A147"/>
    <mergeCell ref="A295:A305"/>
    <mergeCell ref="A307:A317"/>
    <mergeCell ref="A319:A329"/>
    <mergeCell ref="A331:A341"/>
    <mergeCell ref="A343:A353"/>
    <mergeCell ref="A355:A365"/>
    <mergeCell ref="A222:A232"/>
    <mergeCell ref="A234:A244"/>
    <mergeCell ref="A246:A256"/>
    <mergeCell ref="A258:A268"/>
    <mergeCell ref="A271:A281"/>
    <mergeCell ref="A283:A293"/>
    <mergeCell ref="A439:A449"/>
    <mergeCell ref="A451:A461"/>
    <mergeCell ref="A463:A473"/>
    <mergeCell ref="A476:A486"/>
    <mergeCell ref="A488:A498"/>
    <mergeCell ref="A500:A510"/>
    <mergeCell ref="A367:A377"/>
    <mergeCell ref="A379:A389"/>
    <mergeCell ref="A391:A401"/>
    <mergeCell ref="A403:A413"/>
    <mergeCell ref="A415:A425"/>
    <mergeCell ref="A427:A437"/>
    <mergeCell ref="A584:A594"/>
    <mergeCell ref="A596:A606"/>
    <mergeCell ref="A608:A618"/>
    <mergeCell ref="A620:A630"/>
    <mergeCell ref="A632:A642"/>
    <mergeCell ref="A644:A654"/>
    <mergeCell ref="A512:A522"/>
    <mergeCell ref="A524:A534"/>
    <mergeCell ref="A536:A546"/>
    <mergeCell ref="A548:A558"/>
    <mergeCell ref="A560:A570"/>
    <mergeCell ref="A572:A582"/>
    <mergeCell ref="A729:A739"/>
    <mergeCell ref="A741:A751"/>
    <mergeCell ref="A753:A763"/>
    <mergeCell ref="A765:A775"/>
    <mergeCell ref="A777:A787"/>
    <mergeCell ref="A789:A799"/>
    <mergeCell ref="A656:A666"/>
    <mergeCell ref="A668:A678"/>
    <mergeCell ref="A680:A690"/>
    <mergeCell ref="A693:A703"/>
    <mergeCell ref="A705:A715"/>
    <mergeCell ref="A717:A727"/>
    <mergeCell ref="A873:A883"/>
    <mergeCell ref="A885:A895"/>
    <mergeCell ref="A897:A907"/>
    <mergeCell ref="A909:A919"/>
    <mergeCell ref="A921:A931"/>
    <mergeCell ref="A933:A943"/>
    <mergeCell ref="A801:A811"/>
    <mergeCell ref="A813:A823"/>
    <mergeCell ref="A825:A835"/>
    <mergeCell ref="A837:A847"/>
    <mergeCell ref="A849:A859"/>
    <mergeCell ref="A861:A871"/>
    <mergeCell ref="A1018:A1028"/>
    <mergeCell ref="A1030:A1040"/>
    <mergeCell ref="A1042:A1052"/>
    <mergeCell ref="A1054:A1064"/>
    <mergeCell ref="A1066:A1076"/>
    <mergeCell ref="A1078:A1088"/>
    <mergeCell ref="A945:A955"/>
    <mergeCell ref="A957:A967"/>
    <mergeCell ref="A970:A980"/>
    <mergeCell ref="A982:A992"/>
    <mergeCell ref="A994:A1004"/>
    <mergeCell ref="A1006:A1016"/>
    <mergeCell ref="A1162:A1172"/>
    <mergeCell ref="A1174:A1184"/>
    <mergeCell ref="A1186:A1196"/>
    <mergeCell ref="A1198:A1208"/>
    <mergeCell ref="A1210:A1220"/>
    <mergeCell ref="A1222:A1232"/>
    <mergeCell ref="A1090:A1100"/>
    <mergeCell ref="A1102:A1112"/>
    <mergeCell ref="A1114:A1124"/>
    <mergeCell ref="A1126:A1136"/>
    <mergeCell ref="A1138:A1148"/>
    <mergeCell ref="A1150:A1160"/>
    <mergeCell ref="A1307:A1317"/>
    <mergeCell ref="A1319:A1329"/>
    <mergeCell ref="A1331:A1341"/>
    <mergeCell ref="A1343:A1353"/>
    <mergeCell ref="A1355:A1365"/>
    <mergeCell ref="A1367:A1377"/>
    <mergeCell ref="A1234:A1244"/>
    <mergeCell ref="A1246:A1256"/>
    <mergeCell ref="A1259:A1269"/>
    <mergeCell ref="A1271:A1281"/>
    <mergeCell ref="A1283:A1293"/>
    <mergeCell ref="A1295:A1305"/>
    <mergeCell ref="A1452:A1462"/>
    <mergeCell ref="A1464:A1474"/>
    <mergeCell ref="A1476:A1486"/>
    <mergeCell ref="A1488:A1498"/>
    <mergeCell ref="A1500:A1510"/>
    <mergeCell ref="A1513:A1523"/>
    <mergeCell ref="A1379:A1389"/>
    <mergeCell ref="A1392:A1402"/>
    <mergeCell ref="A1404:A1414"/>
    <mergeCell ref="A1416:A1426"/>
    <mergeCell ref="A1428:A1438"/>
    <mergeCell ref="A1440:A1450"/>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21"/>
  <sheetViews>
    <sheetView showGridLines="0" zoomScaleNormal="100" workbookViewId="0">
      <selection sqref="A1:I1"/>
    </sheetView>
  </sheetViews>
  <sheetFormatPr baseColWidth="10" defaultRowHeight="15"/>
  <cols>
    <col min="1" max="1" width="15" style="222" customWidth="1"/>
    <col min="2" max="2" width="11.42578125" style="222"/>
    <col min="3" max="3" width="56.5703125" style="222" customWidth="1"/>
    <col min="4" max="16384" width="11.42578125" style="222"/>
  </cols>
  <sheetData>
    <row r="1" spans="1:11" ht="36" customHeight="1" thickBot="1">
      <c r="A1" s="973" t="s">
        <v>1924</v>
      </c>
      <c r="B1" s="973"/>
      <c r="C1" s="973"/>
      <c r="D1" s="973"/>
      <c r="E1" s="973"/>
      <c r="F1" s="973"/>
      <c r="G1" s="973"/>
      <c r="H1" s="973"/>
      <c r="I1" s="929"/>
    </row>
    <row r="2" spans="1:11" ht="16.5" thickBot="1">
      <c r="A2" s="967"/>
      <c r="B2" s="305"/>
      <c r="C2" s="968"/>
      <c r="D2" s="969" t="s">
        <v>1</v>
      </c>
      <c r="E2" s="968" t="s">
        <v>12</v>
      </c>
      <c r="F2" s="970" t="s">
        <v>412</v>
      </c>
      <c r="G2" s="971"/>
      <c r="H2" s="972" t="s">
        <v>413</v>
      </c>
      <c r="I2" s="971"/>
    </row>
    <row r="3" spans="1:11" ht="16.5" customHeight="1" thickTop="1" thickBot="1">
      <c r="A3" s="959" t="s">
        <v>784</v>
      </c>
      <c r="B3" s="224" t="s">
        <v>414</v>
      </c>
      <c r="C3" s="961" t="s">
        <v>785</v>
      </c>
      <c r="D3" s="963"/>
      <c r="E3" s="961"/>
      <c r="F3" s="225" t="s">
        <v>786</v>
      </c>
      <c r="G3" s="225" t="s">
        <v>787</v>
      </c>
      <c r="H3" s="225" t="s">
        <v>788</v>
      </c>
      <c r="I3" s="226" t="s">
        <v>789</v>
      </c>
      <c r="K3" s="232"/>
    </row>
    <row r="4" spans="1:11">
      <c r="A4" s="952" t="s">
        <v>284</v>
      </c>
      <c r="B4" s="227" t="s">
        <v>428</v>
      </c>
      <c r="C4" s="228" t="s">
        <v>429</v>
      </c>
      <c r="D4" s="229">
        <v>9</v>
      </c>
      <c r="E4" s="230">
        <f>(D4/$D$15)*100</f>
        <v>6.0810810810810816</v>
      </c>
      <c r="F4" s="229">
        <v>5</v>
      </c>
      <c r="G4" s="229">
        <v>4</v>
      </c>
      <c r="H4" s="229">
        <v>4</v>
      </c>
      <c r="I4" s="231">
        <v>5</v>
      </c>
      <c r="K4" s="232"/>
    </row>
    <row r="5" spans="1:11">
      <c r="A5" s="952"/>
      <c r="B5" s="233" t="s">
        <v>418</v>
      </c>
      <c r="C5" s="234" t="s">
        <v>419</v>
      </c>
      <c r="D5" s="235">
        <v>7</v>
      </c>
      <c r="E5" s="236">
        <f t="shared" ref="E5:E15" si="0">(D5/$D$15)*100</f>
        <v>4.7297297297297298</v>
      </c>
      <c r="F5" s="235">
        <v>4</v>
      </c>
      <c r="G5" s="235">
        <v>3</v>
      </c>
      <c r="H5" s="235">
        <v>4</v>
      </c>
      <c r="I5" s="237">
        <v>3</v>
      </c>
      <c r="K5" s="232"/>
    </row>
    <row r="6" spans="1:11">
      <c r="A6" s="952"/>
      <c r="B6" s="233" t="s">
        <v>790</v>
      </c>
      <c r="C6" s="234" t="s">
        <v>791</v>
      </c>
      <c r="D6" s="235">
        <v>4</v>
      </c>
      <c r="E6" s="236">
        <f t="shared" si="0"/>
        <v>2.7027027027027026</v>
      </c>
      <c r="F6" s="235">
        <v>4</v>
      </c>
      <c r="G6" s="235">
        <v>0</v>
      </c>
      <c r="H6" s="235">
        <v>3</v>
      </c>
      <c r="I6" s="237">
        <v>1</v>
      </c>
      <c r="K6" s="232"/>
    </row>
    <row r="7" spans="1:11">
      <c r="A7" s="952"/>
      <c r="B7" s="233" t="s">
        <v>792</v>
      </c>
      <c r="C7" s="234" t="s">
        <v>793</v>
      </c>
      <c r="D7" s="235">
        <v>3</v>
      </c>
      <c r="E7" s="236">
        <f t="shared" si="0"/>
        <v>2.0270270270270272</v>
      </c>
      <c r="F7" s="235">
        <v>2</v>
      </c>
      <c r="G7" s="235">
        <v>1</v>
      </c>
      <c r="H7" s="235">
        <v>3</v>
      </c>
      <c r="I7" s="237">
        <v>0</v>
      </c>
      <c r="K7" s="232"/>
    </row>
    <row r="8" spans="1:11">
      <c r="A8" s="952"/>
      <c r="B8" s="233" t="s">
        <v>750</v>
      </c>
      <c r="C8" s="234" t="s">
        <v>751</v>
      </c>
      <c r="D8" s="235">
        <v>3</v>
      </c>
      <c r="E8" s="236">
        <f t="shared" si="0"/>
        <v>2.0270270270270272</v>
      </c>
      <c r="F8" s="235">
        <v>2</v>
      </c>
      <c r="G8" s="235">
        <v>1</v>
      </c>
      <c r="H8" s="235">
        <v>0</v>
      </c>
      <c r="I8" s="237">
        <v>3</v>
      </c>
      <c r="K8" s="232"/>
    </row>
    <row r="9" spans="1:11">
      <c r="A9" s="952"/>
      <c r="B9" s="233" t="s">
        <v>426</v>
      </c>
      <c r="C9" s="234" t="s">
        <v>427</v>
      </c>
      <c r="D9" s="235">
        <v>3</v>
      </c>
      <c r="E9" s="236">
        <f t="shared" si="0"/>
        <v>2.0270270270270272</v>
      </c>
      <c r="F9" s="235">
        <v>2</v>
      </c>
      <c r="G9" s="235">
        <v>1</v>
      </c>
      <c r="H9" s="235">
        <v>0</v>
      </c>
      <c r="I9" s="237">
        <v>3</v>
      </c>
      <c r="K9" s="232"/>
    </row>
    <row r="10" spans="1:11">
      <c r="A10" s="952"/>
      <c r="B10" s="233" t="s">
        <v>794</v>
      </c>
      <c r="C10" s="234" t="s">
        <v>795</v>
      </c>
      <c r="D10" s="235">
        <v>3</v>
      </c>
      <c r="E10" s="236">
        <f t="shared" si="0"/>
        <v>2.0270270270270272</v>
      </c>
      <c r="F10" s="235">
        <v>2</v>
      </c>
      <c r="G10" s="235">
        <v>1</v>
      </c>
      <c r="H10" s="235">
        <v>1</v>
      </c>
      <c r="I10" s="237">
        <v>2</v>
      </c>
      <c r="K10" s="232"/>
    </row>
    <row r="11" spans="1:11">
      <c r="A11" s="952"/>
      <c r="B11" s="233" t="s">
        <v>424</v>
      </c>
      <c r="C11" s="234" t="s">
        <v>425</v>
      </c>
      <c r="D11" s="235">
        <v>3</v>
      </c>
      <c r="E11" s="236">
        <f t="shared" si="0"/>
        <v>2.0270270270270272</v>
      </c>
      <c r="F11" s="235">
        <v>2</v>
      </c>
      <c r="G11" s="235">
        <v>1</v>
      </c>
      <c r="H11" s="235">
        <v>2</v>
      </c>
      <c r="I11" s="237">
        <v>1</v>
      </c>
      <c r="K11" s="232"/>
    </row>
    <row r="12" spans="1:11">
      <c r="A12" s="952"/>
      <c r="B12" s="233" t="s">
        <v>796</v>
      </c>
      <c r="C12" s="234" t="s">
        <v>797</v>
      </c>
      <c r="D12" s="235">
        <v>3</v>
      </c>
      <c r="E12" s="236">
        <f t="shared" si="0"/>
        <v>2.0270270270270272</v>
      </c>
      <c r="F12" s="235">
        <v>2</v>
      </c>
      <c r="G12" s="235">
        <v>1</v>
      </c>
      <c r="H12" s="235">
        <v>1</v>
      </c>
      <c r="I12" s="237">
        <v>2</v>
      </c>
      <c r="K12" s="232"/>
    </row>
    <row r="13" spans="1:11">
      <c r="A13" s="952"/>
      <c r="B13" s="233" t="s">
        <v>798</v>
      </c>
      <c r="C13" s="234" t="s">
        <v>799</v>
      </c>
      <c r="D13" s="235">
        <v>3</v>
      </c>
      <c r="E13" s="236">
        <f t="shared" si="0"/>
        <v>2.0270270270270272</v>
      </c>
      <c r="F13" s="235">
        <v>3</v>
      </c>
      <c r="G13" s="235">
        <v>0</v>
      </c>
      <c r="H13" s="235">
        <v>3</v>
      </c>
      <c r="I13" s="237">
        <v>0</v>
      </c>
      <c r="K13" s="232"/>
    </row>
    <row r="14" spans="1:11">
      <c r="A14" s="952"/>
      <c r="B14" s="238"/>
      <c r="C14" s="239" t="s">
        <v>444</v>
      </c>
      <c r="D14" s="240">
        <v>107</v>
      </c>
      <c r="E14" s="241">
        <f t="shared" si="0"/>
        <v>72.297297297297305</v>
      </c>
      <c r="F14" s="240">
        <v>75</v>
      </c>
      <c r="G14" s="240">
        <v>32</v>
      </c>
      <c r="H14" s="240">
        <v>43</v>
      </c>
      <c r="I14" s="242">
        <v>64</v>
      </c>
      <c r="K14" s="232"/>
    </row>
    <row r="15" spans="1:11">
      <c r="A15" s="243" t="s">
        <v>439</v>
      </c>
      <c r="B15" s="244"/>
      <c r="C15" s="244"/>
      <c r="D15" s="245">
        <v>148</v>
      </c>
      <c r="E15" s="245">
        <f t="shared" si="0"/>
        <v>100</v>
      </c>
      <c r="F15" s="245">
        <v>103</v>
      </c>
      <c r="G15" s="245">
        <v>45</v>
      </c>
      <c r="H15" s="245">
        <v>64</v>
      </c>
      <c r="I15" s="246">
        <v>84</v>
      </c>
      <c r="K15" s="232"/>
    </row>
    <row r="16" spans="1:11">
      <c r="A16" s="956" t="s">
        <v>285</v>
      </c>
      <c r="B16" s="233" t="s">
        <v>790</v>
      </c>
      <c r="C16" s="234" t="s">
        <v>791</v>
      </c>
      <c r="D16" s="235">
        <v>38</v>
      </c>
      <c r="E16" s="236">
        <f>(D16/$D$27)*100</f>
        <v>2.6722925457102673</v>
      </c>
      <c r="F16" s="235">
        <v>38</v>
      </c>
      <c r="G16" s="235">
        <v>0</v>
      </c>
      <c r="H16" s="235">
        <v>17</v>
      </c>
      <c r="I16" s="237">
        <v>21</v>
      </c>
      <c r="K16" s="232"/>
    </row>
    <row r="17" spans="1:11">
      <c r="A17" s="956"/>
      <c r="B17" s="233" t="s">
        <v>426</v>
      </c>
      <c r="C17" s="234" t="s">
        <v>427</v>
      </c>
      <c r="D17" s="235">
        <v>31</v>
      </c>
      <c r="E17" s="236">
        <f t="shared" ref="E17:E27" si="1">(D17/$D$27)*100</f>
        <v>2.1800281293952182</v>
      </c>
      <c r="F17" s="235">
        <v>31</v>
      </c>
      <c r="G17" s="235">
        <v>0</v>
      </c>
      <c r="H17" s="235">
        <v>11</v>
      </c>
      <c r="I17" s="237">
        <v>20</v>
      </c>
      <c r="K17" s="232"/>
    </row>
    <row r="18" spans="1:11">
      <c r="A18" s="956"/>
      <c r="B18" s="233" t="s">
        <v>418</v>
      </c>
      <c r="C18" s="234" t="s">
        <v>419</v>
      </c>
      <c r="D18" s="235">
        <v>19</v>
      </c>
      <c r="E18" s="236">
        <f t="shared" si="1"/>
        <v>1.3361462728551337</v>
      </c>
      <c r="F18" s="235">
        <v>19</v>
      </c>
      <c r="G18" s="235">
        <v>0</v>
      </c>
      <c r="H18" s="235">
        <v>5</v>
      </c>
      <c r="I18" s="237">
        <v>14</v>
      </c>
      <c r="K18" s="232"/>
    </row>
    <row r="19" spans="1:11">
      <c r="A19" s="956"/>
      <c r="B19" s="233" t="s">
        <v>428</v>
      </c>
      <c r="C19" s="234" t="s">
        <v>429</v>
      </c>
      <c r="D19" s="235">
        <v>16</v>
      </c>
      <c r="E19" s="236">
        <f t="shared" si="1"/>
        <v>1.1251758087201125</v>
      </c>
      <c r="F19" s="235">
        <v>16</v>
      </c>
      <c r="G19" s="235">
        <v>0</v>
      </c>
      <c r="H19" s="235">
        <v>7</v>
      </c>
      <c r="I19" s="237">
        <v>9</v>
      </c>
      <c r="K19" s="232"/>
    </row>
    <row r="20" spans="1:11">
      <c r="A20" s="956"/>
      <c r="B20" s="233" t="s">
        <v>471</v>
      </c>
      <c r="C20" s="234" t="s">
        <v>472</v>
      </c>
      <c r="D20" s="235">
        <v>16</v>
      </c>
      <c r="E20" s="236">
        <f t="shared" si="1"/>
        <v>1.1251758087201125</v>
      </c>
      <c r="F20" s="235">
        <v>15</v>
      </c>
      <c r="G20" s="235">
        <v>1</v>
      </c>
      <c r="H20" s="235">
        <v>4</v>
      </c>
      <c r="I20" s="237">
        <v>12</v>
      </c>
      <c r="K20" s="232"/>
    </row>
    <row r="21" spans="1:11">
      <c r="A21" s="956"/>
      <c r="B21" s="233" t="s">
        <v>424</v>
      </c>
      <c r="C21" s="234" t="s">
        <v>425</v>
      </c>
      <c r="D21" s="235">
        <v>13</v>
      </c>
      <c r="E21" s="236">
        <f t="shared" si="1"/>
        <v>0.9142053445850914</v>
      </c>
      <c r="F21" s="235">
        <v>13</v>
      </c>
      <c r="G21" s="235">
        <v>0</v>
      </c>
      <c r="H21" s="235">
        <v>8</v>
      </c>
      <c r="I21" s="237">
        <v>5</v>
      </c>
      <c r="K21" s="232"/>
    </row>
    <row r="22" spans="1:11">
      <c r="A22" s="956"/>
      <c r="B22" s="233" t="s">
        <v>480</v>
      </c>
      <c r="C22" s="234" t="s">
        <v>481</v>
      </c>
      <c r="D22" s="235">
        <v>12</v>
      </c>
      <c r="E22" s="236">
        <f t="shared" si="1"/>
        <v>0.8438818565400843</v>
      </c>
      <c r="F22" s="235">
        <v>12</v>
      </c>
      <c r="G22" s="235">
        <v>0</v>
      </c>
      <c r="H22" s="235">
        <v>2</v>
      </c>
      <c r="I22" s="237">
        <v>10</v>
      </c>
      <c r="K22" s="232"/>
    </row>
    <row r="23" spans="1:11">
      <c r="A23" s="956"/>
      <c r="B23" s="233" t="s">
        <v>800</v>
      </c>
      <c r="C23" s="234" t="s">
        <v>801</v>
      </c>
      <c r="D23" s="235">
        <v>11</v>
      </c>
      <c r="E23" s="236">
        <f t="shared" si="1"/>
        <v>0.77355836849507742</v>
      </c>
      <c r="F23" s="235">
        <v>11</v>
      </c>
      <c r="G23" s="235">
        <v>0</v>
      </c>
      <c r="H23" s="235">
        <v>6</v>
      </c>
      <c r="I23" s="237">
        <v>5</v>
      </c>
      <c r="K23" s="232"/>
    </row>
    <row r="24" spans="1:11">
      <c r="A24" s="956"/>
      <c r="B24" s="233" t="s">
        <v>450</v>
      </c>
      <c r="C24" s="234" t="s">
        <v>451</v>
      </c>
      <c r="D24" s="235">
        <v>10</v>
      </c>
      <c r="E24" s="236">
        <f t="shared" si="1"/>
        <v>0.70323488045007032</v>
      </c>
      <c r="F24" s="235">
        <v>10</v>
      </c>
      <c r="G24" s="235">
        <v>0</v>
      </c>
      <c r="H24" s="235">
        <v>4</v>
      </c>
      <c r="I24" s="237">
        <v>6</v>
      </c>
      <c r="K24" s="232"/>
    </row>
    <row r="25" spans="1:11">
      <c r="A25" s="956"/>
      <c r="B25" s="233" t="s">
        <v>802</v>
      </c>
      <c r="C25" s="234" t="s">
        <v>803</v>
      </c>
      <c r="D25" s="235">
        <v>10</v>
      </c>
      <c r="E25" s="236">
        <f t="shared" si="1"/>
        <v>0.70323488045007032</v>
      </c>
      <c r="F25" s="235">
        <v>10</v>
      </c>
      <c r="G25" s="235">
        <v>0</v>
      </c>
      <c r="H25" s="235">
        <v>3</v>
      </c>
      <c r="I25" s="237">
        <v>7</v>
      </c>
      <c r="K25" s="232"/>
    </row>
    <row r="26" spans="1:11">
      <c r="A26" s="956"/>
      <c r="B26" s="233"/>
      <c r="C26" s="234" t="s">
        <v>444</v>
      </c>
      <c r="D26" s="235">
        <v>1246</v>
      </c>
      <c r="E26" s="236">
        <f t="shared" si="1"/>
        <v>87.62306610407876</v>
      </c>
      <c r="F26" s="235">
        <v>1197</v>
      </c>
      <c r="G26" s="235">
        <v>49</v>
      </c>
      <c r="H26" s="235">
        <v>419</v>
      </c>
      <c r="I26" s="237">
        <v>827</v>
      </c>
      <c r="K26" s="232"/>
    </row>
    <row r="27" spans="1:11" ht="15" customHeight="1">
      <c r="A27" s="243" t="s">
        <v>445</v>
      </c>
      <c r="B27" s="244"/>
      <c r="C27" s="244"/>
      <c r="D27" s="245">
        <v>1422</v>
      </c>
      <c r="E27" s="245">
        <f t="shared" si="1"/>
        <v>100</v>
      </c>
      <c r="F27" s="245">
        <v>1372</v>
      </c>
      <c r="G27" s="245">
        <v>50</v>
      </c>
      <c r="H27" s="245">
        <v>486</v>
      </c>
      <c r="I27" s="246">
        <v>936</v>
      </c>
      <c r="K27" s="232"/>
    </row>
    <row r="28" spans="1:11">
      <c r="A28" s="956" t="s">
        <v>286</v>
      </c>
      <c r="B28" s="233" t="s">
        <v>450</v>
      </c>
      <c r="C28" s="234" t="s">
        <v>451</v>
      </c>
      <c r="D28" s="235">
        <v>11</v>
      </c>
      <c r="E28" s="236">
        <f>(D28/$D$39)*100</f>
        <v>5</v>
      </c>
      <c r="F28" s="235">
        <v>10</v>
      </c>
      <c r="G28" s="235">
        <v>1</v>
      </c>
      <c r="H28" s="235">
        <v>0</v>
      </c>
      <c r="I28" s="237">
        <v>11</v>
      </c>
      <c r="K28" s="232"/>
    </row>
    <row r="29" spans="1:11">
      <c r="A29" s="956"/>
      <c r="B29" s="233" t="s">
        <v>804</v>
      </c>
      <c r="C29" s="234" t="s">
        <v>805</v>
      </c>
      <c r="D29" s="235">
        <v>10</v>
      </c>
      <c r="E29" s="236">
        <f t="shared" ref="E29:E39" si="2">(D29/$D$39)*100</f>
        <v>4.5454545454545459</v>
      </c>
      <c r="F29" s="235">
        <v>6</v>
      </c>
      <c r="G29" s="235">
        <v>4</v>
      </c>
      <c r="H29" s="235">
        <v>1</v>
      </c>
      <c r="I29" s="237">
        <v>9</v>
      </c>
      <c r="K29" s="232"/>
    </row>
    <row r="30" spans="1:11">
      <c r="A30" s="956"/>
      <c r="B30" s="233" t="s">
        <v>750</v>
      </c>
      <c r="C30" s="234" t="s">
        <v>751</v>
      </c>
      <c r="D30" s="235">
        <v>8</v>
      </c>
      <c r="E30" s="236">
        <f t="shared" si="2"/>
        <v>3.6363636363636362</v>
      </c>
      <c r="F30" s="235">
        <v>8</v>
      </c>
      <c r="G30" s="235">
        <v>0</v>
      </c>
      <c r="H30" s="235">
        <v>0</v>
      </c>
      <c r="I30" s="237">
        <v>8</v>
      </c>
      <c r="K30" s="232"/>
    </row>
    <row r="31" spans="1:11">
      <c r="A31" s="956"/>
      <c r="B31" s="233" t="s">
        <v>790</v>
      </c>
      <c r="C31" s="234" t="s">
        <v>791</v>
      </c>
      <c r="D31" s="235">
        <v>6</v>
      </c>
      <c r="E31" s="236">
        <f t="shared" si="2"/>
        <v>2.7272727272727271</v>
      </c>
      <c r="F31" s="235">
        <v>6</v>
      </c>
      <c r="G31" s="235">
        <v>0</v>
      </c>
      <c r="H31" s="235">
        <v>2</v>
      </c>
      <c r="I31" s="237">
        <v>4</v>
      </c>
      <c r="K31" s="232"/>
    </row>
    <row r="32" spans="1:11">
      <c r="A32" s="956"/>
      <c r="B32" s="233" t="s">
        <v>806</v>
      </c>
      <c r="C32" s="234" t="s">
        <v>807</v>
      </c>
      <c r="D32" s="235">
        <v>5</v>
      </c>
      <c r="E32" s="236">
        <f t="shared" si="2"/>
        <v>2.2727272727272729</v>
      </c>
      <c r="F32" s="235">
        <v>5</v>
      </c>
      <c r="G32" s="235">
        <v>0</v>
      </c>
      <c r="H32" s="235">
        <v>0</v>
      </c>
      <c r="I32" s="237">
        <v>5</v>
      </c>
      <c r="K32" s="232"/>
    </row>
    <row r="33" spans="1:11">
      <c r="A33" s="956"/>
      <c r="B33" s="233" t="s">
        <v>794</v>
      </c>
      <c r="C33" s="234" t="s">
        <v>795</v>
      </c>
      <c r="D33" s="235">
        <v>5</v>
      </c>
      <c r="E33" s="236">
        <f t="shared" si="2"/>
        <v>2.2727272727272729</v>
      </c>
      <c r="F33" s="235">
        <v>5</v>
      </c>
      <c r="G33" s="235">
        <v>0</v>
      </c>
      <c r="H33" s="235">
        <v>2</v>
      </c>
      <c r="I33" s="237">
        <v>3</v>
      </c>
      <c r="K33" s="232"/>
    </row>
    <row r="34" spans="1:11">
      <c r="A34" s="956"/>
      <c r="B34" s="233" t="s">
        <v>424</v>
      </c>
      <c r="C34" s="234" t="s">
        <v>425</v>
      </c>
      <c r="D34" s="235">
        <v>5</v>
      </c>
      <c r="E34" s="236">
        <f t="shared" si="2"/>
        <v>2.2727272727272729</v>
      </c>
      <c r="F34" s="235">
        <v>5</v>
      </c>
      <c r="G34" s="235">
        <v>0</v>
      </c>
      <c r="H34" s="235">
        <v>4</v>
      </c>
      <c r="I34" s="237">
        <v>1</v>
      </c>
      <c r="K34" s="232"/>
    </row>
    <row r="35" spans="1:11">
      <c r="A35" s="956"/>
      <c r="B35" s="233" t="s">
        <v>418</v>
      </c>
      <c r="C35" s="234" t="s">
        <v>419</v>
      </c>
      <c r="D35" s="235">
        <v>4</v>
      </c>
      <c r="E35" s="236">
        <f t="shared" si="2"/>
        <v>1.8181818181818181</v>
      </c>
      <c r="F35" s="235">
        <v>4</v>
      </c>
      <c r="G35" s="235">
        <v>0</v>
      </c>
      <c r="H35" s="235">
        <v>1</v>
      </c>
      <c r="I35" s="237">
        <v>3</v>
      </c>
      <c r="K35" s="232"/>
    </row>
    <row r="36" spans="1:11">
      <c r="A36" s="956"/>
      <c r="B36" s="233" t="s">
        <v>477</v>
      </c>
      <c r="C36" s="234" t="s">
        <v>478</v>
      </c>
      <c r="D36" s="235">
        <v>4</v>
      </c>
      <c r="E36" s="236">
        <f t="shared" si="2"/>
        <v>1.8181818181818181</v>
      </c>
      <c r="F36" s="235">
        <v>3</v>
      </c>
      <c r="G36" s="235">
        <v>1</v>
      </c>
      <c r="H36" s="235">
        <v>1</v>
      </c>
      <c r="I36" s="237">
        <v>3</v>
      </c>
      <c r="K36" s="232"/>
    </row>
    <row r="37" spans="1:11">
      <c r="A37" s="956"/>
      <c r="B37" s="233" t="s">
        <v>808</v>
      </c>
      <c r="C37" s="234" t="s">
        <v>809</v>
      </c>
      <c r="D37" s="235">
        <v>4</v>
      </c>
      <c r="E37" s="236">
        <f t="shared" si="2"/>
        <v>1.8181818181818181</v>
      </c>
      <c r="F37" s="235">
        <v>3</v>
      </c>
      <c r="G37" s="235">
        <v>1</v>
      </c>
      <c r="H37" s="235">
        <v>1</v>
      </c>
      <c r="I37" s="237">
        <v>3</v>
      </c>
      <c r="K37" s="232"/>
    </row>
    <row r="38" spans="1:11">
      <c r="A38" s="956"/>
      <c r="B38" s="233"/>
      <c r="C38" s="234" t="s">
        <v>444</v>
      </c>
      <c r="D38" s="235">
        <v>158</v>
      </c>
      <c r="E38" s="236">
        <f t="shared" si="2"/>
        <v>71.818181818181813</v>
      </c>
      <c r="F38" s="235">
        <v>133</v>
      </c>
      <c r="G38" s="235">
        <v>25</v>
      </c>
      <c r="H38" s="235">
        <v>83</v>
      </c>
      <c r="I38" s="237">
        <v>75</v>
      </c>
      <c r="K38" s="232"/>
    </row>
    <row r="39" spans="1:11" ht="30">
      <c r="A39" s="243" t="s">
        <v>452</v>
      </c>
      <c r="B39" s="244"/>
      <c r="C39" s="244"/>
      <c r="D39" s="245">
        <v>220</v>
      </c>
      <c r="E39" s="245">
        <f t="shared" si="2"/>
        <v>100</v>
      </c>
      <c r="F39" s="245">
        <v>188</v>
      </c>
      <c r="G39" s="245">
        <v>32</v>
      </c>
      <c r="H39" s="245">
        <v>95</v>
      </c>
      <c r="I39" s="246">
        <v>125</v>
      </c>
      <c r="K39" s="232"/>
    </row>
    <row r="40" spans="1:11">
      <c r="A40" s="956" t="s">
        <v>287</v>
      </c>
      <c r="B40" s="233" t="s">
        <v>428</v>
      </c>
      <c r="C40" s="234" t="s">
        <v>429</v>
      </c>
      <c r="D40" s="235">
        <v>132</v>
      </c>
      <c r="E40" s="236">
        <f>(D40/$D$51)*100</f>
        <v>18.67043847241867</v>
      </c>
      <c r="F40" s="235">
        <v>131</v>
      </c>
      <c r="G40" s="235">
        <v>1</v>
      </c>
      <c r="H40" s="235">
        <v>47</v>
      </c>
      <c r="I40" s="237">
        <v>85</v>
      </c>
      <c r="K40" s="232"/>
    </row>
    <row r="41" spans="1:11">
      <c r="A41" s="956"/>
      <c r="B41" s="233" t="s">
        <v>450</v>
      </c>
      <c r="C41" s="234" t="s">
        <v>451</v>
      </c>
      <c r="D41" s="235">
        <v>59</v>
      </c>
      <c r="E41" s="236">
        <f t="shared" ref="E41:E51" si="3">(D41/$D$51)*100</f>
        <v>8.3451202263083442</v>
      </c>
      <c r="F41" s="235">
        <v>59</v>
      </c>
      <c r="G41" s="235">
        <v>0</v>
      </c>
      <c r="H41" s="235">
        <v>23</v>
      </c>
      <c r="I41" s="237">
        <v>36</v>
      </c>
      <c r="K41" s="232"/>
    </row>
    <row r="42" spans="1:11">
      <c r="A42" s="956"/>
      <c r="B42" s="233" t="s">
        <v>424</v>
      </c>
      <c r="C42" s="234" t="s">
        <v>425</v>
      </c>
      <c r="D42" s="235">
        <v>55</v>
      </c>
      <c r="E42" s="236">
        <f t="shared" si="3"/>
        <v>7.7793493635077784</v>
      </c>
      <c r="F42" s="235">
        <v>55</v>
      </c>
      <c r="G42" s="235">
        <v>0</v>
      </c>
      <c r="H42" s="235">
        <v>30</v>
      </c>
      <c r="I42" s="237">
        <v>25</v>
      </c>
      <c r="K42" s="232"/>
    </row>
    <row r="43" spans="1:11">
      <c r="A43" s="956"/>
      <c r="B43" s="233" t="s">
        <v>442</v>
      </c>
      <c r="C43" s="234" t="s">
        <v>443</v>
      </c>
      <c r="D43" s="235">
        <v>47</v>
      </c>
      <c r="E43" s="236">
        <f t="shared" si="3"/>
        <v>6.6478076379066486</v>
      </c>
      <c r="F43" s="235">
        <v>46</v>
      </c>
      <c r="G43" s="235">
        <v>1</v>
      </c>
      <c r="H43" s="235">
        <v>16</v>
      </c>
      <c r="I43" s="237">
        <v>31</v>
      </c>
      <c r="K43" s="232"/>
    </row>
    <row r="44" spans="1:11">
      <c r="A44" s="956"/>
      <c r="B44" s="233" t="s">
        <v>432</v>
      </c>
      <c r="C44" s="234" t="s">
        <v>433</v>
      </c>
      <c r="D44" s="235">
        <v>34</v>
      </c>
      <c r="E44" s="236">
        <f t="shared" si="3"/>
        <v>4.809052333804809</v>
      </c>
      <c r="F44" s="235">
        <v>33</v>
      </c>
      <c r="G44" s="235">
        <v>1</v>
      </c>
      <c r="H44" s="235">
        <v>17</v>
      </c>
      <c r="I44" s="237">
        <v>17</v>
      </c>
      <c r="K44" s="232"/>
    </row>
    <row r="45" spans="1:11">
      <c r="A45" s="956"/>
      <c r="B45" s="233" t="s">
        <v>418</v>
      </c>
      <c r="C45" s="234" t="s">
        <v>419</v>
      </c>
      <c r="D45" s="235">
        <v>25</v>
      </c>
      <c r="E45" s="236">
        <f t="shared" si="3"/>
        <v>3.536067892503536</v>
      </c>
      <c r="F45" s="235">
        <v>25</v>
      </c>
      <c r="G45" s="235">
        <v>0</v>
      </c>
      <c r="H45" s="235">
        <v>8</v>
      </c>
      <c r="I45" s="237">
        <v>17</v>
      </c>
      <c r="K45" s="232"/>
    </row>
    <row r="46" spans="1:11">
      <c r="A46" s="956"/>
      <c r="B46" s="233" t="s">
        <v>810</v>
      </c>
      <c r="C46" s="234" t="s">
        <v>811</v>
      </c>
      <c r="D46" s="235">
        <v>22</v>
      </c>
      <c r="E46" s="236">
        <f t="shared" si="3"/>
        <v>3.1117397454031117</v>
      </c>
      <c r="F46" s="235">
        <v>22</v>
      </c>
      <c r="G46" s="235">
        <v>0</v>
      </c>
      <c r="H46" s="235">
        <v>11</v>
      </c>
      <c r="I46" s="237">
        <v>11</v>
      </c>
      <c r="K46" s="232"/>
    </row>
    <row r="47" spans="1:11">
      <c r="A47" s="956"/>
      <c r="B47" s="233" t="s">
        <v>812</v>
      </c>
      <c r="C47" s="234" t="s">
        <v>813</v>
      </c>
      <c r="D47" s="235">
        <v>19</v>
      </c>
      <c r="E47" s="236">
        <f t="shared" si="3"/>
        <v>2.6874115983026874</v>
      </c>
      <c r="F47" s="235">
        <v>19</v>
      </c>
      <c r="G47" s="235">
        <v>0</v>
      </c>
      <c r="H47" s="235">
        <v>11</v>
      </c>
      <c r="I47" s="237">
        <v>8</v>
      </c>
      <c r="K47" s="232"/>
    </row>
    <row r="48" spans="1:11">
      <c r="A48" s="956"/>
      <c r="B48" s="233" t="s">
        <v>798</v>
      </c>
      <c r="C48" s="234" t="s">
        <v>799</v>
      </c>
      <c r="D48" s="235">
        <v>16</v>
      </c>
      <c r="E48" s="236">
        <f t="shared" si="3"/>
        <v>2.2630834512022631</v>
      </c>
      <c r="F48" s="235">
        <v>16</v>
      </c>
      <c r="G48" s="235">
        <v>0</v>
      </c>
      <c r="H48" s="235">
        <v>9</v>
      </c>
      <c r="I48" s="237">
        <v>7</v>
      </c>
      <c r="K48" s="232"/>
    </row>
    <row r="49" spans="1:11">
      <c r="A49" s="956"/>
      <c r="B49" s="233" t="s">
        <v>422</v>
      </c>
      <c r="C49" s="234" t="s">
        <v>423</v>
      </c>
      <c r="D49" s="235">
        <v>14</v>
      </c>
      <c r="E49" s="236">
        <f t="shared" si="3"/>
        <v>1.9801980198019802</v>
      </c>
      <c r="F49" s="235">
        <v>12</v>
      </c>
      <c r="G49" s="235">
        <v>2</v>
      </c>
      <c r="H49" s="235">
        <v>12</v>
      </c>
      <c r="I49" s="237">
        <v>2</v>
      </c>
      <c r="K49" s="232"/>
    </row>
    <row r="50" spans="1:11">
      <c r="A50" s="956"/>
      <c r="B50" s="233"/>
      <c r="C50" s="234" t="s">
        <v>444</v>
      </c>
      <c r="D50" s="235">
        <v>284</v>
      </c>
      <c r="E50" s="236">
        <f t="shared" si="3"/>
        <v>40.169731258840166</v>
      </c>
      <c r="F50" s="235">
        <v>276</v>
      </c>
      <c r="G50" s="235">
        <v>8</v>
      </c>
      <c r="H50" s="235">
        <v>148</v>
      </c>
      <c r="I50" s="237">
        <v>136</v>
      </c>
      <c r="K50" s="232"/>
    </row>
    <row r="51" spans="1:11">
      <c r="A51" s="243" t="s">
        <v>461</v>
      </c>
      <c r="B51" s="244"/>
      <c r="C51" s="244"/>
      <c r="D51" s="245">
        <v>707</v>
      </c>
      <c r="E51" s="245">
        <f t="shared" si="3"/>
        <v>100</v>
      </c>
      <c r="F51" s="245">
        <v>694</v>
      </c>
      <c r="G51" s="245">
        <v>13</v>
      </c>
      <c r="H51" s="245">
        <v>332</v>
      </c>
      <c r="I51" s="246">
        <v>375</v>
      </c>
      <c r="K51" s="232"/>
    </row>
    <row r="52" spans="1:11">
      <c r="A52" s="956" t="s">
        <v>288</v>
      </c>
      <c r="B52" s="233" t="s">
        <v>428</v>
      </c>
      <c r="C52" s="234" t="s">
        <v>429</v>
      </c>
      <c r="D52" s="235">
        <v>833</v>
      </c>
      <c r="E52" s="236">
        <f>(D52/$D$63)*100</f>
        <v>13.007495315427859</v>
      </c>
      <c r="F52" s="235">
        <v>832</v>
      </c>
      <c r="G52" s="235">
        <v>1</v>
      </c>
      <c r="H52" s="235">
        <v>258</v>
      </c>
      <c r="I52" s="237">
        <v>575</v>
      </c>
      <c r="K52" s="232"/>
    </row>
    <row r="53" spans="1:11">
      <c r="A53" s="956"/>
      <c r="B53" s="233" t="s">
        <v>424</v>
      </c>
      <c r="C53" s="234" t="s">
        <v>425</v>
      </c>
      <c r="D53" s="235">
        <v>475</v>
      </c>
      <c r="E53" s="236">
        <f t="shared" ref="E53:E63" si="4">(D53/$D$63)*100</f>
        <v>7.4172392254840718</v>
      </c>
      <c r="F53" s="235">
        <v>474</v>
      </c>
      <c r="G53" s="235">
        <v>1</v>
      </c>
      <c r="H53" s="235">
        <v>229</v>
      </c>
      <c r="I53" s="237">
        <v>246</v>
      </c>
      <c r="K53" s="232"/>
    </row>
    <row r="54" spans="1:11">
      <c r="A54" s="956"/>
      <c r="B54" s="233" t="s">
        <v>442</v>
      </c>
      <c r="C54" s="234" t="s">
        <v>443</v>
      </c>
      <c r="D54" s="235">
        <v>286</v>
      </c>
      <c r="E54" s="236">
        <f t="shared" si="4"/>
        <v>4.4659587757651469</v>
      </c>
      <c r="F54" s="235">
        <v>285</v>
      </c>
      <c r="G54" s="235">
        <v>1</v>
      </c>
      <c r="H54" s="235">
        <v>54</v>
      </c>
      <c r="I54" s="237">
        <v>232</v>
      </c>
      <c r="K54" s="232"/>
    </row>
    <row r="55" spans="1:11">
      <c r="A55" s="956"/>
      <c r="B55" s="233" t="s">
        <v>418</v>
      </c>
      <c r="C55" s="234" t="s">
        <v>419</v>
      </c>
      <c r="D55" s="235">
        <v>209</v>
      </c>
      <c r="E55" s="236">
        <f t="shared" si="4"/>
        <v>3.2635852592129924</v>
      </c>
      <c r="F55" s="235">
        <v>209</v>
      </c>
      <c r="G55" s="235">
        <v>0</v>
      </c>
      <c r="H55" s="235">
        <v>68</v>
      </c>
      <c r="I55" s="237">
        <v>141</v>
      </c>
      <c r="K55" s="232"/>
    </row>
    <row r="56" spans="1:11">
      <c r="A56" s="956"/>
      <c r="B56" s="233" t="s">
        <v>750</v>
      </c>
      <c r="C56" s="234" t="s">
        <v>751</v>
      </c>
      <c r="D56" s="235">
        <v>174</v>
      </c>
      <c r="E56" s="236">
        <f t="shared" si="4"/>
        <v>2.7170518425983761</v>
      </c>
      <c r="F56" s="235">
        <v>174</v>
      </c>
      <c r="G56" s="235">
        <v>0</v>
      </c>
      <c r="H56" s="235">
        <v>0</v>
      </c>
      <c r="I56" s="237">
        <v>174</v>
      </c>
      <c r="K56" s="232"/>
    </row>
    <row r="57" spans="1:11">
      <c r="A57" s="956"/>
      <c r="B57" s="233" t="s">
        <v>450</v>
      </c>
      <c r="C57" s="234" t="s">
        <v>451</v>
      </c>
      <c r="D57" s="235">
        <v>171</v>
      </c>
      <c r="E57" s="236">
        <f t="shared" si="4"/>
        <v>2.670206121174266</v>
      </c>
      <c r="F57" s="235">
        <v>171</v>
      </c>
      <c r="G57" s="235">
        <v>0</v>
      </c>
      <c r="H57" s="235">
        <v>74</v>
      </c>
      <c r="I57" s="237">
        <v>97</v>
      </c>
      <c r="K57" s="232"/>
    </row>
    <row r="58" spans="1:11">
      <c r="A58" s="956"/>
      <c r="B58" s="233" t="s">
        <v>432</v>
      </c>
      <c r="C58" s="234" t="s">
        <v>433</v>
      </c>
      <c r="D58" s="235">
        <v>153</v>
      </c>
      <c r="E58" s="236">
        <f t="shared" si="4"/>
        <v>2.3891317926296067</v>
      </c>
      <c r="F58" s="235">
        <v>153</v>
      </c>
      <c r="G58" s="235">
        <v>0</v>
      </c>
      <c r="H58" s="235">
        <v>68</v>
      </c>
      <c r="I58" s="237">
        <v>85</v>
      </c>
      <c r="K58" s="232"/>
    </row>
    <row r="59" spans="1:11">
      <c r="A59" s="956"/>
      <c r="B59" s="233" t="s">
        <v>457</v>
      </c>
      <c r="C59" s="234" t="s">
        <v>458</v>
      </c>
      <c r="D59" s="235">
        <v>143</v>
      </c>
      <c r="E59" s="236">
        <f t="shared" si="4"/>
        <v>2.2329793878825734</v>
      </c>
      <c r="F59" s="235">
        <v>142</v>
      </c>
      <c r="G59" s="235">
        <v>1</v>
      </c>
      <c r="H59" s="235">
        <v>42</v>
      </c>
      <c r="I59" s="237">
        <v>101</v>
      </c>
      <c r="K59" s="232"/>
    </row>
    <row r="60" spans="1:11">
      <c r="A60" s="956"/>
      <c r="B60" s="233" t="s">
        <v>483</v>
      </c>
      <c r="C60" s="234" t="s">
        <v>484</v>
      </c>
      <c r="D60" s="235">
        <v>137</v>
      </c>
      <c r="E60" s="236">
        <f t="shared" si="4"/>
        <v>2.1392879450343538</v>
      </c>
      <c r="F60" s="235">
        <v>137</v>
      </c>
      <c r="G60" s="235">
        <v>0</v>
      </c>
      <c r="H60" s="235">
        <v>48</v>
      </c>
      <c r="I60" s="237">
        <v>89</v>
      </c>
      <c r="K60" s="232"/>
    </row>
    <row r="61" spans="1:11">
      <c r="A61" s="956"/>
      <c r="B61" s="233" t="s">
        <v>798</v>
      </c>
      <c r="C61" s="234" t="s">
        <v>799</v>
      </c>
      <c r="D61" s="235">
        <v>132</v>
      </c>
      <c r="E61" s="236">
        <f t="shared" si="4"/>
        <v>2.061211742660837</v>
      </c>
      <c r="F61" s="235">
        <v>132</v>
      </c>
      <c r="G61" s="235">
        <v>0</v>
      </c>
      <c r="H61" s="235">
        <v>70</v>
      </c>
      <c r="I61" s="237">
        <v>62</v>
      </c>
      <c r="K61" s="232"/>
    </row>
    <row r="62" spans="1:11">
      <c r="A62" s="956"/>
      <c r="B62" s="233"/>
      <c r="C62" s="234" t="s">
        <v>444</v>
      </c>
      <c r="D62" s="235">
        <v>3691</v>
      </c>
      <c r="E62" s="236">
        <f t="shared" si="4"/>
        <v>57.635852592129922</v>
      </c>
      <c r="F62" s="235">
        <v>3669</v>
      </c>
      <c r="G62" s="235">
        <v>22</v>
      </c>
      <c r="H62" s="235">
        <v>1664</v>
      </c>
      <c r="I62" s="237">
        <v>2027</v>
      </c>
      <c r="K62" s="232"/>
    </row>
    <row r="63" spans="1:11">
      <c r="A63" s="243" t="s">
        <v>464</v>
      </c>
      <c r="B63" s="244"/>
      <c r="C63" s="244"/>
      <c r="D63" s="245">
        <v>6404</v>
      </c>
      <c r="E63" s="245">
        <f t="shared" si="4"/>
        <v>100</v>
      </c>
      <c r="F63" s="245">
        <v>6378</v>
      </c>
      <c r="G63" s="245">
        <v>26</v>
      </c>
      <c r="H63" s="245">
        <v>2575</v>
      </c>
      <c r="I63" s="246">
        <v>3829</v>
      </c>
      <c r="K63" s="232"/>
    </row>
    <row r="64" spans="1:11">
      <c r="A64" s="956" t="s">
        <v>289</v>
      </c>
      <c r="B64" s="233" t="s">
        <v>428</v>
      </c>
      <c r="C64" s="234" t="s">
        <v>429</v>
      </c>
      <c r="D64" s="235">
        <v>14</v>
      </c>
      <c r="E64" s="236">
        <f>(D64/$D$75)*100</f>
        <v>10.687022900763358</v>
      </c>
      <c r="F64" s="235">
        <v>10</v>
      </c>
      <c r="G64" s="235">
        <v>4</v>
      </c>
      <c r="H64" s="235">
        <v>6</v>
      </c>
      <c r="I64" s="237">
        <v>8</v>
      </c>
      <c r="K64" s="232"/>
    </row>
    <row r="65" spans="1:11">
      <c r="A65" s="956"/>
      <c r="B65" s="233" t="s">
        <v>424</v>
      </c>
      <c r="C65" s="234" t="s">
        <v>425</v>
      </c>
      <c r="D65" s="235">
        <v>5</v>
      </c>
      <c r="E65" s="236">
        <f t="shared" ref="E65:E75" si="5">(D65/$D$75)*100</f>
        <v>3.8167938931297711</v>
      </c>
      <c r="F65" s="235">
        <v>5</v>
      </c>
      <c r="G65" s="235">
        <v>0</v>
      </c>
      <c r="H65" s="235">
        <v>3</v>
      </c>
      <c r="I65" s="237">
        <v>2</v>
      </c>
      <c r="K65" s="232"/>
    </row>
    <row r="66" spans="1:11">
      <c r="A66" s="956"/>
      <c r="B66" s="233" t="s">
        <v>814</v>
      </c>
      <c r="C66" s="234" t="s">
        <v>815</v>
      </c>
      <c r="D66" s="235">
        <v>5</v>
      </c>
      <c r="E66" s="236">
        <f t="shared" si="5"/>
        <v>3.8167938931297711</v>
      </c>
      <c r="F66" s="235">
        <v>5</v>
      </c>
      <c r="G66" s="235">
        <v>0</v>
      </c>
      <c r="H66" s="235">
        <v>0</v>
      </c>
      <c r="I66" s="237">
        <v>5</v>
      </c>
      <c r="K66" s="232"/>
    </row>
    <row r="67" spans="1:11">
      <c r="A67" s="956"/>
      <c r="B67" s="233" t="s">
        <v>480</v>
      </c>
      <c r="C67" s="234" t="s">
        <v>481</v>
      </c>
      <c r="D67" s="235">
        <v>3</v>
      </c>
      <c r="E67" s="236">
        <f t="shared" si="5"/>
        <v>2.2900763358778624</v>
      </c>
      <c r="F67" s="235">
        <v>2</v>
      </c>
      <c r="G67" s="235">
        <v>1</v>
      </c>
      <c r="H67" s="235">
        <v>1</v>
      </c>
      <c r="I67" s="237">
        <v>2</v>
      </c>
      <c r="K67" s="232"/>
    </row>
    <row r="68" spans="1:11">
      <c r="A68" s="956"/>
      <c r="B68" s="233" t="s">
        <v>816</v>
      </c>
      <c r="C68" s="234" t="s">
        <v>817</v>
      </c>
      <c r="D68" s="235">
        <v>3</v>
      </c>
      <c r="E68" s="236">
        <f t="shared" si="5"/>
        <v>2.2900763358778624</v>
      </c>
      <c r="F68" s="235">
        <v>3</v>
      </c>
      <c r="G68" s="235">
        <v>0</v>
      </c>
      <c r="H68" s="235">
        <v>0</v>
      </c>
      <c r="I68" s="237">
        <v>3</v>
      </c>
      <c r="K68" s="232"/>
    </row>
    <row r="69" spans="1:11">
      <c r="A69" s="956"/>
      <c r="B69" s="233" t="s">
        <v>818</v>
      </c>
      <c r="C69" s="234" t="s">
        <v>819</v>
      </c>
      <c r="D69" s="235">
        <v>3</v>
      </c>
      <c r="E69" s="236">
        <f t="shared" si="5"/>
        <v>2.2900763358778624</v>
      </c>
      <c r="F69" s="235">
        <v>2</v>
      </c>
      <c r="G69" s="235">
        <v>1</v>
      </c>
      <c r="H69" s="235">
        <v>0</v>
      </c>
      <c r="I69" s="237">
        <v>3</v>
      </c>
      <c r="K69" s="232"/>
    </row>
    <row r="70" spans="1:11">
      <c r="A70" s="956"/>
      <c r="B70" s="233" t="s">
        <v>820</v>
      </c>
      <c r="C70" s="234" t="s">
        <v>821</v>
      </c>
      <c r="D70" s="235">
        <v>3</v>
      </c>
      <c r="E70" s="236">
        <f t="shared" si="5"/>
        <v>2.2900763358778624</v>
      </c>
      <c r="F70" s="235">
        <v>2</v>
      </c>
      <c r="G70" s="235">
        <v>1</v>
      </c>
      <c r="H70" s="235">
        <v>2</v>
      </c>
      <c r="I70" s="237">
        <v>1</v>
      </c>
      <c r="K70" s="232"/>
    </row>
    <row r="71" spans="1:11">
      <c r="A71" s="956"/>
      <c r="B71" s="233" t="s">
        <v>804</v>
      </c>
      <c r="C71" s="234" t="s">
        <v>805</v>
      </c>
      <c r="D71" s="235">
        <v>3</v>
      </c>
      <c r="E71" s="236">
        <f t="shared" si="5"/>
        <v>2.2900763358778624</v>
      </c>
      <c r="F71" s="235">
        <v>2</v>
      </c>
      <c r="G71" s="235">
        <v>1</v>
      </c>
      <c r="H71" s="235">
        <v>1</v>
      </c>
      <c r="I71" s="237">
        <v>2</v>
      </c>
      <c r="K71" s="232"/>
    </row>
    <row r="72" spans="1:11">
      <c r="A72" s="956"/>
      <c r="B72" s="233" t="s">
        <v>750</v>
      </c>
      <c r="C72" s="234" t="s">
        <v>751</v>
      </c>
      <c r="D72" s="235">
        <v>3</v>
      </c>
      <c r="E72" s="236">
        <f t="shared" si="5"/>
        <v>2.2900763358778624</v>
      </c>
      <c r="F72" s="235">
        <v>2</v>
      </c>
      <c r="G72" s="235">
        <v>1</v>
      </c>
      <c r="H72" s="235">
        <v>0</v>
      </c>
      <c r="I72" s="237">
        <v>3</v>
      </c>
      <c r="K72" s="232"/>
    </row>
    <row r="73" spans="1:11">
      <c r="A73" s="956"/>
      <c r="B73" s="233" t="s">
        <v>822</v>
      </c>
      <c r="C73" s="234" t="s">
        <v>823</v>
      </c>
      <c r="D73" s="235">
        <v>2</v>
      </c>
      <c r="E73" s="236">
        <f t="shared" si="5"/>
        <v>1.5267175572519083</v>
      </c>
      <c r="F73" s="235">
        <v>2</v>
      </c>
      <c r="G73" s="235">
        <v>0</v>
      </c>
      <c r="H73" s="235">
        <v>2</v>
      </c>
      <c r="I73" s="237">
        <v>0</v>
      </c>
      <c r="K73" s="232"/>
    </row>
    <row r="74" spans="1:11">
      <c r="A74" s="956"/>
      <c r="B74" s="233"/>
      <c r="C74" s="234" t="s">
        <v>444</v>
      </c>
      <c r="D74" s="235">
        <v>87</v>
      </c>
      <c r="E74" s="236">
        <f t="shared" si="5"/>
        <v>66.412213740458014</v>
      </c>
      <c r="F74" s="235">
        <v>74</v>
      </c>
      <c r="G74" s="235">
        <v>13</v>
      </c>
      <c r="H74" s="235">
        <v>44</v>
      </c>
      <c r="I74" s="237">
        <v>43</v>
      </c>
      <c r="K74" s="232"/>
    </row>
    <row r="75" spans="1:11" ht="30.75" thickBot="1">
      <c r="A75" s="247" t="s">
        <v>469</v>
      </c>
      <c r="B75" s="248"/>
      <c r="C75" s="248"/>
      <c r="D75" s="249">
        <v>131</v>
      </c>
      <c r="E75" s="249">
        <f t="shared" si="5"/>
        <v>100</v>
      </c>
      <c r="F75" s="249">
        <v>109</v>
      </c>
      <c r="G75" s="249">
        <v>22</v>
      </c>
      <c r="H75" s="249">
        <v>59</v>
      </c>
      <c r="I75" s="250">
        <v>72</v>
      </c>
      <c r="K75" s="232"/>
    </row>
    <row r="76" spans="1:11" ht="31.5" thickTop="1" thickBot="1">
      <c r="A76" s="251" t="s">
        <v>470</v>
      </c>
      <c r="B76" s="252"/>
      <c r="C76" s="252"/>
      <c r="D76" s="253">
        <v>9032</v>
      </c>
      <c r="E76" s="253">
        <v>100</v>
      </c>
      <c r="F76" s="253">
        <v>8844</v>
      </c>
      <c r="G76" s="253">
        <v>188</v>
      </c>
      <c r="H76" s="253">
        <v>3611</v>
      </c>
      <c r="I76" s="254">
        <v>5421</v>
      </c>
      <c r="K76" s="232"/>
    </row>
    <row r="77" spans="1:11" ht="15.75" thickTop="1">
      <c r="A77" s="953" t="s">
        <v>278</v>
      </c>
      <c r="B77" s="227" t="s">
        <v>428</v>
      </c>
      <c r="C77" s="228" t="s">
        <v>429</v>
      </c>
      <c r="D77" s="229">
        <v>11</v>
      </c>
      <c r="E77" s="230">
        <f>(D77/$D$88)*100</f>
        <v>15.492957746478872</v>
      </c>
      <c r="F77" s="229">
        <v>8</v>
      </c>
      <c r="G77" s="229">
        <v>3</v>
      </c>
      <c r="H77" s="229">
        <v>4</v>
      </c>
      <c r="I77" s="231">
        <v>7</v>
      </c>
      <c r="K77" s="232"/>
    </row>
    <row r="78" spans="1:11">
      <c r="A78" s="956"/>
      <c r="B78" s="233" t="s">
        <v>424</v>
      </c>
      <c r="C78" s="234" t="s">
        <v>425</v>
      </c>
      <c r="D78" s="235">
        <v>2</v>
      </c>
      <c r="E78" s="236">
        <f t="shared" ref="E78:E88" si="6">(D78/$D$88)*100</f>
        <v>2.8169014084507045</v>
      </c>
      <c r="F78" s="235">
        <v>1</v>
      </c>
      <c r="G78" s="235">
        <v>1</v>
      </c>
      <c r="H78" s="235">
        <v>2</v>
      </c>
      <c r="I78" s="237">
        <v>0</v>
      </c>
      <c r="K78" s="232"/>
    </row>
    <row r="79" spans="1:11">
      <c r="A79" s="956"/>
      <c r="B79" s="233" t="s">
        <v>824</v>
      </c>
      <c r="C79" s="234" t="s">
        <v>825</v>
      </c>
      <c r="D79" s="235">
        <v>2</v>
      </c>
      <c r="E79" s="236">
        <f t="shared" si="6"/>
        <v>2.8169014084507045</v>
      </c>
      <c r="F79" s="235">
        <v>2</v>
      </c>
      <c r="G79" s="235">
        <v>0</v>
      </c>
      <c r="H79" s="235">
        <v>2</v>
      </c>
      <c r="I79" s="237">
        <v>0</v>
      </c>
      <c r="K79" s="232"/>
    </row>
    <row r="80" spans="1:11">
      <c r="A80" s="956"/>
      <c r="B80" s="233" t="s">
        <v>826</v>
      </c>
      <c r="C80" s="234" t="s">
        <v>827</v>
      </c>
      <c r="D80" s="235">
        <v>2</v>
      </c>
      <c r="E80" s="236">
        <f t="shared" si="6"/>
        <v>2.8169014084507045</v>
      </c>
      <c r="F80" s="235">
        <v>2</v>
      </c>
      <c r="G80" s="235">
        <v>0</v>
      </c>
      <c r="H80" s="235">
        <v>2</v>
      </c>
      <c r="I80" s="237">
        <v>0</v>
      </c>
      <c r="K80" s="232"/>
    </row>
    <row r="81" spans="1:11">
      <c r="A81" s="956"/>
      <c r="B81" s="233" t="s">
        <v>828</v>
      </c>
      <c r="C81" s="234" t="s">
        <v>829</v>
      </c>
      <c r="D81" s="235">
        <v>2</v>
      </c>
      <c r="E81" s="236">
        <f t="shared" si="6"/>
        <v>2.8169014084507045</v>
      </c>
      <c r="F81" s="235">
        <v>2</v>
      </c>
      <c r="G81" s="235">
        <v>0</v>
      </c>
      <c r="H81" s="235">
        <v>0</v>
      </c>
      <c r="I81" s="237">
        <v>2</v>
      </c>
      <c r="K81" s="232"/>
    </row>
    <row r="82" spans="1:11">
      <c r="A82" s="956"/>
      <c r="B82" s="233" t="s">
        <v>830</v>
      </c>
      <c r="C82" s="234" t="s">
        <v>831</v>
      </c>
      <c r="D82" s="235">
        <v>2</v>
      </c>
      <c r="E82" s="236">
        <f t="shared" si="6"/>
        <v>2.8169014084507045</v>
      </c>
      <c r="F82" s="235">
        <v>2</v>
      </c>
      <c r="G82" s="235">
        <v>0</v>
      </c>
      <c r="H82" s="235">
        <v>0</v>
      </c>
      <c r="I82" s="237">
        <v>2</v>
      </c>
      <c r="K82" s="232"/>
    </row>
    <row r="83" spans="1:11">
      <c r="A83" s="956"/>
      <c r="B83" s="233" t="s">
        <v>812</v>
      </c>
      <c r="C83" s="234" t="s">
        <v>813</v>
      </c>
      <c r="D83" s="235">
        <v>2</v>
      </c>
      <c r="E83" s="236">
        <f t="shared" si="6"/>
        <v>2.8169014084507045</v>
      </c>
      <c r="F83" s="235">
        <v>1</v>
      </c>
      <c r="G83" s="235">
        <v>1</v>
      </c>
      <c r="H83" s="235">
        <v>0</v>
      </c>
      <c r="I83" s="237">
        <v>2</v>
      </c>
      <c r="K83" s="232"/>
    </row>
    <row r="84" spans="1:11">
      <c r="A84" s="956"/>
      <c r="B84" s="233" t="s">
        <v>832</v>
      </c>
      <c r="C84" s="234" t="s">
        <v>833</v>
      </c>
      <c r="D84" s="235">
        <v>2</v>
      </c>
      <c r="E84" s="236">
        <f t="shared" si="6"/>
        <v>2.8169014084507045</v>
      </c>
      <c r="F84" s="235">
        <v>2</v>
      </c>
      <c r="G84" s="235">
        <v>0</v>
      </c>
      <c r="H84" s="235">
        <v>0</v>
      </c>
      <c r="I84" s="237">
        <v>2</v>
      </c>
      <c r="K84" s="232"/>
    </row>
    <row r="85" spans="1:11">
      <c r="A85" s="956"/>
      <c r="B85" s="233" t="s">
        <v>493</v>
      </c>
      <c r="C85" s="234" t="s">
        <v>494</v>
      </c>
      <c r="D85" s="235">
        <v>2</v>
      </c>
      <c r="E85" s="236">
        <f t="shared" si="6"/>
        <v>2.8169014084507045</v>
      </c>
      <c r="F85" s="235">
        <v>2</v>
      </c>
      <c r="G85" s="235">
        <v>0</v>
      </c>
      <c r="H85" s="235">
        <v>2</v>
      </c>
      <c r="I85" s="237">
        <v>0</v>
      </c>
      <c r="K85" s="232"/>
    </row>
    <row r="86" spans="1:11">
      <c r="A86" s="956"/>
      <c r="B86" s="233" t="s">
        <v>671</v>
      </c>
      <c r="C86" s="234" t="s">
        <v>672</v>
      </c>
      <c r="D86" s="235">
        <v>2</v>
      </c>
      <c r="E86" s="236">
        <f t="shared" si="6"/>
        <v>2.8169014084507045</v>
      </c>
      <c r="F86" s="235">
        <v>2</v>
      </c>
      <c r="G86" s="235">
        <v>0</v>
      </c>
      <c r="H86" s="235">
        <v>0</v>
      </c>
      <c r="I86" s="237">
        <v>2</v>
      </c>
      <c r="K86" s="232"/>
    </row>
    <row r="87" spans="1:11">
      <c r="A87" s="956"/>
      <c r="B87" s="233"/>
      <c r="C87" s="234" t="s">
        <v>444</v>
      </c>
      <c r="D87" s="235">
        <v>42</v>
      </c>
      <c r="E87" s="236">
        <f t="shared" si="6"/>
        <v>59.154929577464785</v>
      </c>
      <c r="F87" s="235">
        <v>39</v>
      </c>
      <c r="G87" s="235">
        <v>3</v>
      </c>
      <c r="H87" s="235">
        <v>12</v>
      </c>
      <c r="I87" s="237">
        <v>30</v>
      </c>
      <c r="K87" s="232"/>
    </row>
    <row r="88" spans="1:11">
      <c r="A88" s="255" t="s">
        <v>479</v>
      </c>
      <c r="B88" s="256"/>
      <c r="C88" s="256"/>
      <c r="D88" s="257">
        <v>71</v>
      </c>
      <c r="E88" s="258">
        <f t="shared" si="6"/>
        <v>100</v>
      </c>
      <c r="F88" s="257">
        <v>63</v>
      </c>
      <c r="G88" s="257">
        <v>8</v>
      </c>
      <c r="H88" s="257">
        <v>24</v>
      </c>
      <c r="I88" s="259">
        <v>47</v>
      </c>
      <c r="K88" s="232"/>
    </row>
    <row r="89" spans="1:11">
      <c r="A89" s="956" t="s">
        <v>279</v>
      </c>
      <c r="B89" s="233" t="s">
        <v>426</v>
      </c>
      <c r="C89" s="234" t="s">
        <v>427</v>
      </c>
      <c r="D89" s="235">
        <v>4</v>
      </c>
      <c r="E89" s="236">
        <f>(D89/$D$100)*100</f>
        <v>7.4074074074074066</v>
      </c>
      <c r="F89" s="235">
        <v>3</v>
      </c>
      <c r="G89" s="235">
        <v>1</v>
      </c>
      <c r="H89" s="235">
        <v>1</v>
      </c>
      <c r="I89" s="237">
        <v>3</v>
      </c>
      <c r="K89" s="232"/>
    </row>
    <row r="90" spans="1:11">
      <c r="A90" s="956"/>
      <c r="B90" s="233" t="s">
        <v>834</v>
      </c>
      <c r="C90" s="234" t="s">
        <v>835</v>
      </c>
      <c r="D90" s="235">
        <v>3</v>
      </c>
      <c r="E90" s="236">
        <f t="shared" ref="E90:E100" si="7">(D90/$D$100)*100</f>
        <v>5.5555555555555554</v>
      </c>
      <c r="F90" s="235">
        <v>3</v>
      </c>
      <c r="G90" s="235">
        <v>0</v>
      </c>
      <c r="H90" s="235">
        <v>0</v>
      </c>
      <c r="I90" s="237">
        <v>3</v>
      </c>
      <c r="K90" s="232"/>
    </row>
    <row r="91" spans="1:11">
      <c r="A91" s="956"/>
      <c r="B91" s="233" t="s">
        <v>836</v>
      </c>
      <c r="C91" s="234" t="s">
        <v>837</v>
      </c>
      <c r="D91" s="235">
        <v>2</v>
      </c>
      <c r="E91" s="236">
        <f t="shared" si="7"/>
        <v>3.7037037037037033</v>
      </c>
      <c r="F91" s="235">
        <v>2</v>
      </c>
      <c r="G91" s="235">
        <v>0</v>
      </c>
      <c r="H91" s="235">
        <v>0</v>
      </c>
      <c r="I91" s="237">
        <v>2</v>
      </c>
      <c r="K91" s="232"/>
    </row>
    <row r="92" spans="1:11">
      <c r="A92" s="956"/>
      <c r="B92" s="233" t="s">
        <v>838</v>
      </c>
      <c r="C92" s="234" t="s">
        <v>839</v>
      </c>
      <c r="D92" s="235">
        <v>2</v>
      </c>
      <c r="E92" s="236">
        <f t="shared" si="7"/>
        <v>3.7037037037037033</v>
      </c>
      <c r="F92" s="235">
        <v>2</v>
      </c>
      <c r="G92" s="235">
        <v>0</v>
      </c>
      <c r="H92" s="235">
        <v>2</v>
      </c>
      <c r="I92" s="237">
        <v>0</v>
      </c>
      <c r="K92" s="232"/>
    </row>
    <row r="93" spans="1:11">
      <c r="A93" s="956"/>
      <c r="B93" s="233" t="s">
        <v>840</v>
      </c>
      <c r="C93" s="234" t="s">
        <v>841</v>
      </c>
      <c r="D93" s="235">
        <v>2</v>
      </c>
      <c r="E93" s="236">
        <f t="shared" si="7"/>
        <v>3.7037037037037033</v>
      </c>
      <c r="F93" s="235">
        <v>0</v>
      </c>
      <c r="G93" s="235">
        <v>2</v>
      </c>
      <c r="H93" s="235">
        <v>0</v>
      </c>
      <c r="I93" s="237">
        <v>2</v>
      </c>
      <c r="K93" s="232"/>
    </row>
    <row r="94" spans="1:11">
      <c r="A94" s="956"/>
      <c r="B94" s="233" t="s">
        <v>842</v>
      </c>
      <c r="C94" s="234" t="s">
        <v>843</v>
      </c>
      <c r="D94" s="235">
        <v>2</v>
      </c>
      <c r="E94" s="236">
        <f t="shared" si="7"/>
        <v>3.7037037037037033</v>
      </c>
      <c r="F94" s="235">
        <v>2</v>
      </c>
      <c r="G94" s="235">
        <v>0</v>
      </c>
      <c r="H94" s="235">
        <v>0</v>
      </c>
      <c r="I94" s="237">
        <v>2</v>
      </c>
      <c r="K94" s="232"/>
    </row>
    <row r="95" spans="1:11">
      <c r="A95" s="956"/>
      <c r="B95" s="233" t="s">
        <v>844</v>
      </c>
      <c r="C95" s="234" t="s">
        <v>845</v>
      </c>
      <c r="D95" s="235">
        <v>2</v>
      </c>
      <c r="E95" s="236">
        <f t="shared" si="7"/>
        <v>3.7037037037037033</v>
      </c>
      <c r="F95" s="235">
        <v>2</v>
      </c>
      <c r="G95" s="235">
        <v>0</v>
      </c>
      <c r="H95" s="235">
        <v>0</v>
      </c>
      <c r="I95" s="237">
        <v>2</v>
      </c>
      <c r="K95" s="232"/>
    </row>
    <row r="96" spans="1:11">
      <c r="A96" s="956"/>
      <c r="B96" s="233" t="s">
        <v>846</v>
      </c>
      <c r="C96" s="234" t="s">
        <v>847</v>
      </c>
      <c r="D96" s="235">
        <v>1</v>
      </c>
      <c r="E96" s="236">
        <f t="shared" si="7"/>
        <v>1.8518518518518516</v>
      </c>
      <c r="F96" s="235">
        <v>1</v>
      </c>
      <c r="G96" s="235">
        <v>0</v>
      </c>
      <c r="H96" s="235">
        <v>1</v>
      </c>
      <c r="I96" s="237">
        <v>0</v>
      </c>
      <c r="K96" s="232"/>
    </row>
    <row r="97" spans="1:11">
      <c r="A97" s="956"/>
      <c r="B97" s="233" t="s">
        <v>424</v>
      </c>
      <c r="C97" s="234" t="s">
        <v>425</v>
      </c>
      <c r="D97" s="235">
        <v>1</v>
      </c>
      <c r="E97" s="236">
        <f t="shared" si="7"/>
        <v>1.8518518518518516</v>
      </c>
      <c r="F97" s="235">
        <v>1</v>
      </c>
      <c r="G97" s="235">
        <v>0</v>
      </c>
      <c r="H97" s="235">
        <v>0</v>
      </c>
      <c r="I97" s="237">
        <v>1</v>
      </c>
      <c r="K97" s="232"/>
    </row>
    <row r="98" spans="1:11">
      <c r="A98" s="956"/>
      <c r="B98" s="233" t="s">
        <v>848</v>
      </c>
      <c r="C98" s="234" t="s">
        <v>849</v>
      </c>
      <c r="D98" s="235">
        <v>1</v>
      </c>
      <c r="E98" s="236">
        <f t="shared" si="7"/>
        <v>1.8518518518518516</v>
      </c>
      <c r="F98" s="235">
        <v>1</v>
      </c>
      <c r="G98" s="235">
        <v>0</v>
      </c>
      <c r="H98" s="235">
        <v>0</v>
      </c>
      <c r="I98" s="237">
        <v>1</v>
      </c>
      <c r="K98" s="232"/>
    </row>
    <row r="99" spans="1:11">
      <c r="A99" s="956"/>
      <c r="B99" s="233"/>
      <c r="C99" s="234" t="s">
        <v>444</v>
      </c>
      <c r="D99" s="235">
        <v>34</v>
      </c>
      <c r="E99" s="236">
        <f t="shared" si="7"/>
        <v>62.962962962962962</v>
      </c>
      <c r="F99" s="235">
        <v>26</v>
      </c>
      <c r="G99" s="235">
        <v>8</v>
      </c>
      <c r="H99" s="235">
        <v>15</v>
      </c>
      <c r="I99" s="237">
        <v>19</v>
      </c>
      <c r="K99" s="232"/>
    </row>
    <row r="100" spans="1:11">
      <c r="A100" s="255" t="s">
        <v>482</v>
      </c>
      <c r="B100" s="256"/>
      <c r="C100" s="256"/>
      <c r="D100" s="257">
        <v>54</v>
      </c>
      <c r="E100" s="258">
        <f t="shared" si="7"/>
        <v>100</v>
      </c>
      <c r="F100" s="257">
        <v>43</v>
      </c>
      <c r="G100" s="257">
        <v>11</v>
      </c>
      <c r="H100" s="257">
        <v>19</v>
      </c>
      <c r="I100" s="259">
        <v>35</v>
      </c>
      <c r="K100" s="232"/>
    </row>
    <row r="101" spans="1:11">
      <c r="A101" s="956" t="s">
        <v>280</v>
      </c>
      <c r="B101" s="233" t="s">
        <v>428</v>
      </c>
      <c r="C101" s="234" t="s">
        <v>429</v>
      </c>
      <c r="D101" s="235">
        <v>26</v>
      </c>
      <c r="E101" s="236">
        <f>(D101/$D$112)*100</f>
        <v>5.9770114942528734</v>
      </c>
      <c r="F101" s="235">
        <v>24</v>
      </c>
      <c r="G101" s="235">
        <v>2</v>
      </c>
      <c r="H101" s="235">
        <v>13</v>
      </c>
      <c r="I101" s="237">
        <v>13</v>
      </c>
      <c r="K101" s="232"/>
    </row>
    <row r="102" spans="1:11">
      <c r="A102" s="956"/>
      <c r="B102" s="233" t="s">
        <v>424</v>
      </c>
      <c r="C102" s="234" t="s">
        <v>425</v>
      </c>
      <c r="D102" s="235">
        <v>22</v>
      </c>
      <c r="E102" s="236">
        <f t="shared" ref="E102:E112" si="8">(D102/$D$112)*100</f>
        <v>5.0574712643678161</v>
      </c>
      <c r="F102" s="235">
        <v>22</v>
      </c>
      <c r="G102" s="235">
        <v>0</v>
      </c>
      <c r="H102" s="235">
        <v>13</v>
      </c>
      <c r="I102" s="237">
        <v>9</v>
      </c>
      <c r="K102" s="232"/>
    </row>
    <row r="103" spans="1:11">
      <c r="A103" s="956"/>
      <c r="B103" s="233" t="s">
        <v>418</v>
      </c>
      <c r="C103" s="234" t="s">
        <v>419</v>
      </c>
      <c r="D103" s="235">
        <v>13</v>
      </c>
      <c r="E103" s="236">
        <f t="shared" si="8"/>
        <v>2.9885057471264367</v>
      </c>
      <c r="F103" s="235">
        <v>13</v>
      </c>
      <c r="G103" s="235">
        <v>0</v>
      </c>
      <c r="H103" s="235">
        <v>4</v>
      </c>
      <c r="I103" s="237">
        <v>9</v>
      </c>
      <c r="K103" s="232"/>
    </row>
    <row r="104" spans="1:11">
      <c r="A104" s="956"/>
      <c r="B104" s="233" t="s">
        <v>808</v>
      </c>
      <c r="C104" s="234" t="s">
        <v>809</v>
      </c>
      <c r="D104" s="235">
        <v>11</v>
      </c>
      <c r="E104" s="236">
        <f t="shared" si="8"/>
        <v>2.5287356321839081</v>
      </c>
      <c r="F104" s="235">
        <v>11</v>
      </c>
      <c r="G104" s="235">
        <v>0</v>
      </c>
      <c r="H104" s="235">
        <v>5</v>
      </c>
      <c r="I104" s="237">
        <v>6</v>
      </c>
      <c r="K104" s="232"/>
    </row>
    <row r="105" spans="1:11">
      <c r="A105" s="956"/>
      <c r="B105" s="233" t="s">
        <v>426</v>
      </c>
      <c r="C105" s="234" t="s">
        <v>427</v>
      </c>
      <c r="D105" s="235">
        <v>10</v>
      </c>
      <c r="E105" s="236">
        <f t="shared" si="8"/>
        <v>2.2988505747126435</v>
      </c>
      <c r="F105" s="235">
        <v>10</v>
      </c>
      <c r="G105" s="235">
        <v>0</v>
      </c>
      <c r="H105" s="235">
        <v>3</v>
      </c>
      <c r="I105" s="237">
        <v>7</v>
      </c>
      <c r="K105" s="232"/>
    </row>
    <row r="106" spans="1:11">
      <c r="A106" s="956"/>
      <c r="B106" s="233" t="s">
        <v>442</v>
      </c>
      <c r="C106" s="234" t="s">
        <v>443</v>
      </c>
      <c r="D106" s="235">
        <v>9</v>
      </c>
      <c r="E106" s="236">
        <f t="shared" si="8"/>
        <v>2.0689655172413794</v>
      </c>
      <c r="F106" s="235">
        <v>7</v>
      </c>
      <c r="G106" s="235">
        <v>2</v>
      </c>
      <c r="H106" s="235">
        <v>1</v>
      </c>
      <c r="I106" s="237">
        <v>8</v>
      </c>
      <c r="K106" s="232"/>
    </row>
    <row r="107" spans="1:11">
      <c r="A107" s="956"/>
      <c r="B107" s="233" t="s">
        <v>850</v>
      </c>
      <c r="C107" s="234" t="s">
        <v>851</v>
      </c>
      <c r="D107" s="235">
        <v>8</v>
      </c>
      <c r="E107" s="236">
        <f t="shared" si="8"/>
        <v>1.8390804597701149</v>
      </c>
      <c r="F107" s="235">
        <v>7</v>
      </c>
      <c r="G107" s="235">
        <v>1</v>
      </c>
      <c r="H107" s="235">
        <v>0</v>
      </c>
      <c r="I107" s="237">
        <v>8</v>
      </c>
      <c r="K107" s="232"/>
    </row>
    <row r="108" spans="1:11">
      <c r="A108" s="956"/>
      <c r="B108" s="233" t="s">
        <v>483</v>
      </c>
      <c r="C108" s="234" t="s">
        <v>484</v>
      </c>
      <c r="D108" s="235">
        <v>8</v>
      </c>
      <c r="E108" s="236">
        <f t="shared" si="8"/>
        <v>1.8390804597701149</v>
      </c>
      <c r="F108" s="235">
        <v>8</v>
      </c>
      <c r="G108" s="235">
        <v>0</v>
      </c>
      <c r="H108" s="235">
        <v>3</v>
      </c>
      <c r="I108" s="237">
        <v>5</v>
      </c>
      <c r="K108" s="232"/>
    </row>
    <row r="109" spans="1:11">
      <c r="A109" s="956"/>
      <c r="B109" s="233" t="s">
        <v>824</v>
      </c>
      <c r="C109" s="234" t="s">
        <v>825</v>
      </c>
      <c r="D109" s="235">
        <v>8</v>
      </c>
      <c r="E109" s="236">
        <f t="shared" si="8"/>
        <v>1.8390804597701149</v>
      </c>
      <c r="F109" s="235">
        <v>7</v>
      </c>
      <c r="G109" s="235">
        <v>1</v>
      </c>
      <c r="H109" s="235">
        <v>5</v>
      </c>
      <c r="I109" s="237">
        <v>3</v>
      </c>
      <c r="K109" s="232"/>
    </row>
    <row r="110" spans="1:11">
      <c r="A110" s="956"/>
      <c r="B110" s="233" t="s">
        <v>804</v>
      </c>
      <c r="C110" s="234" t="s">
        <v>805</v>
      </c>
      <c r="D110" s="235">
        <v>7</v>
      </c>
      <c r="E110" s="236">
        <f t="shared" si="8"/>
        <v>1.6091954022988506</v>
      </c>
      <c r="F110" s="235">
        <v>7</v>
      </c>
      <c r="G110" s="235">
        <v>0</v>
      </c>
      <c r="H110" s="235">
        <v>5</v>
      </c>
      <c r="I110" s="237">
        <v>2</v>
      </c>
      <c r="K110" s="232"/>
    </row>
    <row r="111" spans="1:11">
      <c r="A111" s="956"/>
      <c r="B111" s="233"/>
      <c r="C111" s="234" t="s">
        <v>444</v>
      </c>
      <c r="D111" s="235">
        <v>313</v>
      </c>
      <c r="E111" s="236">
        <f t="shared" si="8"/>
        <v>71.954022988505756</v>
      </c>
      <c r="F111" s="235">
        <v>291</v>
      </c>
      <c r="G111" s="235">
        <v>22</v>
      </c>
      <c r="H111" s="235">
        <v>171</v>
      </c>
      <c r="I111" s="237">
        <v>142</v>
      </c>
      <c r="K111" s="232"/>
    </row>
    <row r="112" spans="1:11">
      <c r="A112" s="255" t="s">
        <v>487</v>
      </c>
      <c r="B112" s="256"/>
      <c r="C112" s="256"/>
      <c r="D112" s="257">
        <v>435</v>
      </c>
      <c r="E112" s="258">
        <f t="shared" si="8"/>
        <v>100</v>
      </c>
      <c r="F112" s="257">
        <v>407</v>
      </c>
      <c r="G112" s="257">
        <v>28</v>
      </c>
      <c r="H112" s="257">
        <v>223</v>
      </c>
      <c r="I112" s="259">
        <v>212</v>
      </c>
      <c r="K112" s="232"/>
    </row>
    <row r="113" spans="1:11">
      <c r="A113" s="956" t="s">
        <v>281</v>
      </c>
      <c r="B113" s="233" t="s">
        <v>852</v>
      </c>
      <c r="C113" s="234" t="s">
        <v>853</v>
      </c>
      <c r="D113" s="235">
        <v>39</v>
      </c>
      <c r="E113" s="236">
        <f>(D113/$D$124)*100</f>
        <v>7.4427480916030531</v>
      </c>
      <c r="F113" s="235">
        <v>26</v>
      </c>
      <c r="G113" s="235">
        <v>13</v>
      </c>
      <c r="H113" s="235">
        <v>26</v>
      </c>
      <c r="I113" s="237">
        <v>13</v>
      </c>
      <c r="K113" s="232"/>
    </row>
    <row r="114" spans="1:11">
      <c r="A114" s="956"/>
      <c r="B114" s="233" t="s">
        <v>854</v>
      </c>
      <c r="C114" s="234" t="s">
        <v>855</v>
      </c>
      <c r="D114" s="235">
        <v>24</v>
      </c>
      <c r="E114" s="236">
        <f t="shared" ref="E114:E124" si="9">(D114/$D$124)*100</f>
        <v>4.5801526717557248</v>
      </c>
      <c r="F114" s="235">
        <v>14</v>
      </c>
      <c r="G114" s="235">
        <v>10</v>
      </c>
      <c r="H114" s="235">
        <v>20</v>
      </c>
      <c r="I114" s="237">
        <v>4</v>
      </c>
      <c r="K114" s="232"/>
    </row>
    <row r="115" spans="1:11">
      <c r="A115" s="956"/>
      <c r="B115" s="233" t="s">
        <v>856</v>
      </c>
      <c r="C115" s="234" t="s">
        <v>857</v>
      </c>
      <c r="D115" s="235">
        <v>23</v>
      </c>
      <c r="E115" s="236">
        <f t="shared" si="9"/>
        <v>4.3893129770992365</v>
      </c>
      <c r="F115" s="235">
        <v>13</v>
      </c>
      <c r="G115" s="235">
        <v>10</v>
      </c>
      <c r="H115" s="235">
        <v>17</v>
      </c>
      <c r="I115" s="237">
        <v>6</v>
      </c>
      <c r="K115" s="232"/>
    </row>
    <row r="116" spans="1:11">
      <c r="A116" s="956"/>
      <c r="B116" s="233" t="s">
        <v>858</v>
      </c>
      <c r="C116" s="234" t="s">
        <v>859</v>
      </c>
      <c r="D116" s="235">
        <v>22</v>
      </c>
      <c r="E116" s="236">
        <f t="shared" si="9"/>
        <v>4.1984732824427482</v>
      </c>
      <c r="F116" s="235">
        <v>12</v>
      </c>
      <c r="G116" s="235">
        <v>10</v>
      </c>
      <c r="H116" s="235">
        <v>17</v>
      </c>
      <c r="I116" s="237">
        <v>5</v>
      </c>
      <c r="K116" s="232"/>
    </row>
    <row r="117" spans="1:11">
      <c r="A117" s="956"/>
      <c r="B117" s="233" t="s">
        <v>860</v>
      </c>
      <c r="C117" s="234" t="s">
        <v>861</v>
      </c>
      <c r="D117" s="235">
        <v>17</v>
      </c>
      <c r="E117" s="236">
        <f t="shared" si="9"/>
        <v>3.2442748091603053</v>
      </c>
      <c r="F117" s="235">
        <v>10</v>
      </c>
      <c r="G117" s="235">
        <v>7</v>
      </c>
      <c r="H117" s="235">
        <v>13</v>
      </c>
      <c r="I117" s="237">
        <v>4</v>
      </c>
      <c r="K117" s="232"/>
    </row>
    <row r="118" spans="1:11">
      <c r="A118" s="956"/>
      <c r="B118" s="233" t="s">
        <v>820</v>
      </c>
      <c r="C118" s="234" t="s">
        <v>821</v>
      </c>
      <c r="D118" s="235">
        <v>17</v>
      </c>
      <c r="E118" s="236">
        <f t="shared" si="9"/>
        <v>3.2442748091603053</v>
      </c>
      <c r="F118" s="235">
        <v>9</v>
      </c>
      <c r="G118" s="235">
        <v>8</v>
      </c>
      <c r="H118" s="235">
        <v>15</v>
      </c>
      <c r="I118" s="237">
        <v>2</v>
      </c>
      <c r="K118" s="232"/>
    </row>
    <row r="119" spans="1:11">
      <c r="A119" s="956"/>
      <c r="B119" s="233" t="s">
        <v>862</v>
      </c>
      <c r="C119" s="234" t="s">
        <v>863</v>
      </c>
      <c r="D119" s="235">
        <v>14</v>
      </c>
      <c r="E119" s="236">
        <f t="shared" si="9"/>
        <v>2.6717557251908395</v>
      </c>
      <c r="F119" s="235">
        <v>9</v>
      </c>
      <c r="G119" s="235">
        <v>5</v>
      </c>
      <c r="H119" s="235">
        <v>10</v>
      </c>
      <c r="I119" s="237">
        <v>4</v>
      </c>
      <c r="K119" s="232"/>
    </row>
    <row r="120" spans="1:11">
      <c r="A120" s="956"/>
      <c r="B120" s="233" t="s">
        <v>864</v>
      </c>
      <c r="C120" s="234" t="s">
        <v>865</v>
      </c>
      <c r="D120" s="235">
        <v>12</v>
      </c>
      <c r="E120" s="236">
        <f t="shared" si="9"/>
        <v>2.2900763358778624</v>
      </c>
      <c r="F120" s="235">
        <v>4</v>
      </c>
      <c r="G120" s="235">
        <v>8</v>
      </c>
      <c r="H120" s="235">
        <v>10</v>
      </c>
      <c r="I120" s="237">
        <v>2</v>
      </c>
      <c r="K120" s="232"/>
    </row>
    <row r="121" spans="1:11">
      <c r="A121" s="956"/>
      <c r="B121" s="233" t="s">
        <v>866</v>
      </c>
      <c r="C121" s="234" t="s">
        <v>867</v>
      </c>
      <c r="D121" s="235">
        <v>10</v>
      </c>
      <c r="E121" s="236">
        <f t="shared" si="9"/>
        <v>1.9083969465648856</v>
      </c>
      <c r="F121" s="235">
        <v>10</v>
      </c>
      <c r="G121" s="235">
        <v>0</v>
      </c>
      <c r="H121" s="235">
        <v>8</v>
      </c>
      <c r="I121" s="237">
        <v>2</v>
      </c>
      <c r="K121" s="232"/>
    </row>
    <row r="122" spans="1:11">
      <c r="A122" s="956"/>
      <c r="B122" s="233" t="s">
        <v>822</v>
      </c>
      <c r="C122" s="234" t="s">
        <v>823</v>
      </c>
      <c r="D122" s="235">
        <v>10</v>
      </c>
      <c r="E122" s="236">
        <f t="shared" si="9"/>
        <v>1.9083969465648856</v>
      </c>
      <c r="F122" s="235">
        <v>7</v>
      </c>
      <c r="G122" s="235">
        <v>3</v>
      </c>
      <c r="H122" s="235">
        <v>9</v>
      </c>
      <c r="I122" s="237">
        <v>1</v>
      </c>
      <c r="K122" s="232"/>
    </row>
    <row r="123" spans="1:11">
      <c r="A123" s="956"/>
      <c r="B123" s="233"/>
      <c r="C123" s="234" t="s">
        <v>444</v>
      </c>
      <c r="D123" s="235">
        <v>336</v>
      </c>
      <c r="E123" s="236">
        <f t="shared" si="9"/>
        <v>64.122137404580144</v>
      </c>
      <c r="F123" s="235">
        <v>216</v>
      </c>
      <c r="G123" s="235">
        <v>120</v>
      </c>
      <c r="H123" s="235">
        <v>193</v>
      </c>
      <c r="I123" s="237">
        <v>143</v>
      </c>
      <c r="K123" s="232"/>
    </row>
    <row r="124" spans="1:11">
      <c r="A124" s="255" t="s">
        <v>492</v>
      </c>
      <c r="B124" s="256"/>
      <c r="C124" s="256"/>
      <c r="D124" s="257">
        <v>524</v>
      </c>
      <c r="E124" s="258">
        <f t="shared" si="9"/>
        <v>100</v>
      </c>
      <c r="F124" s="257">
        <v>330</v>
      </c>
      <c r="G124" s="257">
        <v>194</v>
      </c>
      <c r="H124" s="257">
        <v>338</v>
      </c>
      <c r="I124" s="259">
        <v>186</v>
      </c>
      <c r="K124" s="232"/>
    </row>
    <row r="125" spans="1:11">
      <c r="A125" s="956" t="s">
        <v>282</v>
      </c>
      <c r="B125" s="233" t="s">
        <v>868</v>
      </c>
      <c r="C125" s="234" t="s">
        <v>869</v>
      </c>
      <c r="D125" s="235">
        <v>2</v>
      </c>
      <c r="E125" s="236">
        <f>(D125/$D$136)*100</f>
        <v>5</v>
      </c>
      <c r="F125" s="235">
        <v>2</v>
      </c>
      <c r="G125" s="235">
        <v>0</v>
      </c>
      <c r="H125" s="235">
        <v>2</v>
      </c>
      <c r="I125" s="237">
        <v>0</v>
      </c>
      <c r="K125" s="232"/>
    </row>
    <row r="126" spans="1:11">
      <c r="A126" s="956"/>
      <c r="B126" s="233" t="s">
        <v>870</v>
      </c>
      <c r="C126" s="234" t="s">
        <v>871</v>
      </c>
      <c r="D126" s="235">
        <v>2</v>
      </c>
      <c r="E126" s="236">
        <f t="shared" ref="E126:E136" si="10">(D126/$D$136)*100</f>
        <v>5</v>
      </c>
      <c r="F126" s="235">
        <v>2</v>
      </c>
      <c r="G126" s="235">
        <v>0</v>
      </c>
      <c r="H126" s="235">
        <v>2</v>
      </c>
      <c r="I126" s="237">
        <v>0</v>
      </c>
      <c r="K126" s="232"/>
    </row>
    <row r="127" spans="1:11">
      <c r="A127" s="956"/>
      <c r="B127" s="233" t="s">
        <v>872</v>
      </c>
      <c r="C127" s="234" t="s">
        <v>873</v>
      </c>
      <c r="D127" s="235">
        <v>2</v>
      </c>
      <c r="E127" s="236">
        <f t="shared" si="10"/>
        <v>5</v>
      </c>
      <c r="F127" s="235">
        <v>2</v>
      </c>
      <c r="G127" s="235">
        <v>0</v>
      </c>
      <c r="H127" s="235">
        <v>0</v>
      </c>
      <c r="I127" s="237">
        <v>2</v>
      </c>
      <c r="K127" s="232"/>
    </row>
    <row r="128" spans="1:11">
      <c r="A128" s="956"/>
      <c r="B128" s="233" t="s">
        <v>874</v>
      </c>
      <c r="C128" s="234" t="s">
        <v>875</v>
      </c>
      <c r="D128" s="235">
        <v>2</v>
      </c>
      <c r="E128" s="236">
        <f t="shared" si="10"/>
        <v>5</v>
      </c>
      <c r="F128" s="235">
        <v>2</v>
      </c>
      <c r="G128" s="235">
        <v>0</v>
      </c>
      <c r="H128" s="235">
        <v>2</v>
      </c>
      <c r="I128" s="237">
        <v>0</v>
      </c>
      <c r="K128" s="232"/>
    </row>
    <row r="129" spans="1:11">
      <c r="A129" s="956"/>
      <c r="B129" s="233" t="s">
        <v>876</v>
      </c>
      <c r="C129" s="234" t="s">
        <v>877</v>
      </c>
      <c r="D129" s="235">
        <v>1</v>
      </c>
      <c r="E129" s="236">
        <f t="shared" si="10"/>
        <v>2.5</v>
      </c>
      <c r="F129" s="235">
        <v>1</v>
      </c>
      <c r="G129" s="235">
        <v>0</v>
      </c>
      <c r="H129" s="235">
        <v>0</v>
      </c>
      <c r="I129" s="237">
        <v>1</v>
      </c>
      <c r="K129" s="232"/>
    </row>
    <row r="130" spans="1:11">
      <c r="A130" s="956"/>
      <c r="B130" s="233" t="s">
        <v>878</v>
      </c>
      <c r="C130" s="234" t="s">
        <v>879</v>
      </c>
      <c r="D130" s="235">
        <v>1</v>
      </c>
      <c r="E130" s="236">
        <f t="shared" si="10"/>
        <v>2.5</v>
      </c>
      <c r="F130" s="235">
        <v>0</v>
      </c>
      <c r="G130" s="235">
        <v>1</v>
      </c>
      <c r="H130" s="235">
        <v>0</v>
      </c>
      <c r="I130" s="237">
        <v>1</v>
      </c>
      <c r="K130" s="232"/>
    </row>
    <row r="131" spans="1:11">
      <c r="A131" s="956"/>
      <c r="B131" s="233" t="s">
        <v>880</v>
      </c>
      <c r="C131" s="234" t="s">
        <v>881</v>
      </c>
      <c r="D131" s="235">
        <v>1</v>
      </c>
      <c r="E131" s="236">
        <f t="shared" si="10"/>
        <v>2.5</v>
      </c>
      <c r="F131" s="235">
        <v>1</v>
      </c>
      <c r="G131" s="235">
        <v>0</v>
      </c>
      <c r="H131" s="235">
        <v>1</v>
      </c>
      <c r="I131" s="237">
        <v>0</v>
      </c>
      <c r="K131" s="232"/>
    </row>
    <row r="132" spans="1:11">
      <c r="A132" s="956"/>
      <c r="B132" s="233" t="s">
        <v>882</v>
      </c>
      <c r="C132" s="234" t="s">
        <v>883</v>
      </c>
      <c r="D132" s="235">
        <v>1</v>
      </c>
      <c r="E132" s="236">
        <f t="shared" si="10"/>
        <v>2.5</v>
      </c>
      <c r="F132" s="235">
        <v>1</v>
      </c>
      <c r="G132" s="235">
        <v>0</v>
      </c>
      <c r="H132" s="235">
        <v>0</v>
      </c>
      <c r="I132" s="237">
        <v>1</v>
      </c>
      <c r="K132" s="232"/>
    </row>
    <row r="133" spans="1:11">
      <c r="A133" s="956"/>
      <c r="B133" s="233" t="s">
        <v>884</v>
      </c>
      <c r="C133" s="234" t="s">
        <v>885</v>
      </c>
      <c r="D133" s="235">
        <v>1</v>
      </c>
      <c r="E133" s="236">
        <f t="shared" si="10"/>
        <v>2.5</v>
      </c>
      <c r="F133" s="235">
        <v>1</v>
      </c>
      <c r="G133" s="235">
        <v>0</v>
      </c>
      <c r="H133" s="235">
        <v>0</v>
      </c>
      <c r="I133" s="237">
        <v>1</v>
      </c>
      <c r="K133" s="232"/>
    </row>
    <row r="134" spans="1:11">
      <c r="A134" s="956"/>
      <c r="B134" s="233" t="s">
        <v>886</v>
      </c>
      <c r="C134" s="234" t="s">
        <v>887</v>
      </c>
      <c r="D134" s="235">
        <v>1</v>
      </c>
      <c r="E134" s="236">
        <f t="shared" si="10"/>
        <v>2.5</v>
      </c>
      <c r="F134" s="235">
        <v>1</v>
      </c>
      <c r="G134" s="235">
        <v>0</v>
      </c>
      <c r="H134" s="235">
        <v>1</v>
      </c>
      <c r="I134" s="237">
        <v>0</v>
      </c>
      <c r="K134" s="232"/>
    </row>
    <row r="135" spans="1:11">
      <c r="A135" s="956"/>
      <c r="B135" s="233"/>
      <c r="C135" s="234" t="s">
        <v>444</v>
      </c>
      <c r="D135" s="235">
        <v>26</v>
      </c>
      <c r="E135" s="236">
        <f t="shared" si="10"/>
        <v>65</v>
      </c>
      <c r="F135" s="235">
        <v>22</v>
      </c>
      <c r="G135" s="235">
        <v>4</v>
      </c>
      <c r="H135" s="235">
        <v>14</v>
      </c>
      <c r="I135" s="237">
        <v>12</v>
      </c>
      <c r="K135" s="232"/>
    </row>
    <row r="136" spans="1:11">
      <c r="A136" s="255" t="s">
        <v>505</v>
      </c>
      <c r="B136" s="256"/>
      <c r="C136" s="256"/>
      <c r="D136" s="257">
        <v>40</v>
      </c>
      <c r="E136" s="258">
        <f t="shared" si="10"/>
        <v>100</v>
      </c>
      <c r="F136" s="257">
        <v>35</v>
      </c>
      <c r="G136" s="257">
        <v>5</v>
      </c>
      <c r="H136" s="257">
        <v>22</v>
      </c>
      <c r="I136" s="259">
        <v>18</v>
      </c>
      <c r="K136" s="232"/>
    </row>
    <row r="137" spans="1:11">
      <c r="A137" s="956" t="s">
        <v>283</v>
      </c>
      <c r="B137" s="233" t="s">
        <v>750</v>
      </c>
      <c r="C137" s="234" t="s">
        <v>751</v>
      </c>
      <c r="D137" s="235">
        <v>3</v>
      </c>
      <c r="E137" s="236">
        <f>(D137/$D$148)*100</f>
        <v>5.5555555555555554</v>
      </c>
      <c r="F137" s="235">
        <v>3</v>
      </c>
      <c r="G137" s="235">
        <v>0</v>
      </c>
      <c r="H137" s="235">
        <v>0</v>
      </c>
      <c r="I137" s="237">
        <v>3</v>
      </c>
      <c r="K137" s="232"/>
    </row>
    <row r="138" spans="1:11">
      <c r="A138" s="956"/>
      <c r="B138" s="233" t="s">
        <v>888</v>
      </c>
      <c r="C138" s="234" t="s">
        <v>889</v>
      </c>
      <c r="D138" s="235">
        <v>2</v>
      </c>
      <c r="E138" s="236">
        <f t="shared" ref="E138:E148" si="11">(D138/$D$148)*100</f>
        <v>3.7037037037037033</v>
      </c>
      <c r="F138" s="235">
        <v>0</v>
      </c>
      <c r="G138" s="235">
        <v>2</v>
      </c>
      <c r="H138" s="235">
        <v>0</v>
      </c>
      <c r="I138" s="237">
        <v>2</v>
      </c>
      <c r="K138" s="232"/>
    </row>
    <row r="139" spans="1:11">
      <c r="A139" s="956"/>
      <c r="B139" s="233" t="s">
        <v>890</v>
      </c>
      <c r="C139" s="234" t="s">
        <v>891</v>
      </c>
      <c r="D139" s="235">
        <v>2</v>
      </c>
      <c r="E139" s="236">
        <f t="shared" si="11"/>
        <v>3.7037037037037033</v>
      </c>
      <c r="F139" s="235">
        <v>0</v>
      </c>
      <c r="G139" s="235">
        <v>2</v>
      </c>
      <c r="H139" s="235">
        <v>2</v>
      </c>
      <c r="I139" s="237">
        <v>0</v>
      </c>
      <c r="K139" s="232"/>
    </row>
    <row r="140" spans="1:11">
      <c r="A140" s="956"/>
      <c r="B140" s="233" t="s">
        <v>796</v>
      </c>
      <c r="C140" s="234" t="s">
        <v>797</v>
      </c>
      <c r="D140" s="235">
        <v>2</v>
      </c>
      <c r="E140" s="236">
        <f t="shared" si="11"/>
        <v>3.7037037037037033</v>
      </c>
      <c r="F140" s="235">
        <v>1</v>
      </c>
      <c r="G140" s="235">
        <v>1</v>
      </c>
      <c r="H140" s="235">
        <v>1</v>
      </c>
      <c r="I140" s="237">
        <v>1</v>
      </c>
      <c r="K140" s="232"/>
    </row>
    <row r="141" spans="1:11">
      <c r="A141" s="956"/>
      <c r="B141" s="233" t="s">
        <v>816</v>
      </c>
      <c r="C141" s="234" t="s">
        <v>817</v>
      </c>
      <c r="D141" s="235">
        <v>2</v>
      </c>
      <c r="E141" s="236">
        <f t="shared" si="11"/>
        <v>3.7037037037037033</v>
      </c>
      <c r="F141" s="235">
        <v>1</v>
      </c>
      <c r="G141" s="235">
        <v>1</v>
      </c>
      <c r="H141" s="235">
        <v>0</v>
      </c>
      <c r="I141" s="237">
        <v>2</v>
      </c>
      <c r="K141" s="232"/>
    </row>
    <row r="142" spans="1:11">
      <c r="A142" s="956"/>
      <c r="B142" s="233" t="s">
        <v>471</v>
      </c>
      <c r="C142" s="234" t="s">
        <v>472</v>
      </c>
      <c r="D142" s="235">
        <v>2</v>
      </c>
      <c r="E142" s="236">
        <f t="shared" si="11"/>
        <v>3.7037037037037033</v>
      </c>
      <c r="F142" s="235">
        <v>1</v>
      </c>
      <c r="G142" s="235">
        <v>1</v>
      </c>
      <c r="H142" s="235">
        <v>1</v>
      </c>
      <c r="I142" s="237">
        <v>1</v>
      </c>
      <c r="K142" s="232"/>
    </row>
    <row r="143" spans="1:11">
      <c r="A143" s="956"/>
      <c r="B143" s="233" t="s">
        <v>892</v>
      </c>
      <c r="C143" s="234" t="s">
        <v>893</v>
      </c>
      <c r="D143" s="235">
        <v>2</v>
      </c>
      <c r="E143" s="236">
        <f t="shared" si="11"/>
        <v>3.7037037037037033</v>
      </c>
      <c r="F143" s="235">
        <v>2</v>
      </c>
      <c r="G143" s="235">
        <v>0</v>
      </c>
      <c r="H143" s="235">
        <v>0</v>
      </c>
      <c r="I143" s="237">
        <v>2</v>
      </c>
      <c r="K143" s="232"/>
    </row>
    <row r="144" spans="1:11">
      <c r="A144" s="956"/>
      <c r="B144" s="233" t="s">
        <v>894</v>
      </c>
      <c r="C144" s="234" t="s">
        <v>895</v>
      </c>
      <c r="D144" s="235">
        <v>2</v>
      </c>
      <c r="E144" s="236">
        <f t="shared" si="11"/>
        <v>3.7037037037037033</v>
      </c>
      <c r="F144" s="235">
        <v>0</v>
      </c>
      <c r="G144" s="235">
        <v>2</v>
      </c>
      <c r="H144" s="235">
        <v>2</v>
      </c>
      <c r="I144" s="237">
        <v>0</v>
      </c>
      <c r="K144" s="232"/>
    </row>
    <row r="145" spans="1:11">
      <c r="A145" s="956"/>
      <c r="B145" s="233" t="s">
        <v>896</v>
      </c>
      <c r="C145" s="234" t="s">
        <v>897</v>
      </c>
      <c r="D145" s="235">
        <v>2</v>
      </c>
      <c r="E145" s="236">
        <f t="shared" si="11"/>
        <v>3.7037037037037033</v>
      </c>
      <c r="F145" s="235">
        <v>2</v>
      </c>
      <c r="G145" s="235">
        <v>0</v>
      </c>
      <c r="H145" s="235">
        <v>2</v>
      </c>
      <c r="I145" s="237">
        <v>0</v>
      </c>
      <c r="K145" s="232"/>
    </row>
    <row r="146" spans="1:11">
      <c r="A146" s="956"/>
      <c r="B146" s="233" t="s">
        <v>898</v>
      </c>
      <c r="C146" s="234" t="s">
        <v>899</v>
      </c>
      <c r="D146" s="235">
        <v>1</v>
      </c>
      <c r="E146" s="236">
        <f t="shared" si="11"/>
        <v>1.8518518518518516</v>
      </c>
      <c r="F146" s="235">
        <v>0</v>
      </c>
      <c r="G146" s="235">
        <v>1</v>
      </c>
      <c r="H146" s="235">
        <v>1</v>
      </c>
      <c r="I146" s="237">
        <v>0</v>
      </c>
      <c r="K146" s="232"/>
    </row>
    <row r="147" spans="1:11">
      <c r="A147" s="956"/>
      <c r="B147" s="233"/>
      <c r="C147" s="234" t="s">
        <v>444</v>
      </c>
      <c r="D147" s="235">
        <v>34</v>
      </c>
      <c r="E147" s="236">
        <f t="shared" si="11"/>
        <v>62.962962962962962</v>
      </c>
      <c r="F147" s="235">
        <v>20</v>
      </c>
      <c r="G147" s="235">
        <v>14</v>
      </c>
      <c r="H147" s="235">
        <v>20</v>
      </c>
      <c r="I147" s="237">
        <v>14</v>
      </c>
      <c r="K147" s="232"/>
    </row>
    <row r="148" spans="1:11" ht="15.75" thickBot="1">
      <c r="A148" s="260" t="s">
        <v>508</v>
      </c>
      <c r="B148" s="261"/>
      <c r="C148" s="261"/>
      <c r="D148" s="262">
        <v>54</v>
      </c>
      <c r="E148" s="263">
        <f t="shared" si="11"/>
        <v>100</v>
      </c>
      <c r="F148" s="262">
        <v>30</v>
      </c>
      <c r="G148" s="262">
        <v>24</v>
      </c>
      <c r="H148" s="262">
        <v>29</v>
      </c>
      <c r="I148" s="264">
        <v>25</v>
      </c>
      <c r="K148" s="232"/>
    </row>
    <row r="149" spans="1:11" ht="15.75" thickBot="1">
      <c r="A149" s="265" t="s">
        <v>509</v>
      </c>
      <c r="B149" s="266"/>
      <c r="C149" s="266"/>
      <c r="D149" s="267">
        <v>1178</v>
      </c>
      <c r="E149" s="268">
        <v>100</v>
      </c>
      <c r="F149" s="267">
        <v>655</v>
      </c>
      <c r="G149" s="267">
        <v>523</v>
      </c>
      <c r="H149" s="267">
        <v>908</v>
      </c>
      <c r="I149" s="269">
        <v>270</v>
      </c>
      <c r="K149" s="232"/>
    </row>
    <row r="150" spans="1:11">
      <c r="A150" s="953" t="s">
        <v>301</v>
      </c>
      <c r="B150" s="227" t="s">
        <v>750</v>
      </c>
      <c r="C150" s="228" t="s">
        <v>751</v>
      </c>
      <c r="D150" s="229">
        <v>5</v>
      </c>
      <c r="E150" s="230">
        <f>(D150/$D$161)*100</f>
        <v>3.5211267605633805</v>
      </c>
      <c r="F150" s="229">
        <v>5</v>
      </c>
      <c r="G150" s="229">
        <v>0</v>
      </c>
      <c r="H150" s="229">
        <v>0</v>
      </c>
      <c r="I150" s="231">
        <v>5</v>
      </c>
      <c r="K150" s="232"/>
    </row>
    <row r="151" spans="1:11">
      <c r="A151" s="956"/>
      <c r="B151" s="233" t="s">
        <v>442</v>
      </c>
      <c r="C151" s="234" t="s">
        <v>443</v>
      </c>
      <c r="D151" s="235">
        <v>3</v>
      </c>
      <c r="E151" s="236">
        <f t="shared" ref="E151:E161" si="12">(D151/$D$161)*100</f>
        <v>2.112676056338028</v>
      </c>
      <c r="F151" s="235">
        <v>3</v>
      </c>
      <c r="G151" s="235">
        <v>0</v>
      </c>
      <c r="H151" s="235">
        <v>1</v>
      </c>
      <c r="I151" s="237">
        <v>2</v>
      </c>
      <c r="K151" s="232"/>
    </row>
    <row r="152" spans="1:11">
      <c r="A152" s="956"/>
      <c r="B152" s="233" t="s">
        <v>816</v>
      </c>
      <c r="C152" s="234" t="s">
        <v>817</v>
      </c>
      <c r="D152" s="235">
        <v>3</v>
      </c>
      <c r="E152" s="236">
        <f t="shared" si="12"/>
        <v>2.112676056338028</v>
      </c>
      <c r="F152" s="235">
        <v>3</v>
      </c>
      <c r="G152" s="235">
        <v>0</v>
      </c>
      <c r="H152" s="235">
        <v>0</v>
      </c>
      <c r="I152" s="237">
        <v>3</v>
      </c>
      <c r="K152" s="232"/>
    </row>
    <row r="153" spans="1:11">
      <c r="A153" s="956"/>
      <c r="B153" s="233" t="s">
        <v>900</v>
      </c>
      <c r="C153" s="234" t="s">
        <v>901</v>
      </c>
      <c r="D153" s="235">
        <v>3</v>
      </c>
      <c r="E153" s="236">
        <f t="shared" si="12"/>
        <v>2.112676056338028</v>
      </c>
      <c r="F153" s="235">
        <v>1</v>
      </c>
      <c r="G153" s="235">
        <v>2</v>
      </c>
      <c r="H153" s="235">
        <v>1</v>
      </c>
      <c r="I153" s="237">
        <v>2</v>
      </c>
      <c r="K153" s="232"/>
    </row>
    <row r="154" spans="1:11">
      <c r="A154" s="956"/>
      <c r="B154" s="233" t="s">
        <v>426</v>
      </c>
      <c r="C154" s="234" t="s">
        <v>427</v>
      </c>
      <c r="D154" s="235">
        <v>3</v>
      </c>
      <c r="E154" s="236">
        <f t="shared" si="12"/>
        <v>2.112676056338028</v>
      </c>
      <c r="F154" s="235">
        <v>3</v>
      </c>
      <c r="G154" s="235">
        <v>0</v>
      </c>
      <c r="H154" s="235">
        <v>1</v>
      </c>
      <c r="I154" s="237">
        <v>2</v>
      </c>
      <c r="K154" s="232"/>
    </row>
    <row r="155" spans="1:11">
      <c r="A155" s="956"/>
      <c r="B155" s="233" t="s">
        <v>475</v>
      </c>
      <c r="C155" s="234" t="s">
        <v>476</v>
      </c>
      <c r="D155" s="235">
        <v>3</v>
      </c>
      <c r="E155" s="236">
        <f t="shared" si="12"/>
        <v>2.112676056338028</v>
      </c>
      <c r="F155" s="235">
        <v>3</v>
      </c>
      <c r="G155" s="235">
        <v>0</v>
      </c>
      <c r="H155" s="235">
        <v>0</v>
      </c>
      <c r="I155" s="237">
        <v>3</v>
      </c>
      <c r="K155" s="232"/>
    </row>
    <row r="156" spans="1:11">
      <c r="A156" s="956"/>
      <c r="B156" s="233" t="s">
        <v>902</v>
      </c>
      <c r="C156" s="234" t="s">
        <v>903</v>
      </c>
      <c r="D156" s="235">
        <v>2</v>
      </c>
      <c r="E156" s="236">
        <f t="shared" si="12"/>
        <v>1.4084507042253522</v>
      </c>
      <c r="F156" s="235">
        <v>2</v>
      </c>
      <c r="G156" s="235">
        <v>0</v>
      </c>
      <c r="H156" s="235">
        <v>1</v>
      </c>
      <c r="I156" s="237">
        <v>1</v>
      </c>
      <c r="K156" s="232"/>
    </row>
    <row r="157" spans="1:11">
      <c r="A157" s="956"/>
      <c r="B157" s="233" t="s">
        <v>516</v>
      </c>
      <c r="C157" s="234" t="s">
        <v>517</v>
      </c>
      <c r="D157" s="235">
        <v>2</v>
      </c>
      <c r="E157" s="236">
        <f t="shared" si="12"/>
        <v>1.4084507042253522</v>
      </c>
      <c r="F157" s="235">
        <v>2</v>
      </c>
      <c r="G157" s="235">
        <v>0</v>
      </c>
      <c r="H157" s="235">
        <v>0</v>
      </c>
      <c r="I157" s="237">
        <v>2</v>
      </c>
      <c r="K157" s="232"/>
    </row>
    <row r="158" spans="1:11">
      <c r="A158" s="956"/>
      <c r="B158" s="233" t="s">
        <v>794</v>
      </c>
      <c r="C158" s="234" t="s">
        <v>795</v>
      </c>
      <c r="D158" s="235">
        <v>2</v>
      </c>
      <c r="E158" s="236">
        <f t="shared" si="12"/>
        <v>1.4084507042253522</v>
      </c>
      <c r="F158" s="235">
        <v>2</v>
      </c>
      <c r="G158" s="235">
        <v>0</v>
      </c>
      <c r="H158" s="235">
        <v>2</v>
      </c>
      <c r="I158" s="237">
        <v>0</v>
      </c>
      <c r="K158" s="232"/>
    </row>
    <row r="159" spans="1:11">
      <c r="A159" s="956"/>
      <c r="B159" s="233" t="s">
        <v>836</v>
      </c>
      <c r="C159" s="234" t="s">
        <v>837</v>
      </c>
      <c r="D159" s="235">
        <v>2</v>
      </c>
      <c r="E159" s="236">
        <f t="shared" si="12"/>
        <v>1.4084507042253522</v>
      </c>
      <c r="F159" s="235">
        <v>2</v>
      </c>
      <c r="G159" s="235">
        <v>0</v>
      </c>
      <c r="H159" s="235">
        <v>2</v>
      </c>
      <c r="I159" s="237">
        <v>0</v>
      </c>
      <c r="K159" s="232"/>
    </row>
    <row r="160" spans="1:11">
      <c r="A160" s="956"/>
      <c r="B160" s="233"/>
      <c r="C160" s="234" t="s">
        <v>444</v>
      </c>
      <c r="D160" s="235">
        <v>114</v>
      </c>
      <c r="E160" s="236">
        <f t="shared" si="12"/>
        <v>80.281690140845072</v>
      </c>
      <c r="F160" s="235">
        <v>97</v>
      </c>
      <c r="G160" s="235">
        <v>17</v>
      </c>
      <c r="H160" s="235">
        <v>55</v>
      </c>
      <c r="I160" s="237">
        <v>59</v>
      </c>
      <c r="K160" s="232"/>
    </row>
    <row r="161" spans="1:11">
      <c r="A161" s="255" t="s">
        <v>512</v>
      </c>
      <c r="B161" s="256"/>
      <c r="C161" s="256"/>
      <c r="D161" s="257">
        <v>142</v>
      </c>
      <c r="E161" s="258">
        <f t="shared" si="12"/>
        <v>100</v>
      </c>
      <c r="F161" s="257">
        <v>123</v>
      </c>
      <c r="G161" s="257">
        <v>19</v>
      </c>
      <c r="H161" s="257">
        <v>63</v>
      </c>
      <c r="I161" s="259">
        <v>79</v>
      </c>
      <c r="K161" s="232"/>
    </row>
    <row r="162" spans="1:11">
      <c r="A162" s="956" t="s">
        <v>302</v>
      </c>
      <c r="B162" s="233" t="s">
        <v>750</v>
      </c>
      <c r="C162" s="234" t="s">
        <v>751</v>
      </c>
      <c r="D162" s="235">
        <v>6</v>
      </c>
      <c r="E162" s="236">
        <f>(D162/$D$173)*100</f>
        <v>5.8823529411764701</v>
      </c>
      <c r="F162" s="235">
        <v>2</v>
      </c>
      <c r="G162" s="235">
        <v>4</v>
      </c>
      <c r="H162" s="235">
        <v>0</v>
      </c>
      <c r="I162" s="237">
        <v>6</v>
      </c>
      <c r="K162" s="232"/>
    </row>
    <row r="163" spans="1:11">
      <c r="A163" s="956"/>
      <c r="B163" s="233" t="s">
        <v>904</v>
      </c>
      <c r="C163" s="234" t="s">
        <v>905</v>
      </c>
      <c r="D163" s="235">
        <v>3</v>
      </c>
      <c r="E163" s="236">
        <f t="shared" ref="E163:E173" si="13">(D163/$D$173)*100</f>
        <v>2.9411764705882351</v>
      </c>
      <c r="F163" s="235">
        <v>1</v>
      </c>
      <c r="G163" s="235">
        <v>2</v>
      </c>
      <c r="H163" s="235">
        <v>0</v>
      </c>
      <c r="I163" s="237">
        <v>3</v>
      </c>
      <c r="K163" s="232"/>
    </row>
    <row r="164" spans="1:11">
      <c r="A164" s="956"/>
      <c r="B164" s="233" t="s">
        <v>900</v>
      </c>
      <c r="C164" s="234" t="s">
        <v>901</v>
      </c>
      <c r="D164" s="235">
        <v>3</v>
      </c>
      <c r="E164" s="236">
        <f t="shared" si="13"/>
        <v>2.9411764705882351</v>
      </c>
      <c r="F164" s="235">
        <v>3</v>
      </c>
      <c r="G164" s="235">
        <v>0</v>
      </c>
      <c r="H164" s="235">
        <v>2</v>
      </c>
      <c r="I164" s="237">
        <v>1</v>
      </c>
      <c r="K164" s="232"/>
    </row>
    <row r="165" spans="1:11">
      <c r="A165" s="956"/>
      <c r="B165" s="233" t="s">
        <v>906</v>
      </c>
      <c r="C165" s="234" t="s">
        <v>907</v>
      </c>
      <c r="D165" s="235">
        <v>2</v>
      </c>
      <c r="E165" s="236">
        <f t="shared" si="13"/>
        <v>1.9607843137254901</v>
      </c>
      <c r="F165" s="235">
        <v>1</v>
      </c>
      <c r="G165" s="235">
        <v>1</v>
      </c>
      <c r="H165" s="235">
        <v>0</v>
      </c>
      <c r="I165" s="237">
        <v>2</v>
      </c>
      <c r="K165" s="232"/>
    </row>
    <row r="166" spans="1:11">
      <c r="A166" s="956"/>
      <c r="B166" s="233" t="s">
        <v>442</v>
      </c>
      <c r="C166" s="234" t="s">
        <v>443</v>
      </c>
      <c r="D166" s="235">
        <v>2</v>
      </c>
      <c r="E166" s="236">
        <f t="shared" si="13"/>
        <v>1.9607843137254901</v>
      </c>
      <c r="F166" s="235">
        <v>1</v>
      </c>
      <c r="G166" s="235">
        <v>1</v>
      </c>
      <c r="H166" s="235">
        <v>0</v>
      </c>
      <c r="I166" s="237">
        <v>2</v>
      </c>
      <c r="K166" s="232"/>
    </row>
    <row r="167" spans="1:11">
      <c r="A167" s="956"/>
      <c r="B167" s="233" t="s">
        <v>650</v>
      </c>
      <c r="C167" s="234" t="s">
        <v>651</v>
      </c>
      <c r="D167" s="235">
        <v>2</v>
      </c>
      <c r="E167" s="236">
        <f t="shared" si="13"/>
        <v>1.9607843137254901</v>
      </c>
      <c r="F167" s="235">
        <v>0</v>
      </c>
      <c r="G167" s="235">
        <v>2</v>
      </c>
      <c r="H167" s="235">
        <v>1</v>
      </c>
      <c r="I167" s="237">
        <v>1</v>
      </c>
      <c r="K167" s="232"/>
    </row>
    <row r="168" spans="1:11">
      <c r="A168" s="956"/>
      <c r="B168" s="233" t="s">
        <v>908</v>
      </c>
      <c r="C168" s="234" t="s">
        <v>909</v>
      </c>
      <c r="D168" s="235">
        <v>2</v>
      </c>
      <c r="E168" s="236">
        <f t="shared" si="13"/>
        <v>1.9607843137254901</v>
      </c>
      <c r="F168" s="235">
        <v>2</v>
      </c>
      <c r="G168" s="235">
        <v>0</v>
      </c>
      <c r="H168" s="235">
        <v>0</v>
      </c>
      <c r="I168" s="237">
        <v>2</v>
      </c>
      <c r="K168" s="232"/>
    </row>
    <row r="169" spans="1:11">
      <c r="A169" s="956"/>
      <c r="B169" s="233" t="s">
        <v>910</v>
      </c>
      <c r="C169" s="234" t="s">
        <v>911</v>
      </c>
      <c r="D169" s="235">
        <v>2</v>
      </c>
      <c r="E169" s="236">
        <f t="shared" si="13"/>
        <v>1.9607843137254901</v>
      </c>
      <c r="F169" s="235">
        <v>2</v>
      </c>
      <c r="G169" s="235">
        <v>0</v>
      </c>
      <c r="H169" s="235">
        <v>2</v>
      </c>
      <c r="I169" s="237">
        <v>0</v>
      </c>
      <c r="K169" s="232"/>
    </row>
    <row r="170" spans="1:11">
      <c r="A170" s="956"/>
      <c r="B170" s="233" t="s">
        <v>804</v>
      </c>
      <c r="C170" s="234" t="s">
        <v>805</v>
      </c>
      <c r="D170" s="235">
        <v>2</v>
      </c>
      <c r="E170" s="236">
        <f t="shared" si="13"/>
        <v>1.9607843137254901</v>
      </c>
      <c r="F170" s="235">
        <v>2</v>
      </c>
      <c r="G170" s="235">
        <v>0</v>
      </c>
      <c r="H170" s="235">
        <v>1</v>
      </c>
      <c r="I170" s="237">
        <v>1</v>
      </c>
      <c r="K170" s="232"/>
    </row>
    <row r="171" spans="1:11">
      <c r="A171" s="956"/>
      <c r="B171" s="233" t="s">
        <v>804</v>
      </c>
      <c r="C171" s="234" t="s">
        <v>805</v>
      </c>
      <c r="D171" s="235">
        <v>2</v>
      </c>
      <c r="E171" s="236">
        <f t="shared" si="13"/>
        <v>1.9607843137254901</v>
      </c>
      <c r="F171" s="235">
        <v>2</v>
      </c>
      <c r="G171" s="235">
        <v>0</v>
      </c>
      <c r="H171" s="235">
        <v>1</v>
      </c>
      <c r="I171" s="237">
        <v>1</v>
      </c>
      <c r="K171" s="232"/>
    </row>
    <row r="172" spans="1:11">
      <c r="A172" s="956"/>
      <c r="B172" s="233"/>
      <c r="C172" s="234" t="s">
        <v>444</v>
      </c>
      <c r="D172" s="235">
        <v>76</v>
      </c>
      <c r="E172" s="236">
        <f t="shared" si="13"/>
        <v>74.509803921568633</v>
      </c>
      <c r="F172" s="235">
        <v>58</v>
      </c>
      <c r="G172" s="235">
        <v>19</v>
      </c>
      <c r="H172" s="235">
        <v>36</v>
      </c>
      <c r="I172" s="237">
        <v>41</v>
      </c>
      <c r="K172" s="232"/>
    </row>
    <row r="173" spans="1:11">
      <c r="A173" s="255" t="s">
        <v>515</v>
      </c>
      <c r="B173" s="256"/>
      <c r="C173" s="256"/>
      <c r="D173" s="257">
        <v>102</v>
      </c>
      <c r="E173" s="258">
        <f t="shared" si="13"/>
        <v>100</v>
      </c>
      <c r="F173" s="257">
        <v>74</v>
      </c>
      <c r="G173" s="257">
        <v>28</v>
      </c>
      <c r="H173" s="257">
        <v>41</v>
      </c>
      <c r="I173" s="259">
        <v>61</v>
      </c>
      <c r="K173" s="232"/>
    </row>
    <row r="174" spans="1:11">
      <c r="A174" s="956" t="s">
        <v>303</v>
      </c>
      <c r="B174" s="233" t="s">
        <v>790</v>
      </c>
      <c r="C174" s="234" t="s">
        <v>791</v>
      </c>
      <c r="D174" s="235">
        <v>8</v>
      </c>
      <c r="E174" s="236">
        <f>(D174/$D$185)*100</f>
        <v>8.8888888888888893</v>
      </c>
      <c r="F174" s="235">
        <v>5</v>
      </c>
      <c r="G174" s="235">
        <v>3</v>
      </c>
      <c r="H174" s="235">
        <v>8</v>
      </c>
      <c r="I174" s="237">
        <v>0</v>
      </c>
      <c r="K174" s="232"/>
    </row>
    <row r="175" spans="1:11">
      <c r="A175" s="956"/>
      <c r="B175" s="233" t="s">
        <v>900</v>
      </c>
      <c r="C175" s="234" t="s">
        <v>901</v>
      </c>
      <c r="D175" s="235">
        <v>7</v>
      </c>
      <c r="E175" s="236">
        <f t="shared" ref="E175:E185" si="14">(D175/$D$185)*100</f>
        <v>7.7777777777777777</v>
      </c>
      <c r="F175" s="235">
        <v>7</v>
      </c>
      <c r="G175" s="235">
        <v>0</v>
      </c>
      <c r="H175" s="235">
        <v>6</v>
      </c>
      <c r="I175" s="237">
        <v>1</v>
      </c>
      <c r="K175" s="232"/>
    </row>
    <row r="176" spans="1:11">
      <c r="A176" s="956"/>
      <c r="B176" s="233" t="s">
        <v>750</v>
      </c>
      <c r="C176" s="234" t="s">
        <v>751</v>
      </c>
      <c r="D176" s="235">
        <v>4</v>
      </c>
      <c r="E176" s="236">
        <f t="shared" si="14"/>
        <v>4.4444444444444446</v>
      </c>
      <c r="F176" s="235">
        <v>2</v>
      </c>
      <c r="G176" s="235">
        <v>2</v>
      </c>
      <c r="H176" s="235">
        <v>0</v>
      </c>
      <c r="I176" s="237">
        <v>4</v>
      </c>
      <c r="K176" s="232"/>
    </row>
    <row r="177" spans="1:11">
      <c r="A177" s="956"/>
      <c r="B177" s="233" t="s">
        <v>912</v>
      </c>
      <c r="C177" s="234" t="s">
        <v>913</v>
      </c>
      <c r="D177" s="235">
        <v>2</v>
      </c>
      <c r="E177" s="236">
        <f t="shared" si="14"/>
        <v>2.2222222222222223</v>
      </c>
      <c r="F177" s="235">
        <v>2</v>
      </c>
      <c r="G177" s="235">
        <v>0</v>
      </c>
      <c r="H177" s="235">
        <v>0</v>
      </c>
      <c r="I177" s="237">
        <v>2</v>
      </c>
      <c r="K177" s="232"/>
    </row>
    <row r="178" spans="1:11">
      <c r="A178" s="956"/>
      <c r="B178" s="233" t="s">
        <v>914</v>
      </c>
      <c r="C178" s="234" t="s">
        <v>915</v>
      </c>
      <c r="D178" s="235">
        <v>2</v>
      </c>
      <c r="E178" s="236">
        <f t="shared" si="14"/>
        <v>2.2222222222222223</v>
      </c>
      <c r="F178" s="235">
        <v>2</v>
      </c>
      <c r="G178" s="235">
        <v>0</v>
      </c>
      <c r="H178" s="235">
        <v>0</v>
      </c>
      <c r="I178" s="237">
        <v>2</v>
      </c>
      <c r="K178" s="232"/>
    </row>
    <row r="179" spans="1:11">
      <c r="A179" s="956"/>
      <c r="B179" s="233" t="s">
        <v>634</v>
      </c>
      <c r="C179" s="234" t="s">
        <v>635</v>
      </c>
      <c r="D179" s="235">
        <v>2</v>
      </c>
      <c r="E179" s="236">
        <f t="shared" si="14"/>
        <v>2.2222222222222223</v>
      </c>
      <c r="F179" s="235">
        <v>2</v>
      </c>
      <c r="G179" s="235">
        <v>0</v>
      </c>
      <c r="H179" s="235">
        <v>0</v>
      </c>
      <c r="I179" s="237">
        <v>2</v>
      </c>
      <c r="K179" s="232"/>
    </row>
    <row r="180" spans="1:11">
      <c r="A180" s="956"/>
      <c r="B180" s="233" t="s">
        <v>916</v>
      </c>
      <c r="C180" s="234" t="s">
        <v>917</v>
      </c>
      <c r="D180" s="235">
        <v>2</v>
      </c>
      <c r="E180" s="236">
        <f t="shared" si="14"/>
        <v>2.2222222222222223</v>
      </c>
      <c r="F180" s="235">
        <v>2</v>
      </c>
      <c r="G180" s="235">
        <v>0</v>
      </c>
      <c r="H180" s="235">
        <v>0</v>
      </c>
      <c r="I180" s="237">
        <v>2</v>
      </c>
      <c r="K180" s="232"/>
    </row>
    <row r="181" spans="1:11">
      <c r="A181" s="956"/>
      <c r="B181" s="233" t="s">
        <v>918</v>
      </c>
      <c r="C181" s="234" t="s">
        <v>919</v>
      </c>
      <c r="D181" s="235">
        <v>2</v>
      </c>
      <c r="E181" s="236">
        <f t="shared" si="14"/>
        <v>2.2222222222222223</v>
      </c>
      <c r="F181" s="235">
        <v>2</v>
      </c>
      <c r="G181" s="235">
        <v>0</v>
      </c>
      <c r="H181" s="235">
        <v>0</v>
      </c>
      <c r="I181" s="237">
        <v>2</v>
      </c>
      <c r="K181" s="232"/>
    </row>
    <row r="182" spans="1:11">
      <c r="A182" s="956"/>
      <c r="B182" s="233" t="s">
        <v>906</v>
      </c>
      <c r="C182" s="234" t="s">
        <v>907</v>
      </c>
      <c r="D182" s="235">
        <v>1</v>
      </c>
      <c r="E182" s="236">
        <f t="shared" si="14"/>
        <v>1.1111111111111112</v>
      </c>
      <c r="F182" s="235">
        <v>1</v>
      </c>
      <c r="G182" s="235">
        <v>0</v>
      </c>
      <c r="H182" s="235">
        <v>0</v>
      </c>
      <c r="I182" s="237">
        <v>1</v>
      </c>
      <c r="K182" s="232"/>
    </row>
    <row r="183" spans="1:11">
      <c r="A183" s="956"/>
      <c r="B183" s="233" t="s">
        <v>920</v>
      </c>
      <c r="C183" s="234" t="s">
        <v>921</v>
      </c>
      <c r="D183" s="235">
        <v>1</v>
      </c>
      <c r="E183" s="236">
        <f t="shared" si="14"/>
        <v>1.1111111111111112</v>
      </c>
      <c r="F183" s="235">
        <v>1</v>
      </c>
      <c r="G183" s="235">
        <v>0</v>
      </c>
      <c r="H183" s="235">
        <v>0</v>
      </c>
      <c r="I183" s="237">
        <v>1</v>
      </c>
      <c r="K183" s="232"/>
    </row>
    <row r="184" spans="1:11">
      <c r="A184" s="956"/>
      <c r="B184" s="233"/>
      <c r="C184" s="234" t="s">
        <v>444</v>
      </c>
      <c r="D184" s="235">
        <v>59</v>
      </c>
      <c r="E184" s="236">
        <f t="shared" si="14"/>
        <v>65.555555555555557</v>
      </c>
      <c r="F184" s="235">
        <v>53</v>
      </c>
      <c r="G184" s="235">
        <v>6</v>
      </c>
      <c r="H184" s="235">
        <v>30</v>
      </c>
      <c r="I184" s="237">
        <v>29</v>
      </c>
      <c r="K184" s="232"/>
    </row>
    <row r="185" spans="1:11">
      <c r="A185" s="255" t="s">
        <v>526</v>
      </c>
      <c r="B185" s="256"/>
      <c r="C185" s="256"/>
      <c r="D185" s="257">
        <v>90</v>
      </c>
      <c r="E185" s="258">
        <f t="shared" si="14"/>
        <v>100</v>
      </c>
      <c r="F185" s="257">
        <v>79</v>
      </c>
      <c r="G185" s="257">
        <v>11</v>
      </c>
      <c r="H185" s="257">
        <v>44</v>
      </c>
      <c r="I185" s="259">
        <v>46</v>
      </c>
      <c r="K185" s="232"/>
    </row>
    <row r="186" spans="1:11">
      <c r="A186" s="956" t="s">
        <v>304</v>
      </c>
      <c r="B186" s="233" t="s">
        <v>428</v>
      </c>
      <c r="C186" s="234" t="s">
        <v>429</v>
      </c>
      <c r="D186" s="235">
        <v>542</v>
      </c>
      <c r="E186" s="236">
        <f>(D186/$D$197)*100</f>
        <v>9.6184560780834065</v>
      </c>
      <c r="F186" s="235">
        <v>395</v>
      </c>
      <c r="G186" s="235">
        <v>147</v>
      </c>
      <c r="H186" s="235">
        <v>198</v>
      </c>
      <c r="I186" s="237">
        <v>344</v>
      </c>
      <c r="K186" s="232"/>
    </row>
    <row r="187" spans="1:11">
      <c r="A187" s="956"/>
      <c r="B187" s="233" t="s">
        <v>424</v>
      </c>
      <c r="C187" s="234" t="s">
        <v>425</v>
      </c>
      <c r="D187" s="235">
        <v>434</v>
      </c>
      <c r="E187" s="236">
        <f t="shared" ref="E187:E197" si="15">(D187/$D$197)*100</f>
        <v>7.7018633540372665</v>
      </c>
      <c r="F187" s="235">
        <v>305</v>
      </c>
      <c r="G187" s="235">
        <v>129</v>
      </c>
      <c r="H187" s="235">
        <v>242</v>
      </c>
      <c r="I187" s="237">
        <v>192</v>
      </c>
      <c r="K187" s="232"/>
    </row>
    <row r="188" spans="1:11">
      <c r="A188" s="956"/>
      <c r="B188" s="233" t="s">
        <v>442</v>
      </c>
      <c r="C188" s="234" t="s">
        <v>443</v>
      </c>
      <c r="D188" s="235">
        <v>322</v>
      </c>
      <c r="E188" s="236">
        <f t="shared" si="15"/>
        <v>5.7142857142857144</v>
      </c>
      <c r="F188" s="235">
        <v>282</v>
      </c>
      <c r="G188" s="235">
        <v>40</v>
      </c>
      <c r="H188" s="235">
        <v>108</v>
      </c>
      <c r="I188" s="237">
        <v>214</v>
      </c>
      <c r="K188" s="232"/>
    </row>
    <row r="189" spans="1:11">
      <c r="A189" s="956"/>
      <c r="B189" s="233" t="s">
        <v>565</v>
      </c>
      <c r="C189" s="234" t="s">
        <v>566</v>
      </c>
      <c r="D189" s="235">
        <v>280</v>
      </c>
      <c r="E189" s="236">
        <f t="shared" si="15"/>
        <v>4.9689440993788816</v>
      </c>
      <c r="F189" s="235">
        <v>203</v>
      </c>
      <c r="G189" s="235">
        <v>77</v>
      </c>
      <c r="H189" s="235">
        <v>101</v>
      </c>
      <c r="I189" s="237">
        <v>179</v>
      </c>
      <c r="K189" s="232"/>
    </row>
    <row r="190" spans="1:11">
      <c r="A190" s="956"/>
      <c r="B190" s="233" t="s">
        <v>432</v>
      </c>
      <c r="C190" s="234" t="s">
        <v>433</v>
      </c>
      <c r="D190" s="235">
        <v>123</v>
      </c>
      <c r="E190" s="236">
        <f t="shared" si="15"/>
        <v>2.1827861579414374</v>
      </c>
      <c r="F190" s="235">
        <v>100</v>
      </c>
      <c r="G190" s="235">
        <v>23</v>
      </c>
      <c r="H190" s="235">
        <v>65</v>
      </c>
      <c r="I190" s="237">
        <v>58</v>
      </c>
      <c r="K190" s="232"/>
    </row>
    <row r="191" spans="1:11">
      <c r="A191" s="956"/>
      <c r="B191" s="233" t="s">
        <v>422</v>
      </c>
      <c r="C191" s="234" t="s">
        <v>423</v>
      </c>
      <c r="D191" s="235">
        <v>106</v>
      </c>
      <c r="E191" s="236">
        <f t="shared" si="15"/>
        <v>1.8811002661934337</v>
      </c>
      <c r="F191" s="235">
        <v>87</v>
      </c>
      <c r="G191" s="235">
        <v>19</v>
      </c>
      <c r="H191" s="235">
        <v>72</v>
      </c>
      <c r="I191" s="237">
        <v>34</v>
      </c>
      <c r="K191" s="232"/>
    </row>
    <row r="192" spans="1:11">
      <c r="A192" s="956"/>
      <c r="B192" s="233" t="s">
        <v>656</v>
      </c>
      <c r="C192" s="234" t="s">
        <v>657</v>
      </c>
      <c r="D192" s="235">
        <v>103</v>
      </c>
      <c r="E192" s="236">
        <f t="shared" si="15"/>
        <v>1.8278615794143744</v>
      </c>
      <c r="F192" s="235">
        <v>76</v>
      </c>
      <c r="G192" s="235">
        <v>27</v>
      </c>
      <c r="H192" s="235">
        <v>46</v>
      </c>
      <c r="I192" s="237">
        <v>57</v>
      </c>
      <c r="K192" s="232"/>
    </row>
    <row r="193" spans="1:11">
      <c r="A193" s="956"/>
      <c r="B193" s="233" t="s">
        <v>457</v>
      </c>
      <c r="C193" s="234" t="s">
        <v>458</v>
      </c>
      <c r="D193" s="235">
        <v>101</v>
      </c>
      <c r="E193" s="236">
        <f t="shared" si="15"/>
        <v>1.7923691215616682</v>
      </c>
      <c r="F193" s="235">
        <v>71</v>
      </c>
      <c r="G193" s="235">
        <v>30</v>
      </c>
      <c r="H193" s="235">
        <v>17</v>
      </c>
      <c r="I193" s="237">
        <v>84</v>
      </c>
      <c r="K193" s="232"/>
    </row>
    <row r="194" spans="1:11">
      <c r="A194" s="956"/>
      <c r="B194" s="233" t="s">
        <v>450</v>
      </c>
      <c r="C194" s="234" t="s">
        <v>451</v>
      </c>
      <c r="D194" s="235">
        <v>98</v>
      </c>
      <c r="E194" s="236">
        <f t="shared" si="15"/>
        <v>1.7391304347826086</v>
      </c>
      <c r="F194" s="235">
        <v>67</v>
      </c>
      <c r="G194" s="235">
        <v>31</v>
      </c>
      <c r="H194" s="235">
        <v>34</v>
      </c>
      <c r="I194" s="237">
        <v>64</v>
      </c>
      <c r="K194" s="232"/>
    </row>
    <row r="195" spans="1:11">
      <c r="A195" s="956"/>
      <c r="B195" s="233" t="s">
        <v>539</v>
      </c>
      <c r="C195" s="234" t="s">
        <v>540</v>
      </c>
      <c r="D195" s="235">
        <v>76</v>
      </c>
      <c r="E195" s="236">
        <f t="shared" si="15"/>
        <v>1.3487133984028394</v>
      </c>
      <c r="F195" s="235">
        <v>50</v>
      </c>
      <c r="G195" s="235">
        <v>26</v>
      </c>
      <c r="H195" s="235">
        <v>31</v>
      </c>
      <c r="I195" s="237">
        <v>45</v>
      </c>
      <c r="K195" s="232"/>
    </row>
    <row r="196" spans="1:11">
      <c r="A196" s="956"/>
      <c r="B196" s="233"/>
      <c r="C196" s="234" t="s">
        <v>444</v>
      </c>
      <c r="D196" s="235">
        <v>3450</v>
      </c>
      <c r="E196" s="236">
        <f t="shared" si="15"/>
        <v>61.224489795918366</v>
      </c>
      <c r="F196" s="235">
        <v>2520</v>
      </c>
      <c r="G196" s="235">
        <v>930</v>
      </c>
      <c r="H196" s="235">
        <v>1813</v>
      </c>
      <c r="I196" s="237">
        <v>1637</v>
      </c>
      <c r="K196" s="232"/>
    </row>
    <row r="197" spans="1:11">
      <c r="A197" s="255" t="s">
        <v>527</v>
      </c>
      <c r="B197" s="256"/>
      <c r="C197" s="256"/>
      <c r="D197" s="257">
        <v>5635</v>
      </c>
      <c r="E197" s="258">
        <f t="shared" si="15"/>
        <v>100</v>
      </c>
      <c r="F197" s="257">
        <v>4156</v>
      </c>
      <c r="G197" s="257">
        <v>1479</v>
      </c>
      <c r="H197" s="257">
        <v>2727</v>
      </c>
      <c r="I197" s="259">
        <v>2908</v>
      </c>
      <c r="K197" s="232"/>
    </row>
    <row r="198" spans="1:11">
      <c r="A198" s="956" t="s">
        <v>305</v>
      </c>
      <c r="B198" s="233" t="s">
        <v>428</v>
      </c>
      <c r="C198" s="234" t="s">
        <v>429</v>
      </c>
      <c r="D198" s="235">
        <v>23</v>
      </c>
      <c r="E198" s="236">
        <f>(D198/$D$209)*100</f>
        <v>8.7452471482889731</v>
      </c>
      <c r="F198" s="235">
        <v>2</v>
      </c>
      <c r="G198" s="235">
        <v>21</v>
      </c>
      <c r="H198" s="235">
        <v>6</v>
      </c>
      <c r="I198" s="237">
        <v>17</v>
      </c>
      <c r="K198" s="232"/>
    </row>
    <row r="199" spans="1:11">
      <c r="A199" s="956"/>
      <c r="B199" s="233" t="s">
        <v>448</v>
      </c>
      <c r="C199" s="234" t="s">
        <v>449</v>
      </c>
      <c r="D199" s="235">
        <v>9</v>
      </c>
      <c r="E199" s="236">
        <f t="shared" ref="E199:E209" si="16">(D199/$D$209)*100</f>
        <v>3.4220532319391634</v>
      </c>
      <c r="F199" s="235">
        <v>3</v>
      </c>
      <c r="G199" s="235">
        <v>6</v>
      </c>
      <c r="H199" s="235">
        <v>3</v>
      </c>
      <c r="I199" s="237">
        <v>6</v>
      </c>
      <c r="K199" s="232"/>
    </row>
    <row r="200" spans="1:11">
      <c r="A200" s="956"/>
      <c r="B200" s="233" t="s">
        <v>442</v>
      </c>
      <c r="C200" s="234" t="s">
        <v>443</v>
      </c>
      <c r="D200" s="235">
        <v>7</v>
      </c>
      <c r="E200" s="236">
        <f t="shared" si="16"/>
        <v>2.6615969581749046</v>
      </c>
      <c r="F200" s="235">
        <v>5</v>
      </c>
      <c r="G200" s="235">
        <v>2</v>
      </c>
      <c r="H200" s="235">
        <v>3</v>
      </c>
      <c r="I200" s="237">
        <v>4</v>
      </c>
      <c r="K200" s="232"/>
    </row>
    <row r="201" spans="1:11">
      <c r="A201" s="956"/>
      <c r="B201" s="233" t="s">
        <v>816</v>
      </c>
      <c r="C201" s="234" t="s">
        <v>817</v>
      </c>
      <c r="D201" s="235">
        <v>7</v>
      </c>
      <c r="E201" s="236">
        <f t="shared" si="16"/>
        <v>2.6615969581749046</v>
      </c>
      <c r="F201" s="235">
        <v>3</v>
      </c>
      <c r="G201" s="235">
        <v>4</v>
      </c>
      <c r="H201" s="235">
        <v>0</v>
      </c>
      <c r="I201" s="237">
        <v>7</v>
      </c>
      <c r="K201" s="232"/>
    </row>
    <row r="202" spans="1:11">
      <c r="A202" s="956"/>
      <c r="B202" s="233" t="s">
        <v>826</v>
      </c>
      <c r="C202" s="234" t="s">
        <v>827</v>
      </c>
      <c r="D202" s="235">
        <v>6</v>
      </c>
      <c r="E202" s="236">
        <f t="shared" si="16"/>
        <v>2.2813688212927756</v>
      </c>
      <c r="F202" s="235">
        <v>4</v>
      </c>
      <c r="G202" s="235">
        <v>2</v>
      </c>
      <c r="H202" s="235">
        <v>3</v>
      </c>
      <c r="I202" s="237">
        <v>3</v>
      </c>
      <c r="K202" s="232"/>
    </row>
    <row r="203" spans="1:11">
      <c r="A203" s="956"/>
      <c r="B203" s="233" t="s">
        <v>426</v>
      </c>
      <c r="C203" s="234" t="s">
        <v>427</v>
      </c>
      <c r="D203" s="235">
        <v>6</v>
      </c>
      <c r="E203" s="236">
        <f t="shared" si="16"/>
        <v>2.2813688212927756</v>
      </c>
      <c r="F203" s="235">
        <v>5</v>
      </c>
      <c r="G203" s="235">
        <v>1</v>
      </c>
      <c r="H203" s="235">
        <v>3</v>
      </c>
      <c r="I203" s="237">
        <v>3</v>
      </c>
      <c r="K203" s="232"/>
    </row>
    <row r="204" spans="1:11">
      <c r="A204" s="956"/>
      <c r="B204" s="233" t="s">
        <v>922</v>
      </c>
      <c r="C204" s="234" t="s">
        <v>923</v>
      </c>
      <c r="D204" s="235">
        <v>5</v>
      </c>
      <c r="E204" s="236">
        <f t="shared" si="16"/>
        <v>1.9011406844106464</v>
      </c>
      <c r="F204" s="235">
        <v>3</v>
      </c>
      <c r="G204" s="235">
        <v>2</v>
      </c>
      <c r="H204" s="235">
        <v>3</v>
      </c>
      <c r="I204" s="237">
        <v>2</v>
      </c>
      <c r="K204" s="232"/>
    </row>
    <row r="205" spans="1:11">
      <c r="A205" s="956"/>
      <c r="B205" s="233" t="s">
        <v>418</v>
      </c>
      <c r="C205" s="234" t="s">
        <v>419</v>
      </c>
      <c r="D205" s="235">
        <v>5</v>
      </c>
      <c r="E205" s="236">
        <f t="shared" si="16"/>
        <v>1.9011406844106464</v>
      </c>
      <c r="F205" s="235">
        <v>1</v>
      </c>
      <c r="G205" s="235">
        <v>4</v>
      </c>
      <c r="H205" s="235">
        <v>0</v>
      </c>
      <c r="I205" s="237">
        <v>5</v>
      </c>
      <c r="K205" s="232"/>
    </row>
    <row r="206" spans="1:11">
      <c r="A206" s="956"/>
      <c r="B206" s="233" t="s">
        <v>490</v>
      </c>
      <c r="C206" s="234" t="s">
        <v>491</v>
      </c>
      <c r="D206" s="235">
        <v>5</v>
      </c>
      <c r="E206" s="236">
        <f t="shared" si="16"/>
        <v>1.9011406844106464</v>
      </c>
      <c r="F206" s="235">
        <v>3</v>
      </c>
      <c r="G206" s="235">
        <v>2</v>
      </c>
      <c r="H206" s="235">
        <v>3</v>
      </c>
      <c r="I206" s="237">
        <v>2</v>
      </c>
      <c r="K206" s="232"/>
    </row>
    <row r="207" spans="1:11">
      <c r="A207" s="956"/>
      <c r="B207" s="233" t="s">
        <v>650</v>
      </c>
      <c r="C207" s="234" t="s">
        <v>651</v>
      </c>
      <c r="D207" s="235">
        <v>4</v>
      </c>
      <c r="E207" s="236">
        <f t="shared" si="16"/>
        <v>1.520912547528517</v>
      </c>
      <c r="F207" s="235">
        <v>0</v>
      </c>
      <c r="G207" s="235">
        <v>4</v>
      </c>
      <c r="H207" s="235">
        <v>3</v>
      </c>
      <c r="I207" s="237">
        <v>1</v>
      </c>
      <c r="K207" s="232"/>
    </row>
    <row r="208" spans="1:11">
      <c r="A208" s="956"/>
      <c r="B208" s="233"/>
      <c r="C208" s="234" t="s">
        <v>444</v>
      </c>
      <c r="D208" s="235">
        <v>186</v>
      </c>
      <c r="E208" s="236">
        <f t="shared" si="16"/>
        <v>70.722433460076047</v>
      </c>
      <c r="F208" s="235">
        <v>116</v>
      </c>
      <c r="G208" s="235">
        <v>70</v>
      </c>
      <c r="H208" s="235">
        <v>106</v>
      </c>
      <c r="I208" s="237">
        <v>80</v>
      </c>
      <c r="K208" s="232"/>
    </row>
    <row r="209" spans="1:11">
      <c r="A209" s="255" t="s">
        <v>538</v>
      </c>
      <c r="B209" s="256"/>
      <c r="C209" s="256"/>
      <c r="D209" s="257">
        <v>263</v>
      </c>
      <c r="E209" s="258">
        <f t="shared" si="16"/>
        <v>100</v>
      </c>
      <c r="F209" s="257">
        <v>145</v>
      </c>
      <c r="G209" s="257">
        <v>118</v>
      </c>
      <c r="H209" s="257">
        <v>133</v>
      </c>
      <c r="I209" s="259">
        <v>130</v>
      </c>
      <c r="K209" s="232"/>
    </row>
    <row r="210" spans="1:11">
      <c r="A210" s="956" t="s">
        <v>306</v>
      </c>
      <c r="B210" s="233" t="s">
        <v>442</v>
      </c>
      <c r="C210" s="234" t="s">
        <v>443</v>
      </c>
      <c r="D210" s="235">
        <v>67</v>
      </c>
      <c r="E210" s="236">
        <f>(D210/$D$221)*100</f>
        <v>8.7353324641460226</v>
      </c>
      <c r="F210" s="235">
        <v>53</v>
      </c>
      <c r="G210" s="235">
        <v>14</v>
      </c>
      <c r="H210" s="235">
        <v>24</v>
      </c>
      <c r="I210" s="237">
        <v>43</v>
      </c>
      <c r="K210" s="232"/>
    </row>
    <row r="211" spans="1:11">
      <c r="A211" s="956"/>
      <c r="B211" s="233" t="s">
        <v>428</v>
      </c>
      <c r="C211" s="234" t="s">
        <v>429</v>
      </c>
      <c r="D211" s="235">
        <v>61</v>
      </c>
      <c r="E211" s="236">
        <f t="shared" ref="E211:E221" si="17">(D211/$D$221)*100</f>
        <v>7.9530638852672748</v>
      </c>
      <c r="F211" s="235">
        <v>39</v>
      </c>
      <c r="G211" s="235">
        <v>22</v>
      </c>
      <c r="H211" s="235">
        <v>25</v>
      </c>
      <c r="I211" s="237">
        <v>36</v>
      </c>
      <c r="K211" s="232"/>
    </row>
    <row r="212" spans="1:11">
      <c r="A212" s="956"/>
      <c r="B212" s="233" t="s">
        <v>448</v>
      </c>
      <c r="C212" s="234" t="s">
        <v>449</v>
      </c>
      <c r="D212" s="235">
        <v>28</v>
      </c>
      <c r="E212" s="236">
        <f t="shared" si="17"/>
        <v>3.6505867014341589</v>
      </c>
      <c r="F212" s="235">
        <v>21</v>
      </c>
      <c r="G212" s="235">
        <v>7</v>
      </c>
      <c r="H212" s="235">
        <v>11</v>
      </c>
      <c r="I212" s="237">
        <v>17</v>
      </c>
      <c r="K212" s="232"/>
    </row>
    <row r="213" spans="1:11">
      <c r="A213" s="956"/>
      <c r="B213" s="233" t="s">
        <v>418</v>
      </c>
      <c r="C213" s="234" t="s">
        <v>419</v>
      </c>
      <c r="D213" s="235">
        <v>23</v>
      </c>
      <c r="E213" s="236">
        <f t="shared" si="17"/>
        <v>2.9986962190352022</v>
      </c>
      <c r="F213" s="235">
        <v>16</v>
      </c>
      <c r="G213" s="235">
        <v>7</v>
      </c>
      <c r="H213" s="235">
        <v>9</v>
      </c>
      <c r="I213" s="237">
        <v>14</v>
      </c>
      <c r="K213" s="232"/>
    </row>
    <row r="214" spans="1:11">
      <c r="A214" s="956"/>
      <c r="B214" s="233" t="s">
        <v>457</v>
      </c>
      <c r="C214" s="234" t="s">
        <v>458</v>
      </c>
      <c r="D214" s="235">
        <v>21</v>
      </c>
      <c r="E214" s="236">
        <f t="shared" si="17"/>
        <v>2.737940026075619</v>
      </c>
      <c r="F214" s="235">
        <v>16</v>
      </c>
      <c r="G214" s="235">
        <v>5</v>
      </c>
      <c r="H214" s="235">
        <v>6</v>
      </c>
      <c r="I214" s="237">
        <v>15</v>
      </c>
      <c r="K214" s="232"/>
    </row>
    <row r="215" spans="1:11">
      <c r="A215" s="956"/>
      <c r="B215" s="233" t="s">
        <v>510</v>
      </c>
      <c r="C215" s="234" t="s">
        <v>511</v>
      </c>
      <c r="D215" s="235">
        <v>16</v>
      </c>
      <c r="E215" s="236">
        <f t="shared" si="17"/>
        <v>2.0860495436766624</v>
      </c>
      <c r="F215" s="235">
        <v>13</v>
      </c>
      <c r="G215" s="235">
        <v>3</v>
      </c>
      <c r="H215" s="235">
        <v>6</v>
      </c>
      <c r="I215" s="237">
        <v>10</v>
      </c>
      <c r="K215" s="232"/>
    </row>
    <row r="216" spans="1:11">
      <c r="A216" s="956"/>
      <c r="B216" s="233" t="s">
        <v>432</v>
      </c>
      <c r="C216" s="234" t="s">
        <v>433</v>
      </c>
      <c r="D216" s="235">
        <v>16</v>
      </c>
      <c r="E216" s="236">
        <f t="shared" si="17"/>
        <v>2.0860495436766624</v>
      </c>
      <c r="F216" s="235">
        <v>10</v>
      </c>
      <c r="G216" s="235">
        <v>6</v>
      </c>
      <c r="H216" s="235">
        <v>10</v>
      </c>
      <c r="I216" s="237">
        <v>6</v>
      </c>
      <c r="K216" s="232"/>
    </row>
    <row r="217" spans="1:11">
      <c r="A217" s="956"/>
      <c r="B217" s="233" t="s">
        <v>660</v>
      </c>
      <c r="C217" s="234" t="s">
        <v>661</v>
      </c>
      <c r="D217" s="235">
        <v>15</v>
      </c>
      <c r="E217" s="236">
        <f t="shared" si="17"/>
        <v>1.955671447196871</v>
      </c>
      <c r="F217" s="235">
        <v>9</v>
      </c>
      <c r="G217" s="235">
        <v>6</v>
      </c>
      <c r="H217" s="235">
        <v>6</v>
      </c>
      <c r="I217" s="237">
        <v>9</v>
      </c>
      <c r="K217" s="232"/>
    </row>
    <row r="218" spans="1:11">
      <c r="A218" s="956"/>
      <c r="B218" s="233" t="s">
        <v>924</v>
      </c>
      <c r="C218" s="234" t="s">
        <v>925</v>
      </c>
      <c r="D218" s="235">
        <v>15</v>
      </c>
      <c r="E218" s="236">
        <f t="shared" si="17"/>
        <v>1.955671447196871</v>
      </c>
      <c r="F218" s="235">
        <v>9</v>
      </c>
      <c r="G218" s="235">
        <v>6</v>
      </c>
      <c r="H218" s="235">
        <v>6</v>
      </c>
      <c r="I218" s="237">
        <v>9</v>
      </c>
      <c r="K218" s="232"/>
    </row>
    <row r="219" spans="1:11">
      <c r="A219" s="956"/>
      <c r="B219" s="233" t="s">
        <v>539</v>
      </c>
      <c r="C219" s="234" t="s">
        <v>540</v>
      </c>
      <c r="D219" s="235">
        <v>14</v>
      </c>
      <c r="E219" s="236">
        <f t="shared" si="17"/>
        <v>1.8252933507170794</v>
      </c>
      <c r="F219" s="235">
        <v>8</v>
      </c>
      <c r="G219" s="235">
        <v>6</v>
      </c>
      <c r="H219" s="235">
        <v>7</v>
      </c>
      <c r="I219" s="237">
        <v>7</v>
      </c>
      <c r="K219" s="232"/>
    </row>
    <row r="220" spans="1:11">
      <c r="A220" s="956"/>
      <c r="B220" s="234"/>
      <c r="C220" s="234" t="s">
        <v>444</v>
      </c>
      <c r="D220" s="235">
        <v>491</v>
      </c>
      <c r="E220" s="236">
        <f t="shared" si="17"/>
        <v>64.015645371577577</v>
      </c>
      <c r="F220" s="235">
        <v>324</v>
      </c>
      <c r="G220" s="235">
        <v>167</v>
      </c>
      <c r="H220" s="235">
        <v>239</v>
      </c>
      <c r="I220" s="237">
        <v>252</v>
      </c>
      <c r="K220" s="232"/>
    </row>
    <row r="221" spans="1:11">
      <c r="A221" s="255" t="s">
        <v>541</v>
      </c>
      <c r="B221" s="256"/>
      <c r="C221" s="256"/>
      <c r="D221" s="257">
        <v>767</v>
      </c>
      <c r="E221" s="258">
        <f t="shared" si="17"/>
        <v>100</v>
      </c>
      <c r="F221" s="257">
        <v>518</v>
      </c>
      <c r="G221" s="257">
        <v>249</v>
      </c>
      <c r="H221" s="257">
        <v>349</v>
      </c>
      <c r="I221" s="259">
        <v>418</v>
      </c>
      <c r="K221" s="232"/>
    </row>
    <row r="222" spans="1:11">
      <c r="A222" s="956" t="s">
        <v>307</v>
      </c>
      <c r="B222" s="233" t="s">
        <v>428</v>
      </c>
      <c r="C222" s="234" t="s">
        <v>429</v>
      </c>
      <c r="D222" s="235">
        <v>2088</v>
      </c>
      <c r="E222" s="236">
        <f>(D222/$D$233)*100</f>
        <v>14.481897627965044</v>
      </c>
      <c r="F222" s="235">
        <v>1961</v>
      </c>
      <c r="G222" s="235">
        <v>127</v>
      </c>
      <c r="H222" s="235">
        <v>812</v>
      </c>
      <c r="I222" s="237">
        <v>1276</v>
      </c>
      <c r="K222" s="232"/>
    </row>
    <row r="223" spans="1:11">
      <c r="A223" s="956"/>
      <c r="B223" s="233" t="s">
        <v>424</v>
      </c>
      <c r="C223" s="234" t="s">
        <v>425</v>
      </c>
      <c r="D223" s="235">
        <v>1469</v>
      </c>
      <c r="E223" s="236">
        <f t="shared" ref="E223:E233" si="18">(D223/$D$233)*100</f>
        <v>10.188653072548204</v>
      </c>
      <c r="F223" s="235">
        <v>1390</v>
      </c>
      <c r="G223" s="235">
        <v>79</v>
      </c>
      <c r="H223" s="235">
        <v>873</v>
      </c>
      <c r="I223" s="237">
        <v>596</v>
      </c>
      <c r="K223" s="232"/>
    </row>
    <row r="224" spans="1:11">
      <c r="A224" s="956"/>
      <c r="B224" s="233" t="s">
        <v>442</v>
      </c>
      <c r="C224" s="234" t="s">
        <v>443</v>
      </c>
      <c r="D224" s="235">
        <v>1427</v>
      </c>
      <c r="E224" s="236">
        <f t="shared" si="18"/>
        <v>9.8973505340546541</v>
      </c>
      <c r="F224" s="235">
        <v>1347</v>
      </c>
      <c r="G224" s="235">
        <v>80</v>
      </c>
      <c r="H224" s="235">
        <v>551</v>
      </c>
      <c r="I224" s="237">
        <v>876</v>
      </c>
      <c r="K224" s="232"/>
    </row>
    <row r="225" spans="1:11">
      <c r="A225" s="956"/>
      <c r="B225" s="233" t="s">
        <v>422</v>
      </c>
      <c r="C225" s="234" t="s">
        <v>423</v>
      </c>
      <c r="D225" s="235">
        <v>371</v>
      </c>
      <c r="E225" s="236">
        <f t="shared" si="18"/>
        <v>2.5731724233596891</v>
      </c>
      <c r="F225" s="235">
        <v>356</v>
      </c>
      <c r="G225" s="235">
        <v>15</v>
      </c>
      <c r="H225" s="235">
        <v>250</v>
      </c>
      <c r="I225" s="237">
        <v>121</v>
      </c>
      <c r="K225" s="232"/>
    </row>
    <row r="226" spans="1:11">
      <c r="A226" s="956"/>
      <c r="B226" s="233" t="s">
        <v>922</v>
      </c>
      <c r="C226" s="234" t="s">
        <v>923</v>
      </c>
      <c r="D226" s="235">
        <v>345</v>
      </c>
      <c r="E226" s="236">
        <f t="shared" si="18"/>
        <v>2.3928422804827298</v>
      </c>
      <c r="F226" s="235">
        <v>334</v>
      </c>
      <c r="G226" s="235">
        <v>11</v>
      </c>
      <c r="H226" s="235">
        <v>266</v>
      </c>
      <c r="I226" s="237">
        <v>79</v>
      </c>
      <c r="K226" s="232"/>
    </row>
    <row r="227" spans="1:11">
      <c r="A227" s="956"/>
      <c r="B227" s="233" t="s">
        <v>660</v>
      </c>
      <c r="C227" s="234" t="s">
        <v>661</v>
      </c>
      <c r="D227" s="235">
        <v>307</v>
      </c>
      <c r="E227" s="236">
        <f t="shared" si="18"/>
        <v>2.1292828408933278</v>
      </c>
      <c r="F227" s="235">
        <v>291</v>
      </c>
      <c r="G227" s="235">
        <v>16</v>
      </c>
      <c r="H227" s="235">
        <v>158</v>
      </c>
      <c r="I227" s="237">
        <v>149</v>
      </c>
      <c r="K227" s="232"/>
    </row>
    <row r="228" spans="1:11">
      <c r="A228" s="956"/>
      <c r="B228" s="233" t="s">
        <v>808</v>
      </c>
      <c r="C228" s="234" t="s">
        <v>809</v>
      </c>
      <c r="D228" s="235">
        <v>270</v>
      </c>
      <c r="E228" s="236">
        <f t="shared" si="18"/>
        <v>1.8726591760299627</v>
      </c>
      <c r="F228" s="235">
        <v>255</v>
      </c>
      <c r="G228" s="235">
        <v>15</v>
      </c>
      <c r="H228" s="235">
        <v>138</v>
      </c>
      <c r="I228" s="237">
        <v>132</v>
      </c>
      <c r="K228" s="232"/>
    </row>
    <row r="229" spans="1:11">
      <c r="A229" s="956"/>
      <c r="B229" s="233" t="s">
        <v>926</v>
      </c>
      <c r="C229" s="234" t="s">
        <v>927</v>
      </c>
      <c r="D229" s="235">
        <v>262</v>
      </c>
      <c r="E229" s="236">
        <f t="shared" si="18"/>
        <v>1.8171729782216675</v>
      </c>
      <c r="F229" s="235">
        <v>246</v>
      </c>
      <c r="G229" s="235">
        <v>16</v>
      </c>
      <c r="H229" s="235">
        <v>179</v>
      </c>
      <c r="I229" s="237">
        <v>83</v>
      </c>
      <c r="K229" s="232"/>
    </row>
    <row r="230" spans="1:11">
      <c r="A230" s="956"/>
      <c r="B230" s="233" t="s">
        <v>465</v>
      </c>
      <c r="C230" s="234" t="s">
        <v>466</v>
      </c>
      <c r="D230" s="235">
        <v>249</v>
      </c>
      <c r="E230" s="236">
        <f t="shared" si="18"/>
        <v>1.7270079067831876</v>
      </c>
      <c r="F230" s="235">
        <v>239</v>
      </c>
      <c r="G230" s="235">
        <v>10</v>
      </c>
      <c r="H230" s="235">
        <v>171</v>
      </c>
      <c r="I230" s="237">
        <v>78</v>
      </c>
      <c r="K230" s="232"/>
    </row>
    <row r="231" spans="1:11">
      <c r="A231" s="956"/>
      <c r="B231" s="233" t="s">
        <v>432</v>
      </c>
      <c r="C231" s="234" t="s">
        <v>433</v>
      </c>
      <c r="D231" s="235">
        <v>223</v>
      </c>
      <c r="E231" s="236">
        <f t="shared" si="18"/>
        <v>1.5466777639062284</v>
      </c>
      <c r="F231" s="235">
        <v>215</v>
      </c>
      <c r="G231" s="235">
        <v>8</v>
      </c>
      <c r="H231" s="235">
        <v>138</v>
      </c>
      <c r="I231" s="237">
        <v>85</v>
      </c>
      <c r="K231" s="232"/>
    </row>
    <row r="232" spans="1:11">
      <c r="A232" s="956"/>
      <c r="B232" s="233"/>
      <c r="C232" s="234" t="s">
        <v>444</v>
      </c>
      <c r="D232" s="235">
        <v>7407</v>
      </c>
      <c r="E232" s="236">
        <f t="shared" si="18"/>
        <v>51.373283395755308</v>
      </c>
      <c r="F232" s="235">
        <v>6928</v>
      </c>
      <c r="G232" s="235">
        <v>479</v>
      </c>
      <c r="H232" s="235">
        <v>4103</v>
      </c>
      <c r="I232" s="237">
        <v>3304</v>
      </c>
      <c r="K232" s="232"/>
    </row>
    <row r="233" spans="1:11">
      <c r="A233" s="255" t="s">
        <v>542</v>
      </c>
      <c r="B233" s="256"/>
      <c r="C233" s="256"/>
      <c r="D233" s="257">
        <v>14418</v>
      </c>
      <c r="E233" s="258">
        <f t="shared" si="18"/>
        <v>100</v>
      </c>
      <c r="F233" s="257">
        <v>13562</v>
      </c>
      <c r="G233" s="257">
        <v>856</v>
      </c>
      <c r="H233" s="257">
        <v>7639</v>
      </c>
      <c r="I233" s="259">
        <v>6779</v>
      </c>
      <c r="K233" s="232"/>
    </row>
    <row r="234" spans="1:11">
      <c r="A234" s="956" t="s">
        <v>308</v>
      </c>
      <c r="B234" s="233" t="s">
        <v>428</v>
      </c>
      <c r="C234" s="234" t="s">
        <v>429</v>
      </c>
      <c r="D234" s="235">
        <v>4</v>
      </c>
      <c r="E234" s="236">
        <f>(D234/$D$245)*100</f>
        <v>5.7971014492753623</v>
      </c>
      <c r="F234" s="235">
        <v>4</v>
      </c>
      <c r="G234" s="235">
        <v>0</v>
      </c>
      <c r="H234" s="235">
        <v>1</v>
      </c>
      <c r="I234" s="237">
        <v>3</v>
      </c>
      <c r="K234" s="232"/>
    </row>
    <row r="235" spans="1:11">
      <c r="A235" s="956"/>
      <c r="B235" s="233" t="s">
        <v>928</v>
      </c>
      <c r="C235" s="234" t="s">
        <v>929</v>
      </c>
      <c r="D235" s="235">
        <v>2</v>
      </c>
      <c r="E235" s="236">
        <f t="shared" ref="E235:E245" si="19">(D235/$D$245)*100</f>
        <v>2.8985507246376812</v>
      </c>
      <c r="F235" s="235">
        <v>0</v>
      </c>
      <c r="G235" s="235">
        <v>2</v>
      </c>
      <c r="H235" s="235">
        <v>0</v>
      </c>
      <c r="I235" s="237">
        <v>2</v>
      </c>
      <c r="K235" s="232"/>
    </row>
    <row r="236" spans="1:11">
      <c r="A236" s="956"/>
      <c r="B236" s="233" t="s">
        <v>930</v>
      </c>
      <c r="C236" s="234" t="s">
        <v>931</v>
      </c>
      <c r="D236" s="235">
        <v>2</v>
      </c>
      <c r="E236" s="236">
        <f t="shared" si="19"/>
        <v>2.8985507246376812</v>
      </c>
      <c r="F236" s="235">
        <v>2</v>
      </c>
      <c r="G236" s="235">
        <v>0</v>
      </c>
      <c r="H236" s="235">
        <v>2</v>
      </c>
      <c r="I236" s="237">
        <v>0</v>
      </c>
      <c r="K236" s="232"/>
    </row>
    <row r="237" spans="1:11">
      <c r="A237" s="956"/>
      <c r="B237" s="233" t="s">
        <v>480</v>
      </c>
      <c r="C237" s="234" t="s">
        <v>481</v>
      </c>
      <c r="D237" s="235">
        <v>2</v>
      </c>
      <c r="E237" s="236">
        <f t="shared" si="19"/>
        <v>2.8985507246376812</v>
      </c>
      <c r="F237" s="235">
        <v>2</v>
      </c>
      <c r="G237" s="235">
        <v>0</v>
      </c>
      <c r="H237" s="235">
        <v>0</v>
      </c>
      <c r="I237" s="237">
        <v>2</v>
      </c>
      <c r="K237" s="232"/>
    </row>
    <row r="238" spans="1:11">
      <c r="A238" s="956"/>
      <c r="B238" s="233" t="s">
        <v>426</v>
      </c>
      <c r="C238" s="234" t="s">
        <v>427</v>
      </c>
      <c r="D238" s="235">
        <v>2</v>
      </c>
      <c r="E238" s="236">
        <f t="shared" si="19"/>
        <v>2.8985507246376812</v>
      </c>
      <c r="F238" s="235">
        <v>2</v>
      </c>
      <c r="G238" s="235">
        <v>0</v>
      </c>
      <c r="H238" s="235">
        <v>0</v>
      </c>
      <c r="I238" s="237">
        <v>2</v>
      </c>
      <c r="K238" s="232"/>
    </row>
    <row r="239" spans="1:11">
      <c r="A239" s="956"/>
      <c r="B239" s="233" t="s">
        <v>790</v>
      </c>
      <c r="C239" s="234" t="s">
        <v>791</v>
      </c>
      <c r="D239" s="235">
        <v>2</v>
      </c>
      <c r="E239" s="236">
        <f t="shared" si="19"/>
        <v>2.8985507246376812</v>
      </c>
      <c r="F239" s="235">
        <v>2</v>
      </c>
      <c r="G239" s="235">
        <v>0</v>
      </c>
      <c r="H239" s="235">
        <v>2</v>
      </c>
      <c r="I239" s="237">
        <v>0</v>
      </c>
      <c r="K239" s="232"/>
    </row>
    <row r="240" spans="1:11">
      <c r="A240" s="956"/>
      <c r="B240" s="233" t="s">
        <v>424</v>
      </c>
      <c r="C240" s="234" t="s">
        <v>425</v>
      </c>
      <c r="D240" s="235">
        <v>2</v>
      </c>
      <c r="E240" s="236">
        <f t="shared" si="19"/>
        <v>2.8985507246376812</v>
      </c>
      <c r="F240" s="235">
        <v>1</v>
      </c>
      <c r="G240" s="235">
        <v>1</v>
      </c>
      <c r="H240" s="235">
        <v>2</v>
      </c>
      <c r="I240" s="237">
        <v>0</v>
      </c>
      <c r="K240" s="232"/>
    </row>
    <row r="241" spans="1:11">
      <c r="A241" s="956"/>
      <c r="B241" s="233" t="s">
        <v>932</v>
      </c>
      <c r="C241" s="234" t="s">
        <v>933</v>
      </c>
      <c r="D241" s="235">
        <v>2</v>
      </c>
      <c r="E241" s="236">
        <f t="shared" si="19"/>
        <v>2.8985507246376812</v>
      </c>
      <c r="F241" s="235">
        <v>2</v>
      </c>
      <c r="G241" s="235">
        <v>0</v>
      </c>
      <c r="H241" s="235">
        <v>0</v>
      </c>
      <c r="I241" s="237">
        <v>2</v>
      </c>
      <c r="K241" s="232"/>
    </row>
    <row r="242" spans="1:11">
      <c r="A242" s="956"/>
      <c r="B242" s="233" t="s">
        <v>934</v>
      </c>
      <c r="C242" s="234" t="s">
        <v>935</v>
      </c>
      <c r="D242" s="235">
        <v>2</v>
      </c>
      <c r="E242" s="236">
        <f t="shared" si="19"/>
        <v>2.8985507246376812</v>
      </c>
      <c r="F242" s="235">
        <v>0</v>
      </c>
      <c r="G242" s="235">
        <v>2</v>
      </c>
      <c r="H242" s="235">
        <v>2</v>
      </c>
      <c r="I242" s="237">
        <v>0</v>
      </c>
      <c r="K242" s="232"/>
    </row>
    <row r="243" spans="1:11">
      <c r="A243" s="956"/>
      <c r="B243" s="233" t="s">
        <v>936</v>
      </c>
      <c r="C243" s="234" t="s">
        <v>937</v>
      </c>
      <c r="D243" s="235">
        <v>1</v>
      </c>
      <c r="E243" s="236">
        <f t="shared" si="19"/>
        <v>1.4492753623188406</v>
      </c>
      <c r="F243" s="235">
        <v>1</v>
      </c>
      <c r="G243" s="235">
        <v>0</v>
      </c>
      <c r="H243" s="235">
        <v>0</v>
      </c>
      <c r="I243" s="237">
        <v>1</v>
      </c>
      <c r="K243" s="232"/>
    </row>
    <row r="244" spans="1:11">
      <c r="A244" s="956"/>
      <c r="B244" s="233"/>
      <c r="C244" s="234" t="s">
        <v>444</v>
      </c>
      <c r="D244" s="235">
        <v>48</v>
      </c>
      <c r="E244" s="236">
        <f t="shared" si="19"/>
        <v>69.565217391304344</v>
      </c>
      <c r="F244" s="235">
        <v>35</v>
      </c>
      <c r="G244" s="235">
        <v>13</v>
      </c>
      <c r="H244" s="235">
        <v>31</v>
      </c>
      <c r="I244" s="237">
        <v>17</v>
      </c>
      <c r="K244" s="232"/>
    </row>
    <row r="245" spans="1:11">
      <c r="A245" s="255" t="s">
        <v>543</v>
      </c>
      <c r="B245" s="256"/>
      <c r="C245" s="256"/>
      <c r="D245" s="257">
        <v>69</v>
      </c>
      <c r="E245" s="258">
        <f t="shared" si="19"/>
        <v>100</v>
      </c>
      <c r="F245" s="257">
        <v>51</v>
      </c>
      <c r="G245" s="257">
        <v>18</v>
      </c>
      <c r="H245" s="257">
        <v>40</v>
      </c>
      <c r="I245" s="259">
        <v>29</v>
      </c>
      <c r="K245" s="232"/>
    </row>
    <row r="246" spans="1:11">
      <c r="A246" s="956" t="s">
        <v>309</v>
      </c>
      <c r="B246" s="233" t="s">
        <v>428</v>
      </c>
      <c r="C246" s="234" t="s">
        <v>429</v>
      </c>
      <c r="D246" s="235">
        <v>11</v>
      </c>
      <c r="E246" s="236">
        <f>(D246/$D$257)*100</f>
        <v>7.2368421052631584</v>
      </c>
      <c r="F246" s="235">
        <v>7</v>
      </c>
      <c r="G246" s="235">
        <v>4</v>
      </c>
      <c r="H246" s="235">
        <v>5</v>
      </c>
      <c r="I246" s="237">
        <v>6</v>
      </c>
      <c r="K246" s="232"/>
    </row>
    <row r="247" spans="1:11">
      <c r="A247" s="956"/>
      <c r="B247" s="233" t="s">
        <v>448</v>
      </c>
      <c r="C247" s="234" t="s">
        <v>449</v>
      </c>
      <c r="D247" s="235">
        <v>7</v>
      </c>
      <c r="E247" s="236">
        <f t="shared" ref="E247:E257" si="20">(D247/$D$257)*100</f>
        <v>4.6052631578947363</v>
      </c>
      <c r="F247" s="235">
        <v>4</v>
      </c>
      <c r="G247" s="235">
        <v>3</v>
      </c>
      <c r="H247" s="235">
        <v>4</v>
      </c>
      <c r="I247" s="237">
        <v>3</v>
      </c>
      <c r="K247" s="232"/>
    </row>
    <row r="248" spans="1:11">
      <c r="A248" s="956"/>
      <c r="B248" s="233" t="s">
        <v>418</v>
      </c>
      <c r="C248" s="234" t="s">
        <v>419</v>
      </c>
      <c r="D248" s="235">
        <v>6</v>
      </c>
      <c r="E248" s="236">
        <f t="shared" si="20"/>
        <v>3.9473684210526314</v>
      </c>
      <c r="F248" s="235">
        <v>6</v>
      </c>
      <c r="G248" s="235">
        <v>0</v>
      </c>
      <c r="H248" s="235">
        <v>2</v>
      </c>
      <c r="I248" s="237">
        <v>4</v>
      </c>
      <c r="K248" s="232"/>
    </row>
    <row r="249" spans="1:11">
      <c r="A249" s="956"/>
      <c r="B249" s="233" t="s">
        <v>938</v>
      </c>
      <c r="C249" s="234" t="s">
        <v>939</v>
      </c>
      <c r="D249" s="235">
        <v>5</v>
      </c>
      <c r="E249" s="236">
        <f t="shared" si="20"/>
        <v>3.2894736842105261</v>
      </c>
      <c r="F249" s="235">
        <v>4</v>
      </c>
      <c r="G249" s="235">
        <v>1</v>
      </c>
      <c r="H249" s="235">
        <v>5</v>
      </c>
      <c r="I249" s="237">
        <v>0</v>
      </c>
      <c r="K249" s="232"/>
    </row>
    <row r="250" spans="1:11">
      <c r="A250" s="956"/>
      <c r="B250" s="233" t="s">
        <v>471</v>
      </c>
      <c r="C250" s="234" t="s">
        <v>472</v>
      </c>
      <c r="D250" s="235">
        <v>4</v>
      </c>
      <c r="E250" s="236">
        <f t="shared" si="20"/>
        <v>2.6315789473684208</v>
      </c>
      <c r="F250" s="235">
        <v>2</v>
      </c>
      <c r="G250" s="235">
        <v>2</v>
      </c>
      <c r="H250" s="235">
        <v>3</v>
      </c>
      <c r="I250" s="237">
        <v>1</v>
      </c>
      <c r="K250" s="232"/>
    </row>
    <row r="251" spans="1:11">
      <c r="A251" s="956"/>
      <c r="B251" s="233" t="s">
        <v>510</v>
      </c>
      <c r="C251" s="234" t="s">
        <v>511</v>
      </c>
      <c r="D251" s="235">
        <v>4</v>
      </c>
      <c r="E251" s="236">
        <f t="shared" si="20"/>
        <v>2.6315789473684208</v>
      </c>
      <c r="F251" s="235">
        <v>3</v>
      </c>
      <c r="G251" s="235">
        <v>1</v>
      </c>
      <c r="H251" s="235">
        <v>1</v>
      </c>
      <c r="I251" s="237">
        <v>3</v>
      </c>
      <c r="K251" s="232"/>
    </row>
    <row r="252" spans="1:11">
      <c r="A252" s="956"/>
      <c r="B252" s="233" t="s">
        <v>424</v>
      </c>
      <c r="C252" s="234" t="s">
        <v>425</v>
      </c>
      <c r="D252" s="235">
        <v>4</v>
      </c>
      <c r="E252" s="236">
        <f t="shared" si="20"/>
        <v>2.6315789473684208</v>
      </c>
      <c r="F252" s="235">
        <v>3</v>
      </c>
      <c r="G252" s="235">
        <v>1</v>
      </c>
      <c r="H252" s="235">
        <v>0</v>
      </c>
      <c r="I252" s="237">
        <v>4</v>
      </c>
      <c r="K252" s="232"/>
    </row>
    <row r="253" spans="1:11">
      <c r="A253" s="956"/>
      <c r="B253" s="233" t="s">
        <v>432</v>
      </c>
      <c r="C253" s="234" t="s">
        <v>433</v>
      </c>
      <c r="D253" s="235">
        <v>4</v>
      </c>
      <c r="E253" s="236">
        <f t="shared" si="20"/>
        <v>2.6315789473684208</v>
      </c>
      <c r="F253" s="235">
        <v>4</v>
      </c>
      <c r="G253" s="235">
        <v>0</v>
      </c>
      <c r="H253" s="235">
        <v>2</v>
      </c>
      <c r="I253" s="237">
        <v>2</v>
      </c>
      <c r="K253" s="232"/>
    </row>
    <row r="254" spans="1:11">
      <c r="A254" s="956"/>
      <c r="B254" s="233" t="s">
        <v>900</v>
      </c>
      <c r="C254" s="234" t="s">
        <v>901</v>
      </c>
      <c r="D254" s="235">
        <v>4</v>
      </c>
      <c r="E254" s="236">
        <f t="shared" si="20"/>
        <v>2.6315789473684208</v>
      </c>
      <c r="F254" s="235">
        <v>3</v>
      </c>
      <c r="G254" s="235">
        <v>1</v>
      </c>
      <c r="H254" s="235">
        <v>3</v>
      </c>
      <c r="I254" s="237">
        <v>1</v>
      </c>
      <c r="K254" s="232"/>
    </row>
    <row r="255" spans="1:11">
      <c r="A255" s="956"/>
      <c r="B255" s="233" t="s">
        <v>924</v>
      </c>
      <c r="C255" s="234" t="s">
        <v>925</v>
      </c>
      <c r="D255" s="235">
        <v>3</v>
      </c>
      <c r="E255" s="236">
        <f t="shared" si="20"/>
        <v>1.9736842105263157</v>
      </c>
      <c r="F255" s="235">
        <v>2</v>
      </c>
      <c r="G255" s="235">
        <v>1</v>
      </c>
      <c r="H255" s="235">
        <v>0</v>
      </c>
      <c r="I255" s="237">
        <v>3</v>
      </c>
      <c r="K255" s="232"/>
    </row>
    <row r="256" spans="1:11">
      <c r="A256" s="956"/>
      <c r="B256" s="233"/>
      <c r="C256" s="234" t="s">
        <v>444</v>
      </c>
      <c r="D256" s="235">
        <v>100</v>
      </c>
      <c r="E256" s="236">
        <f t="shared" si="20"/>
        <v>65.789473684210535</v>
      </c>
      <c r="F256" s="235">
        <v>75</v>
      </c>
      <c r="G256" s="235">
        <v>25</v>
      </c>
      <c r="H256" s="235">
        <v>40</v>
      </c>
      <c r="I256" s="237">
        <v>60</v>
      </c>
      <c r="K256" s="232"/>
    </row>
    <row r="257" spans="1:11">
      <c r="A257" s="255" t="s">
        <v>546</v>
      </c>
      <c r="B257" s="256"/>
      <c r="C257" s="256"/>
      <c r="D257" s="257">
        <v>152</v>
      </c>
      <c r="E257" s="258">
        <f t="shared" si="20"/>
        <v>100</v>
      </c>
      <c r="F257" s="257">
        <v>113</v>
      </c>
      <c r="G257" s="257">
        <v>39</v>
      </c>
      <c r="H257" s="257">
        <v>65</v>
      </c>
      <c r="I257" s="259">
        <v>87</v>
      </c>
      <c r="K257" s="232"/>
    </row>
    <row r="258" spans="1:11">
      <c r="A258" s="956" t="s">
        <v>310</v>
      </c>
      <c r="B258" s="233" t="s">
        <v>418</v>
      </c>
      <c r="C258" s="234" t="s">
        <v>419</v>
      </c>
      <c r="D258" s="235">
        <v>13</v>
      </c>
      <c r="E258" s="236">
        <f>(D258/$D$269)*100</f>
        <v>6.403940886699508</v>
      </c>
      <c r="F258" s="235">
        <v>9</v>
      </c>
      <c r="G258" s="235">
        <v>4</v>
      </c>
      <c r="H258" s="235">
        <v>7</v>
      </c>
      <c r="I258" s="237">
        <v>6</v>
      </c>
      <c r="K258" s="232"/>
    </row>
    <row r="259" spans="1:11">
      <c r="A259" s="956"/>
      <c r="B259" s="233" t="s">
        <v>428</v>
      </c>
      <c r="C259" s="234" t="s">
        <v>429</v>
      </c>
      <c r="D259" s="235">
        <v>9</v>
      </c>
      <c r="E259" s="236">
        <f t="shared" ref="E259:E269" si="21">(D259/$D$269)*100</f>
        <v>4.4334975369458132</v>
      </c>
      <c r="F259" s="235">
        <v>5</v>
      </c>
      <c r="G259" s="235">
        <v>4</v>
      </c>
      <c r="H259" s="235">
        <v>5</v>
      </c>
      <c r="I259" s="237">
        <v>4</v>
      </c>
      <c r="K259" s="232"/>
    </row>
    <row r="260" spans="1:11">
      <c r="A260" s="956"/>
      <c r="B260" s="233" t="s">
        <v>493</v>
      </c>
      <c r="C260" s="234" t="s">
        <v>494</v>
      </c>
      <c r="D260" s="235">
        <v>5</v>
      </c>
      <c r="E260" s="236">
        <f t="shared" si="21"/>
        <v>2.4630541871921183</v>
      </c>
      <c r="F260" s="235">
        <v>5</v>
      </c>
      <c r="G260" s="235">
        <v>0</v>
      </c>
      <c r="H260" s="235">
        <v>2</v>
      </c>
      <c r="I260" s="237">
        <v>3</v>
      </c>
      <c r="K260" s="232"/>
    </row>
    <row r="261" spans="1:11">
      <c r="A261" s="956"/>
      <c r="B261" s="233" t="s">
        <v>471</v>
      </c>
      <c r="C261" s="234" t="s">
        <v>472</v>
      </c>
      <c r="D261" s="235">
        <v>5</v>
      </c>
      <c r="E261" s="236">
        <f t="shared" si="21"/>
        <v>2.4630541871921183</v>
      </c>
      <c r="F261" s="235">
        <v>1</v>
      </c>
      <c r="G261" s="235">
        <v>4</v>
      </c>
      <c r="H261" s="235">
        <v>2</v>
      </c>
      <c r="I261" s="237">
        <v>3</v>
      </c>
      <c r="K261" s="232"/>
    </row>
    <row r="262" spans="1:11">
      <c r="A262" s="956"/>
      <c r="B262" s="233" t="s">
        <v>442</v>
      </c>
      <c r="C262" s="234" t="s">
        <v>443</v>
      </c>
      <c r="D262" s="235">
        <v>4</v>
      </c>
      <c r="E262" s="236">
        <f t="shared" si="21"/>
        <v>1.9704433497536946</v>
      </c>
      <c r="F262" s="235">
        <v>1</v>
      </c>
      <c r="G262" s="235">
        <v>3</v>
      </c>
      <c r="H262" s="235">
        <v>2</v>
      </c>
      <c r="I262" s="237">
        <v>2</v>
      </c>
      <c r="K262" s="232"/>
    </row>
    <row r="263" spans="1:11">
      <c r="A263" s="956"/>
      <c r="B263" s="233" t="s">
        <v>432</v>
      </c>
      <c r="C263" s="234" t="s">
        <v>433</v>
      </c>
      <c r="D263" s="235">
        <v>4</v>
      </c>
      <c r="E263" s="236">
        <f t="shared" si="21"/>
        <v>1.9704433497536946</v>
      </c>
      <c r="F263" s="235">
        <v>2</v>
      </c>
      <c r="G263" s="235">
        <v>2</v>
      </c>
      <c r="H263" s="235">
        <v>3</v>
      </c>
      <c r="I263" s="237">
        <v>1</v>
      </c>
      <c r="K263" s="232"/>
    </row>
    <row r="264" spans="1:11">
      <c r="A264" s="956"/>
      <c r="B264" s="233" t="s">
        <v>450</v>
      </c>
      <c r="C264" s="234" t="s">
        <v>451</v>
      </c>
      <c r="D264" s="235">
        <v>4</v>
      </c>
      <c r="E264" s="236">
        <f t="shared" si="21"/>
        <v>1.9704433497536946</v>
      </c>
      <c r="F264" s="235">
        <v>2</v>
      </c>
      <c r="G264" s="235">
        <v>2</v>
      </c>
      <c r="H264" s="235">
        <v>1</v>
      </c>
      <c r="I264" s="237">
        <v>3</v>
      </c>
      <c r="K264" s="232"/>
    </row>
    <row r="265" spans="1:11">
      <c r="A265" s="956"/>
      <c r="B265" s="233" t="s">
        <v>448</v>
      </c>
      <c r="C265" s="234" t="s">
        <v>449</v>
      </c>
      <c r="D265" s="235">
        <v>4</v>
      </c>
      <c r="E265" s="236">
        <f t="shared" si="21"/>
        <v>1.9704433497536946</v>
      </c>
      <c r="F265" s="235">
        <v>2</v>
      </c>
      <c r="G265" s="235">
        <v>2</v>
      </c>
      <c r="H265" s="235">
        <v>2</v>
      </c>
      <c r="I265" s="237">
        <v>2</v>
      </c>
      <c r="K265" s="232"/>
    </row>
    <row r="266" spans="1:11">
      <c r="A266" s="956"/>
      <c r="B266" s="233" t="s">
        <v>808</v>
      </c>
      <c r="C266" s="234" t="s">
        <v>809</v>
      </c>
      <c r="D266" s="235">
        <v>4</v>
      </c>
      <c r="E266" s="236">
        <f t="shared" si="21"/>
        <v>1.9704433497536946</v>
      </c>
      <c r="F266" s="235">
        <v>3</v>
      </c>
      <c r="G266" s="235">
        <v>1</v>
      </c>
      <c r="H266" s="235">
        <v>4</v>
      </c>
      <c r="I266" s="237">
        <v>0</v>
      </c>
      <c r="K266" s="232"/>
    </row>
    <row r="267" spans="1:11">
      <c r="A267" s="956"/>
      <c r="B267" s="233" t="s">
        <v>826</v>
      </c>
      <c r="C267" s="234" t="s">
        <v>827</v>
      </c>
      <c r="D267" s="235">
        <v>3</v>
      </c>
      <c r="E267" s="236">
        <f t="shared" si="21"/>
        <v>1.4778325123152709</v>
      </c>
      <c r="F267" s="235">
        <v>1</v>
      </c>
      <c r="G267" s="235">
        <v>2</v>
      </c>
      <c r="H267" s="235">
        <v>1</v>
      </c>
      <c r="I267" s="237">
        <v>2</v>
      </c>
      <c r="K267" s="232"/>
    </row>
    <row r="268" spans="1:11">
      <c r="A268" s="956"/>
      <c r="B268" s="233"/>
      <c r="C268" s="234" t="s">
        <v>444</v>
      </c>
      <c r="D268" s="235">
        <v>148</v>
      </c>
      <c r="E268" s="236">
        <f t="shared" si="21"/>
        <v>72.906403940886705</v>
      </c>
      <c r="F268" s="235">
        <v>98</v>
      </c>
      <c r="G268" s="235">
        <v>50</v>
      </c>
      <c r="H268" s="235">
        <v>72</v>
      </c>
      <c r="I268" s="237">
        <v>76</v>
      </c>
      <c r="K268" s="232"/>
    </row>
    <row r="269" spans="1:11" ht="15.75" thickBot="1">
      <c r="A269" s="270" t="s">
        <v>547</v>
      </c>
      <c r="B269" s="271"/>
      <c r="C269" s="271"/>
      <c r="D269" s="272">
        <v>203</v>
      </c>
      <c r="E269" s="273">
        <f t="shared" si="21"/>
        <v>100</v>
      </c>
      <c r="F269" s="272">
        <v>129</v>
      </c>
      <c r="G269" s="272">
        <v>74</v>
      </c>
      <c r="H269" s="272">
        <v>101</v>
      </c>
      <c r="I269" s="274">
        <v>102</v>
      </c>
      <c r="K269" s="232"/>
    </row>
    <row r="270" spans="1:11" ht="16.5" thickTop="1" thickBot="1">
      <c r="A270" s="275" t="s">
        <v>548</v>
      </c>
      <c r="B270" s="276"/>
      <c r="C270" s="276"/>
      <c r="D270" s="277">
        <v>21841</v>
      </c>
      <c r="E270" s="278">
        <v>100</v>
      </c>
      <c r="F270" s="277">
        <v>18950</v>
      </c>
      <c r="G270" s="277">
        <v>2891</v>
      </c>
      <c r="H270" s="277">
        <v>11202</v>
      </c>
      <c r="I270" s="279">
        <v>10639</v>
      </c>
      <c r="K270" s="232"/>
    </row>
    <row r="271" spans="1:11" ht="15.75" thickTop="1">
      <c r="A271" s="953" t="s">
        <v>330</v>
      </c>
      <c r="B271" s="227" t="s">
        <v>428</v>
      </c>
      <c r="C271" s="228" t="s">
        <v>429</v>
      </c>
      <c r="D271" s="229">
        <v>126</v>
      </c>
      <c r="E271" s="230">
        <f>(D271/$D$282)*100</f>
        <v>16.153846153846153</v>
      </c>
      <c r="F271" s="229">
        <v>45</v>
      </c>
      <c r="G271" s="229">
        <v>81</v>
      </c>
      <c r="H271" s="229">
        <v>44</v>
      </c>
      <c r="I271" s="231">
        <v>82</v>
      </c>
      <c r="K271" s="232"/>
    </row>
    <row r="272" spans="1:11">
      <c r="A272" s="956"/>
      <c r="B272" s="233" t="s">
        <v>660</v>
      </c>
      <c r="C272" s="234" t="s">
        <v>661</v>
      </c>
      <c r="D272" s="235">
        <v>29</v>
      </c>
      <c r="E272" s="236">
        <f t="shared" ref="E272:E282" si="22">(D272/$D$282)*100</f>
        <v>3.7179487179487181</v>
      </c>
      <c r="F272" s="235">
        <v>16</v>
      </c>
      <c r="G272" s="235">
        <v>13</v>
      </c>
      <c r="H272" s="235">
        <v>8</v>
      </c>
      <c r="I272" s="237">
        <v>21</v>
      </c>
      <c r="K272" s="232"/>
    </row>
    <row r="273" spans="1:11">
      <c r="A273" s="956"/>
      <c r="B273" s="233" t="s">
        <v>442</v>
      </c>
      <c r="C273" s="234" t="s">
        <v>443</v>
      </c>
      <c r="D273" s="235">
        <v>28</v>
      </c>
      <c r="E273" s="236">
        <f t="shared" si="22"/>
        <v>3.5897435897435894</v>
      </c>
      <c r="F273" s="235">
        <v>10</v>
      </c>
      <c r="G273" s="235">
        <v>18</v>
      </c>
      <c r="H273" s="235">
        <v>8</v>
      </c>
      <c r="I273" s="237">
        <v>20</v>
      </c>
      <c r="K273" s="232"/>
    </row>
    <row r="274" spans="1:11">
      <c r="A274" s="956"/>
      <c r="B274" s="233" t="s">
        <v>940</v>
      </c>
      <c r="C274" s="234" t="s">
        <v>941</v>
      </c>
      <c r="D274" s="235">
        <v>26</v>
      </c>
      <c r="E274" s="236">
        <f t="shared" si="22"/>
        <v>3.3333333333333335</v>
      </c>
      <c r="F274" s="235">
        <v>12</v>
      </c>
      <c r="G274" s="235">
        <v>14</v>
      </c>
      <c r="H274" s="235">
        <v>16</v>
      </c>
      <c r="I274" s="237">
        <v>10</v>
      </c>
      <c r="K274" s="232"/>
    </row>
    <row r="275" spans="1:11">
      <c r="A275" s="956"/>
      <c r="B275" s="233" t="s">
        <v>483</v>
      </c>
      <c r="C275" s="234" t="s">
        <v>484</v>
      </c>
      <c r="D275" s="235">
        <v>21</v>
      </c>
      <c r="E275" s="236">
        <f t="shared" si="22"/>
        <v>2.6923076923076925</v>
      </c>
      <c r="F275" s="235">
        <v>4</v>
      </c>
      <c r="G275" s="235">
        <v>17</v>
      </c>
      <c r="H275" s="235">
        <v>11</v>
      </c>
      <c r="I275" s="237">
        <v>10</v>
      </c>
      <c r="K275" s="232"/>
    </row>
    <row r="276" spans="1:11">
      <c r="A276" s="956"/>
      <c r="B276" s="233" t="s">
        <v>432</v>
      </c>
      <c r="C276" s="234" t="s">
        <v>433</v>
      </c>
      <c r="D276" s="235">
        <v>20</v>
      </c>
      <c r="E276" s="236">
        <f t="shared" si="22"/>
        <v>2.5641025641025639</v>
      </c>
      <c r="F276" s="235">
        <v>10</v>
      </c>
      <c r="G276" s="235">
        <v>10</v>
      </c>
      <c r="H276" s="235">
        <v>10</v>
      </c>
      <c r="I276" s="237">
        <v>10</v>
      </c>
      <c r="K276" s="232"/>
    </row>
    <row r="277" spans="1:11">
      <c r="A277" s="956"/>
      <c r="B277" s="233" t="s">
        <v>942</v>
      </c>
      <c r="C277" s="234" t="s">
        <v>943</v>
      </c>
      <c r="D277" s="235">
        <v>19</v>
      </c>
      <c r="E277" s="236">
        <f t="shared" si="22"/>
        <v>2.4358974358974361</v>
      </c>
      <c r="F277" s="235">
        <v>3</v>
      </c>
      <c r="G277" s="235">
        <v>16</v>
      </c>
      <c r="H277" s="235">
        <v>5</v>
      </c>
      <c r="I277" s="237">
        <v>14</v>
      </c>
      <c r="K277" s="232"/>
    </row>
    <row r="278" spans="1:11">
      <c r="A278" s="956"/>
      <c r="B278" s="233" t="s">
        <v>924</v>
      </c>
      <c r="C278" s="234" t="s">
        <v>925</v>
      </c>
      <c r="D278" s="235">
        <v>18</v>
      </c>
      <c r="E278" s="236">
        <f t="shared" si="22"/>
        <v>2.3076923076923079</v>
      </c>
      <c r="F278" s="235">
        <v>1</v>
      </c>
      <c r="G278" s="235">
        <v>17</v>
      </c>
      <c r="H278" s="235">
        <v>2</v>
      </c>
      <c r="I278" s="237">
        <v>16</v>
      </c>
      <c r="K278" s="232"/>
    </row>
    <row r="279" spans="1:11">
      <c r="A279" s="956"/>
      <c r="B279" s="233" t="s">
        <v>450</v>
      </c>
      <c r="C279" s="234" t="s">
        <v>451</v>
      </c>
      <c r="D279" s="235">
        <v>16</v>
      </c>
      <c r="E279" s="236">
        <f t="shared" si="22"/>
        <v>2.0512820512820511</v>
      </c>
      <c r="F279" s="235">
        <v>3</v>
      </c>
      <c r="G279" s="235">
        <v>13</v>
      </c>
      <c r="H279" s="235">
        <v>10</v>
      </c>
      <c r="I279" s="237">
        <v>6</v>
      </c>
      <c r="K279" s="232"/>
    </row>
    <row r="280" spans="1:11">
      <c r="A280" s="956"/>
      <c r="B280" s="233" t="s">
        <v>944</v>
      </c>
      <c r="C280" s="234" t="s">
        <v>945</v>
      </c>
      <c r="D280" s="235">
        <v>15</v>
      </c>
      <c r="E280" s="236">
        <f t="shared" si="22"/>
        <v>1.9230769230769231</v>
      </c>
      <c r="F280" s="235">
        <v>1</v>
      </c>
      <c r="G280" s="235">
        <v>14</v>
      </c>
      <c r="H280" s="235">
        <v>6</v>
      </c>
      <c r="I280" s="237">
        <v>9</v>
      </c>
      <c r="K280" s="232"/>
    </row>
    <row r="281" spans="1:11">
      <c r="A281" s="956"/>
      <c r="B281" s="233"/>
      <c r="C281" s="234" t="s">
        <v>444</v>
      </c>
      <c r="D281" s="235">
        <v>462</v>
      </c>
      <c r="E281" s="236">
        <f t="shared" si="22"/>
        <v>59.230769230769234</v>
      </c>
      <c r="F281" s="235">
        <v>144</v>
      </c>
      <c r="G281" s="235">
        <v>318</v>
      </c>
      <c r="H281" s="235">
        <v>217</v>
      </c>
      <c r="I281" s="237">
        <v>245</v>
      </c>
      <c r="K281" s="232"/>
    </row>
    <row r="282" spans="1:11">
      <c r="A282" s="255" t="s">
        <v>553</v>
      </c>
      <c r="B282" s="256"/>
      <c r="C282" s="256"/>
      <c r="D282" s="257">
        <v>780</v>
      </c>
      <c r="E282" s="258">
        <f t="shared" si="22"/>
        <v>100</v>
      </c>
      <c r="F282" s="257">
        <v>249</v>
      </c>
      <c r="G282" s="257">
        <v>531</v>
      </c>
      <c r="H282" s="257">
        <v>337</v>
      </c>
      <c r="I282" s="259">
        <v>443</v>
      </c>
      <c r="K282" s="232"/>
    </row>
    <row r="283" spans="1:11">
      <c r="A283" s="956" t="s">
        <v>331</v>
      </c>
      <c r="B283" s="233" t="s">
        <v>820</v>
      </c>
      <c r="C283" s="234" t="s">
        <v>821</v>
      </c>
      <c r="D283" s="235">
        <v>21</v>
      </c>
      <c r="E283" s="236">
        <f>(D283/$D$294)*100</f>
        <v>8.5714285714285712</v>
      </c>
      <c r="F283" s="235">
        <v>10</v>
      </c>
      <c r="G283" s="235">
        <v>11</v>
      </c>
      <c r="H283" s="235">
        <v>17</v>
      </c>
      <c r="I283" s="237">
        <v>4</v>
      </c>
      <c r="K283" s="232"/>
    </row>
    <row r="284" spans="1:11">
      <c r="A284" s="956"/>
      <c r="B284" s="233" t="s">
        <v>428</v>
      </c>
      <c r="C284" s="234" t="s">
        <v>429</v>
      </c>
      <c r="D284" s="235">
        <v>21</v>
      </c>
      <c r="E284" s="236">
        <f t="shared" ref="E284:E294" si="23">(D284/$D$294)*100</f>
        <v>8.5714285714285712</v>
      </c>
      <c r="F284" s="235">
        <v>12</v>
      </c>
      <c r="G284" s="235">
        <v>9</v>
      </c>
      <c r="H284" s="235">
        <v>9</v>
      </c>
      <c r="I284" s="237">
        <v>12</v>
      </c>
      <c r="K284" s="232"/>
    </row>
    <row r="285" spans="1:11">
      <c r="A285" s="956"/>
      <c r="B285" s="233" t="s">
        <v>854</v>
      </c>
      <c r="C285" s="234" t="s">
        <v>855</v>
      </c>
      <c r="D285" s="235">
        <v>15</v>
      </c>
      <c r="E285" s="236">
        <f t="shared" si="23"/>
        <v>6.1224489795918364</v>
      </c>
      <c r="F285" s="235">
        <v>6</v>
      </c>
      <c r="G285" s="235">
        <v>9</v>
      </c>
      <c r="H285" s="235">
        <v>12</v>
      </c>
      <c r="I285" s="237">
        <v>3</v>
      </c>
      <c r="K285" s="232"/>
    </row>
    <row r="286" spans="1:11">
      <c r="A286" s="956"/>
      <c r="B286" s="233" t="s">
        <v>858</v>
      </c>
      <c r="C286" s="234" t="s">
        <v>859</v>
      </c>
      <c r="D286" s="235">
        <v>8</v>
      </c>
      <c r="E286" s="236">
        <f t="shared" si="23"/>
        <v>3.2653061224489797</v>
      </c>
      <c r="F286" s="235">
        <v>5</v>
      </c>
      <c r="G286" s="235">
        <v>3</v>
      </c>
      <c r="H286" s="235">
        <v>6</v>
      </c>
      <c r="I286" s="237">
        <v>2</v>
      </c>
      <c r="K286" s="232"/>
    </row>
    <row r="287" spans="1:11">
      <c r="A287" s="956"/>
      <c r="B287" s="233" t="s">
        <v>862</v>
      </c>
      <c r="C287" s="234" t="s">
        <v>863</v>
      </c>
      <c r="D287" s="235">
        <v>6</v>
      </c>
      <c r="E287" s="236">
        <f t="shared" si="23"/>
        <v>2.4489795918367347</v>
      </c>
      <c r="F287" s="235">
        <v>2</v>
      </c>
      <c r="G287" s="235">
        <v>4</v>
      </c>
      <c r="H287" s="235">
        <v>6</v>
      </c>
      <c r="I287" s="237">
        <v>0</v>
      </c>
      <c r="K287" s="232"/>
    </row>
    <row r="288" spans="1:11">
      <c r="A288" s="956"/>
      <c r="B288" s="233" t="s">
        <v>864</v>
      </c>
      <c r="C288" s="234" t="s">
        <v>865</v>
      </c>
      <c r="D288" s="235">
        <v>6</v>
      </c>
      <c r="E288" s="236">
        <f t="shared" si="23"/>
        <v>2.4489795918367347</v>
      </c>
      <c r="F288" s="235">
        <v>3</v>
      </c>
      <c r="G288" s="235">
        <v>3</v>
      </c>
      <c r="H288" s="235">
        <v>5</v>
      </c>
      <c r="I288" s="237">
        <v>1</v>
      </c>
      <c r="K288" s="232"/>
    </row>
    <row r="289" spans="1:11">
      <c r="A289" s="956"/>
      <c r="B289" s="233" t="s">
        <v>812</v>
      </c>
      <c r="C289" s="234" t="s">
        <v>813</v>
      </c>
      <c r="D289" s="235">
        <v>6</v>
      </c>
      <c r="E289" s="236">
        <f t="shared" si="23"/>
        <v>2.4489795918367347</v>
      </c>
      <c r="F289" s="235">
        <v>6</v>
      </c>
      <c r="G289" s="235">
        <v>0</v>
      </c>
      <c r="H289" s="235">
        <v>2</v>
      </c>
      <c r="I289" s="237">
        <v>4</v>
      </c>
      <c r="K289" s="232"/>
    </row>
    <row r="290" spans="1:11">
      <c r="A290" s="956"/>
      <c r="B290" s="233" t="s">
        <v>856</v>
      </c>
      <c r="C290" s="234" t="s">
        <v>857</v>
      </c>
      <c r="D290" s="235">
        <v>5</v>
      </c>
      <c r="E290" s="236">
        <f t="shared" si="23"/>
        <v>2.0408163265306123</v>
      </c>
      <c r="F290" s="235">
        <v>5</v>
      </c>
      <c r="G290" s="235">
        <v>0</v>
      </c>
      <c r="H290" s="235">
        <v>3</v>
      </c>
      <c r="I290" s="237">
        <v>2</v>
      </c>
      <c r="K290" s="232"/>
    </row>
    <row r="291" spans="1:11">
      <c r="A291" s="956"/>
      <c r="B291" s="233" t="s">
        <v>946</v>
      </c>
      <c r="C291" s="234" t="s">
        <v>947</v>
      </c>
      <c r="D291" s="235">
        <v>5</v>
      </c>
      <c r="E291" s="236">
        <f t="shared" si="23"/>
        <v>2.0408163265306123</v>
      </c>
      <c r="F291" s="235">
        <v>0</v>
      </c>
      <c r="G291" s="235">
        <v>5</v>
      </c>
      <c r="H291" s="235">
        <v>5</v>
      </c>
      <c r="I291" s="237">
        <v>0</v>
      </c>
      <c r="K291" s="232"/>
    </row>
    <row r="292" spans="1:11">
      <c r="A292" s="956"/>
      <c r="B292" s="233" t="s">
        <v>442</v>
      </c>
      <c r="C292" s="234" t="s">
        <v>443</v>
      </c>
      <c r="D292" s="235">
        <v>5</v>
      </c>
      <c r="E292" s="236">
        <f t="shared" si="23"/>
        <v>2.0408163265306123</v>
      </c>
      <c r="F292" s="235">
        <v>4</v>
      </c>
      <c r="G292" s="235">
        <v>1</v>
      </c>
      <c r="H292" s="235">
        <v>1</v>
      </c>
      <c r="I292" s="237">
        <v>4</v>
      </c>
      <c r="K292" s="232"/>
    </row>
    <row r="293" spans="1:11">
      <c r="A293" s="956"/>
      <c r="B293" s="234"/>
      <c r="C293" s="234" t="s">
        <v>444</v>
      </c>
      <c r="D293" s="235">
        <v>147</v>
      </c>
      <c r="E293" s="236">
        <f t="shared" si="23"/>
        <v>60</v>
      </c>
      <c r="F293" s="235">
        <v>89</v>
      </c>
      <c r="G293" s="235">
        <v>58</v>
      </c>
      <c r="H293" s="235">
        <v>78</v>
      </c>
      <c r="I293" s="237">
        <v>69</v>
      </c>
      <c r="K293" s="232"/>
    </row>
    <row r="294" spans="1:11">
      <c r="A294" s="255" t="s">
        <v>562</v>
      </c>
      <c r="B294" s="256"/>
      <c r="C294" s="256"/>
      <c r="D294" s="257">
        <v>245</v>
      </c>
      <c r="E294" s="258">
        <f t="shared" si="23"/>
        <v>100</v>
      </c>
      <c r="F294" s="257">
        <v>142</v>
      </c>
      <c r="G294" s="257">
        <v>103</v>
      </c>
      <c r="H294" s="257">
        <v>144</v>
      </c>
      <c r="I294" s="259">
        <v>101</v>
      </c>
      <c r="K294" s="232"/>
    </row>
    <row r="295" spans="1:11">
      <c r="A295" s="956" t="s">
        <v>563</v>
      </c>
      <c r="B295" s="233" t="s">
        <v>750</v>
      </c>
      <c r="C295" s="234" t="s">
        <v>751</v>
      </c>
      <c r="D295" s="235">
        <v>55</v>
      </c>
      <c r="E295" s="236">
        <f>(D295/$D$306)*100</f>
        <v>24.886877828054299</v>
      </c>
      <c r="F295" s="235">
        <v>22</v>
      </c>
      <c r="G295" s="235">
        <v>33</v>
      </c>
      <c r="H295" s="235">
        <v>0</v>
      </c>
      <c r="I295" s="237">
        <v>55</v>
      </c>
      <c r="K295" s="232"/>
    </row>
    <row r="296" spans="1:11">
      <c r="A296" s="956"/>
      <c r="B296" s="233" t="s">
        <v>448</v>
      </c>
      <c r="C296" s="234" t="s">
        <v>449</v>
      </c>
      <c r="D296" s="235">
        <v>9</v>
      </c>
      <c r="E296" s="236">
        <f t="shared" ref="E296:E306" si="24">(D296/$D$306)*100</f>
        <v>4.0723981900452486</v>
      </c>
      <c r="F296" s="235">
        <v>6</v>
      </c>
      <c r="G296" s="235">
        <v>3</v>
      </c>
      <c r="H296" s="235">
        <v>4</v>
      </c>
      <c r="I296" s="237">
        <v>5</v>
      </c>
      <c r="K296" s="232"/>
    </row>
    <row r="297" spans="1:11">
      <c r="A297" s="956"/>
      <c r="B297" s="233" t="s">
        <v>539</v>
      </c>
      <c r="C297" s="234" t="s">
        <v>540</v>
      </c>
      <c r="D297" s="235">
        <v>6</v>
      </c>
      <c r="E297" s="236">
        <f t="shared" si="24"/>
        <v>2.7149321266968327</v>
      </c>
      <c r="F297" s="235">
        <v>2</v>
      </c>
      <c r="G297" s="235">
        <v>4</v>
      </c>
      <c r="H297" s="235">
        <v>3</v>
      </c>
      <c r="I297" s="237">
        <v>3</v>
      </c>
      <c r="K297" s="232"/>
    </row>
    <row r="298" spans="1:11">
      <c r="A298" s="956"/>
      <c r="B298" s="233" t="s">
        <v>650</v>
      </c>
      <c r="C298" s="234" t="s">
        <v>651</v>
      </c>
      <c r="D298" s="235">
        <v>5</v>
      </c>
      <c r="E298" s="236">
        <f t="shared" si="24"/>
        <v>2.2624434389140271</v>
      </c>
      <c r="F298" s="235">
        <v>4</v>
      </c>
      <c r="G298" s="235">
        <v>1</v>
      </c>
      <c r="H298" s="235">
        <v>3</v>
      </c>
      <c r="I298" s="237">
        <v>2</v>
      </c>
      <c r="K298" s="232"/>
    </row>
    <row r="299" spans="1:11">
      <c r="A299" s="956"/>
      <c r="B299" s="233" t="s">
        <v>826</v>
      </c>
      <c r="C299" s="234" t="s">
        <v>827</v>
      </c>
      <c r="D299" s="235">
        <v>5</v>
      </c>
      <c r="E299" s="236">
        <f t="shared" si="24"/>
        <v>2.2624434389140271</v>
      </c>
      <c r="F299" s="235">
        <v>3</v>
      </c>
      <c r="G299" s="235">
        <v>2</v>
      </c>
      <c r="H299" s="235">
        <v>4</v>
      </c>
      <c r="I299" s="237">
        <v>1</v>
      </c>
      <c r="K299" s="232"/>
    </row>
    <row r="300" spans="1:11">
      <c r="A300" s="956"/>
      <c r="B300" s="233" t="s">
        <v>944</v>
      </c>
      <c r="C300" s="234" t="s">
        <v>945</v>
      </c>
      <c r="D300" s="235">
        <v>4</v>
      </c>
      <c r="E300" s="236">
        <f t="shared" si="24"/>
        <v>1.809954751131222</v>
      </c>
      <c r="F300" s="235">
        <v>3</v>
      </c>
      <c r="G300" s="235">
        <v>1</v>
      </c>
      <c r="H300" s="235">
        <v>0</v>
      </c>
      <c r="I300" s="237">
        <v>4</v>
      </c>
      <c r="K300" s="232"/>
    </row>
    <row r="301" spans="1:11">
      <c r="A301" s="956"/>
      <c r="B301" s="233" t="s">
        <v>422</v>
      </c>
      <c r="C301" s="234" t="s">
        <v>423</v>
      </c>
      <c r="D301" s="235">
        <v>3</v>
      </c>
      <c r="E301" s="236">
        <f t="shared" si="24"/>
        <v>1.3574660633484164</v>
      </c>
      <c r="F301" s="235">
        <v>3</v>
      </c>
      <c r="G301" s="235">
        <v>0</v>
      </c>
      <c r="H301" s="235">
        <v>0</v>
      </c>
      <c r="I301" s="237">
        <v>3</v>
      </c>
      <c r="K301" s="232"/>
    </row>
    <row r="302" spans="1:11">
      <c r="A302" s="956"/>
      <c r="B302" s="233" t="s">
        <v>418</v>
      </c>
      <c r="C302" s="234" t="s">
        <v>419</v>
      </c>
      <c r="D302" s="235">
        <v>3</v>
      </c>
      <c r="E302" s="236">
        <f t="shared" si="24"/>
        <v>1.3574660633484164</v>
      </c>
      <c r="F302" s="235">
        <v>1</v>
      </c>
      <c r="G302" s="235">
        <v>2</v>
      </c>
      <c r="H302" s="235">
        <v>2</v>
      </c>
      <c r="I302" s="237">
        <v>1</v>
      </c>
      <c r="K302" s="232"/>
    </row>
    <row r="303" spans="1:11">
      <c r="A303" s="956"/>
      <c r="B303" s="233" t="s">
        <v>948</v>
      </c>
      <c r="C303" s="234" t="s">
        <v>949</v>
      </c>
      <c r="D303" s="235">
        <v>3</v>
      </c>
      <c r="E303" s="236">
        <f t="shared" si="24"/>
        <v>1.3574660633484164</v>
      </c>
      <c r="F303" s="235">
        <v>1</v>
      </c>
      <c r="G303" s="235">
        <v>2</v>
      </c>
      <c r="H303" s="235">
        <v>1</v>
      </c>
      <c r="I303" s="237">
        <v>2</v>
      </c>
      <c r="K303" s="232"/>
    </row>
    <row r="304" spans="1:11">
      <c r="A304" s="956"/>
      <c r="B304" s="233" t="s">
        <v>904</v>
      </c>
      <c r="C304" s="234" t="s">
        <v>905</v>
      </c>
      <c r="D304" s="235">
        <v>3</v>
      </c>
      <c r="E304" s="236">
        <f t="shared" si="24"/>
        <v>1.3574660633484164</v>
      </c>
      <c r="F304" s="235">
        <v>1</v>
      </c>
      <c r="G304" s="235">
        <v>2</v>
      </c>
      <c r="H304" s="235">
        <v>0</v>
      </c>
      <c r="I304" s="237">
        <v>3</v>
      </c>
      <c r="K304" s="232"/>
    </row>
    <row r="305" spans="1:11">
      <c r="A305" s="956"/>
      <c r="B305" s="233"/>
      <c r="C305" s="234" t="s">
        <v>444</v>
      </c>
      <c r="D305" s="235">
        <v>125</v>
      </c>
      <c r="E305" s="236">
        <f t="shared" si="24"/>
        <v>56.561085972850677</v>
      </c>
      <c r="F305" s="235">
        <v>84</v>
      </c>
      <c r="G305" s="235">
        <v>41</v>
      </c>
      <c r="H305" s="235">
        <v>57</v>
      </c>
      <c r="I305" s="237">
        <v>68</v>
      </c>
      <c r="K305" s="232"/>
    </row>
    <row r="306" spans="1:11">
      <c r="A306" s="255" t="s">
        <v>950</v>
      </c>
      <c r="B306" s="256"/>
      <c r="C306" s="256"/>
      <c r="D306" s="257">
        <v>221</v>
      </c>
      <c r="E306" s="258">
        <f t="shared" si="24"/>
        <v>100</v>
      </c>
      <c r="F306" s="257">
        <v>130</v>
      </c>
      <c r="G306" s="257">
        <v>91</v>
      </c>
      <c r="H306" s="257">
        <v>74</v>
      </c>
      <c r="I306" s="259">
        <v>147</v>
      </c>
      <c r="K306" s="232"/>
    </row>
    <row r="307" spans="1:11">
      <c r="A307" s="956" t="s">
        <v>333</v>
      </c>
      <c r="B307" s="233" t="s">
        <v>826</v>
      </c>
      <c r="C307" s="234" t="s">
        <v>827</v>
      </c>
      <c r="D307" s="235">
        <v>5</v>
      </c>
      <c r="E307" s="236">
        <f>(D307/$D$318)*100</f>
        <v>8.7719298245614024</v>
      </c>
      <c r="F307" s="235">
        <v>3</v>
      </c>
      <c r="G307" s="235">
        <v>2</v>
      </c>
      <c r="H307" s="235">
        <v>3</v>
      </c>
      <c r="I307" s="237">
        <v>2</v>
      </c>
      <c r="K307" s="232"/>
    </row>
    <row r="308" spans="1:11">
      <c r="A308" s="956"/>
      <c r="B308" s="233" t="s">
        <v>816</v>
      </c>
      <c r="C308" s="234" t="s">
        <v>817</v>
      </c>
      <c r="D308" s="235">
        <v>4</v>
      </c>
      <c r="E308" s="236">
        <f t="shared" ref="E308:E317" si="25">(D308/$D$318)*100</f>
        <v>7.0175438596491224</v>
      </c>
      <c r="F308" s="235">
        <v>2</v>
      </c>
      <c r="G308" s="235">
        <v>2</v>
      </c>
      <c r="H308" s="235">
        <v>0</v>
      </c>
      <c r="I308" s="237">
        <v>4</v>
      </c>
      <c r="K308" s="232"/>
    </row>
    <row r="309" spans="1:11">
      <c r="A309" s="956"/>
      <c r="B309" s="233" t="s">
        <v>471</v>
      </c>
      <c r="C309" s="234" t="s">
        <v>472</v>
      </c>
      <c r="D309" s="235">
        <v>3</v>
      </c>
      <c r="E309" s="236">
        <f t="shared" si="25"/>
        <v>5.2631578947368416</v>
      </c>
      <c r="F309" s="235">
        <v>0</v>
      </c>
      <c r="G309" s="235">
        <v>3</v>
      </c>
      <c r="H309" s="235">
        <v>2</v>
      </c>
      <c r="I309" s="237">
        <v>1</v>
      </c>
      <c r="K309" s="232"/>
    </row>
    <row r="310" spans="1:11">
      <c r="A310" s="956"/>
      <c r="B310" s="233" t="s">
        <v>490</v>
      </c>
      <c r="C310" s="234" t="s">
        <v>491</v>
      </c>
      <c r="D310" s="235">
        <v>3</v>
      </c>
      <c r="E310" s="236">
        <f t="shared" si="25"/>
        <v>5.2631578947368416</v>
      </c>
      <c r="F310" s="235">
        <v>0</v>
      </c>
      <c r="G310" s="235">
        <v>3</v>
      </c>
      <c r="H310" s="235">
        <v>0</v>
      </c>
      <c r="I310" s="237">
        <v>3</v>
      </c>
      <c r="K310" s="232"/>
    </row>
    <row r="311" spans="1:11">
      <c r="A311" s="956"/>
      <c r="B311" s="233" t="s">
        <v>418</v>
      </c>
      <c r="C311" s="234" t="s">
        <v>419</v>
      </c>
      <c r="D311" s="235">
        <v>2</v>
      </c>
      <c r="E311" s="236">
        <f t="shared" si="25"/>
        <v>3.5087719298245612</v>
      </c>
      <c r="F311" s="235">
        <v>1</v>
      </c>
      <c r="G311" s="235">
        <v>1</v>
      </c>
      <c r="H311" s="235">
        <v>1</v>
      </c>
      <c r="I311" s="237">
        <v>1</v>
      </c>
      <c r="K311" s="232"/>
    </row>
    <row r="312" spans="1:11">
      <c r="A312" s="956"/>
      <c r="B312" s="233" t="s">
        <v>426</v>
      </c>
      <c r="C312" s="234" t="s">
        <v>427</v>
      </c>
      <c r="D312" s="235">
        <v>2</v>
      </c>
      <c r="E312" s="236">
        <f t="shared" si="25"/>
        <v>3.5087719298245612</v>
      </c>
      <c r="F312" s="235">
        <v>0</v>
      </c>
      <c r="G312" s="235">
        <v>2</v>
      </c>
      <c r="H312" s="235">
        <v>1</v>
      </c>
      <c r="I312" s="237">
        <v>1</v>
      </c>
      <c r="K312" s="232"/>
    </row>
    <row r="313" spans="1:11">
      <c r="A313" s="956"/>
      <c r="B313" s="233" t="s">
        <v>442</v>
      </c>
      <c r="C313" s="234" t="s">
        <v>443</v>
      </c>
      <c r="D313" s="235">
        <v>2</v>
      </c>
      <c r="E313" s="236">
        <f t="shared" si="25"/>
        <v>3.5087719298245612</v>
      </c>
      <c r="F313" s="235">
        <v>1</v>
      </c>
      <c r="G313" s="235">
        <v>1</v>
      </c>
      <c r="H313" s="235">
        <v>1</v>
      </c>
      <c r="I313" s="237">
        <v>1</v>
      </c>
      <c r="K313" s="232"/>
    </row>
    <row r="314" spans="1:11">
      <c r="A314" s="956"/>
      <c r="B314" s="233" t="s">
        <v>951</v>
      </c>
      <c r="C314" s="234" t="s">
        <v>952</v>
      </c>
      <c r="D314" s="235">
        <v>2</v>
      </c>
      <c r="E314" s="236">
        <f t="shared" si="25"/>
        <v>3.5087719298245612</v>
      </c>
      <c r="F314" s="235">
        <v>2</v>
      </c>
      <c r="G314" s="235">
        <v>0</v>
      </c>
      <c r="H314" s="235">
        <v>0</v>
      </c>
      <c r="I314" s="237">
        <v>2</v>
      </c>
      <c r="K314" s="232"/>
    </row>
    <row r="315" spans="1:11">
      <c r="A315" s="956"/>
      <c r="B315" s="233" t="s">
        <v>953</v>
      </c>
      <c r="C315" s="234" t="s">
        <v>954</v>
      </c>
      <c r="D315" s="235">
        <v>2</v>
      </c>
      <c r="E315" s="236">
        <f t="shared" si="25"/>
        <v>3.5087719298245612</v>
      </c>
      <c r="F315" s="235">
        <v>2</v>
      </c>
      <c r="G315" s="235">
        <v>0</v>
      </c>
      <c r="H315" s="235">
        <v>2</v>
      </c>
      <c r="I315" s="237">
        <v>0</v>
      </c>
      <c r="K315" s="232"/>
    </row>
    <row r="316" spans="1:11">
      <c r="A316" s="956"/>
      <c r="B316" s="233" t="s">
        <v>457</v>
      </c>
      <c r="C316" s="234" t="s">
        <v>458</v>
      </c>
      <c r="D316" s="235">
        <v>2</v>
      </c>
      <c r="E316" s="236">
        <f t="shared" si="25"/>
        <v>3.5087719298245612</v>
      </c>
      <c r="F316" s="235">
        <v>0</v>
      </c>
      <c r="G316" s="235">
        <v>2</v>
      </c>
      <c r="H316" s="235">
        <v>0</v>
      </c>
      <c r="I316" s="237">
        <v>2</v>
      </c>
      <c r="K316" s="232"/>
    </row>
    <row r="317" spans="1:11">
      <c r="A317" s="956"/>
      <c r="B317" s="233"/>
      <c r="C317" s="234" t="s">
        <v>444</v>
      </c>
      <c r="D317" s="235">
        <v>30</v>
      </c>
      <c r="E317" s="236">
        <f t="shared" si="25"/>
        <v>52.631578947368418</v>
      </c>
      <c r="F317" s="235">
        <v>18</v>
      </c>
      <c r="G317" s="235">
        <v>12</v>
      </c>
      <c r="H317" s="235">
        <v>16</v>
      </c>
      <c r="I317" s="237">
        <v>14</v>
      </c>
      <c r="K317" s="232"/>
    </row>
    <row r="318" spans="1:11">
      <c r="A318" s="255" t="s">
        <v>567</v>
      </c>
      <c r="B318" s="256"/>
      <c r="C318" s="256"/>
      <c r="D318" s="257">
        <v>57</v>
      </c>
      <c r="E318" s="258">
        <f>(D318/$D$318)*100</f>
        <v>100</v>
      </c>
      <c r="F318" s="257">
        <v>29</v>
      </c>
      <c r="G318" s="257">
        <v>28</v>
      </c>
      <c r="H318" s="257">
        <v>26</v>
      </c>
      <c r="I318" s="259">
        <v>31</v>
      </c>
      <c r="K318" s="232"/>
    </row>
    <row r="319" spans="1:11">
      <c r="A319" s="956" t="s">
        <v>334</v>
      </c>
      <c r="B319" s="233" t="s">
        <v>428</v>
      </c>
      <c r="C319" s="234" t="s">
        <v>429</v>
      </c>
      <c r="D319" s="235">
        <v>43</v>
      </c>
      <c r="E319" s="236">
        <f>(D319/$D$330)*100</f>
        <v>9.3886462882096069</v>
      </c>
      <c r="F319" s="235">
        <v>42</v>
      </c>
      <c r="G319" s="235">
        <v>1</v>
      </c>
      <c r="H319" s="235">
        <v>20</v>
      </c>
      <c r="I319" s="237">
        <v>23</v>
      </c>
      <c r="K319" s="232"/>
    </row>
    <row r="320" spans="1:11">
      <c r="A320" s="956"/>
      <c r="B320" s="233" t="s">
        <v>442</v>
      </c>
      <c r="C320" s="234" t="s">
        <v>443</v>
      </c>
      <c r="D320" s="235">
        <v>36</v>
      </c>
      <c r="E320" s="236">
        <f t="shared" ref="E320:E330" si="26">(D320/$D$330)*100</f>
        <v>7.860262008733625</v>
      </c>
      <c r="F320" s="235">
        <v>32</v>
      </c>
      <c r="G320" s="235">
        <v>4</v>
      </c>
      <c r="H320" s="235">
        <v>4</v>
      </c>
      <c r="I320" s="237">
        <v>32</v>
      </c>
      <c r="K320" s="232"/>
    </row>
    <row r="321" spans="1:11">
      <c r="A321" s="956"/>
      <c r="B321" s="233" t="s">
        <v>450</v>
      </c>
      <c r="C321" s="234" t="s">
        <v>451</v>
      </c>
      <c r="D321" s="235">
        <v>30</v>
      </c>
      <c r="E321" s="236">
        <f t="shared" si="26"/>
        <v>6.5502183406113534</v>
      </c>
      <c r="F321" s="235">
        <v>26</v>
      </c>
      <c r="G321" s="235">
        <v>4</v>
      </c>
      <c r="H321" s="235">
        <v>14</v>
      </c>
      <c r="I321" s="237">
        <v>16</v>
      </c>
      <c r="K321" s="232"/>
    </row>
    <row r="322" spans="1:11">
      <c r="A322" s="956"/>
      <c r="B322" s="233" t="s">
        <v>471</v>
      </c>
      <c r="C322" s="234" t="s">
        <v>472</v>
      </c>
      <c r="D322" s="235">
        <v>24</v>
      </c>
      <c r="E322" s="236">
        <f t="shared" si="26"/>
        <v>5.2401746724890828</v>
      </c>
      <c r="F322" s="235">
        <v>23</v>
      </c>
      <c r="G322" s="235">
        <v>1</v>
      </c>
      <c r="H322" s="235">
        <v>18</v>
      </c>
      <c r="I322" s="237">
        <v>6</v>
      </c>
      <c r="K322" s="232"/>
    </row>
    <row r="323" spans="1:11">
      <c r="A323" s="956"/>
      <c r="B323" s="233" t="s">
        <v>424</v>
      </c>
      <c r="C323" s="234" t="s">
        <v>425</v>
      </c>
      <c r="D323" s="235">
        <v>20</v>
      </c>
      <c r="E323" s="236">
        <f t="shared" si="26"/>
        <v>4.3668122270742353</v>
      </c>
      <c r="F323" s="235">
        <v>18</v>
      </c>
      <c r="G323" s="235">
        <v>2</v>
      </c>
      <c r="H323" s="235">
        <v>14</v>
      </c>
      <c r="I323" s="237">
        <v>6</v>
      </c>
      <c r="K323" s="232"/>
    </row>
    <row r="324" spans="1:11">
      <c r="A324" s="956"/>
      <c r="B324" s="233" t="s">
        <v>422</v>
      </c>
      <c r="C324" s="234" t="s">
        <v>423</v>
      </c>
      <c r="D324" s="235">
        <v>20</v>
      </c>
      <c r="E324" s="236">
        <f t="shared" si="26"/>
        <v>4.3668122270742353</v>
      </c>
      <c r="F324" s="235">
        <v>18</v>
      </c>
      <c r="G324" s="235">
        <v>2</v>
      </c>
      <c r="H324" s="235">
        <v>9</v>
      </c>
      <c r="I324" s="237">
        <v>11</v>
      </c>
      <c r="K324" s="232"/>
    </row>
    <row r="325" spans="1:11">
      <c r="A325" s="956"/>
      <c r="B325" s="233" t="s">
        <v>510</v>
      </c>
      <c r="C325" s="234" t="s">
        <v>511</v>
      </c>
      <c r="D325" s="235">
        <v>18</v>
      </c>
      <c r="E325" s="236">
        <f t="shared" si="26"/>
        <v>3.9301310043668125</v>
      </c>
      <c r="F325" s="235">
        <v>17</v>
      </c>
      <c r="G325" s="235">
        <v>1</v>
      </c>
      <c r="H325" s="235">
        <v>10</v>
      </c>
      <c r="I325" s="237">
        <v>8</v>
      </c>
      <c r="K325" s="232"/>
    </row>
    <row r="326" spans="1:11">
      <c r="A326" s="956"/>
      <c r="B326" s="233" t="s">
        <v>812</v>
      </c>
      <c r="C326" s="234" t="s">
        <v>813</v>
      </c>
      <c r="D326" s="235">
        <v>17</v>
      </c>
      <c r="E326" s="236">
        <f t="shared" si="26"/>
        <v>3.7117903930131009</v>
      </c>
      <c r="F326" s="235">
        <v>17</v>
      </c>
      <c r="G326" s="235">
        <v>0</v>
      </c>
      <c r="H326" s="235">
        <v>10</v>
      </c>
      <c r="I326" s="237">
        <v>7</v>
      </c>
      <c r="K326" s="232"/>
    </row>
    <row r="327" spans="1:11">
      <c r="A327" s="956"/>
      <c r="B327" s="233" t="s">
        <v>614</v>
      </c>
      <c r="C327" s="234" t="s">
        <v>615</v>
      </c>
      <c r="D327" s="235">
        <v>10</v>
      </c>
      <c r="E327" s="236">
        <f t="shared" si="26"/>
        <v>2.1834061135371177</v>
      </c>
      <c r="F327" s="235">
        <v>10</v>
      </c>
      <c r="G327" s="235">
        <v>0</v>
      </c>
      <c r="H327" s="235">
        <v>0</v>
      </c>
      <c r="I327" s="237">
        <v>10</v>
      </c>
      <c r="K327" s="232"/>
    </row>
    <row r="328" spans="1:11">
      <c r="A328" s="956"/>
      <c r="B328" s="233" t="s">
        <v>955</v>
      </c>
      <c r="C328" s="234" t="s">
        <v>956</v>
      </c>
      <c r="D328" s="235">
        <v>10</v>
      </c>
      <c r="E328" s="236">
        <f t="shared" si="26"/>
        <v>2.1834061135371177</v>
      </c>
      <c r="F328" s="235">
        <v>10</v>
      </c>
      <c r="G328" s="235">
        <v>0</v>
      </c>
      <c r="H328" s="235">
        <v>0</v>
      </c>
      <c r="I328" s="237">
        <v>10</v>
      </c>
      <c r="K328" s="232"/>
    </row>
    <row r="329" spans="1:11">
      <c r="A329" s="956"/>
      <c r="B329" s="233"/>
      <c r="C329" s="234" t="s">
        <v>444</v>
      </c>
      <c r="D329" s="235">
        <v>230</v>
      </c>
      <c r="E329" s="236">
        <f t="shared" si="26"/>
        <v>50.21834061135371</v>
      </c>
      <c r="F329" s="235">
        <v>224</v>
      </c>
      <c r="G329" s="235">
        <v>6</v>
      </c>
      <c r="H329" s="235">
        <v>92</v>
      </c>
      <c r="I329" s="237">
        <v>138</v>
      </c>
      <c r="K329" s="232"/>
    </row>
    <row r="330" spans="1:11">
      <c r="A330" s="255" t="s">
        <v>568</v>
      </c>
      <c r="B330" s="256"/>
      <c r="C330" s="256"/>
      <c r="D330" s="257">
        <v>458</v>
      </c>
      <c r="E330" s="258">
        <f t="shared" si="26"/>
        <v>100</v>
      </c>
      <c r="F330" s="257">
        <v>437</v>
      </c>
      <c r="G330" s="257">
        <v>21</v>
      </c>
      <c r="H330" s="257">
        <v>191</v>
      </c>
      <c r="I330" s="259">
        <v>267</v>
      </c>
      <c r="K330" s="232"/>
    </row>
    <row r="331" spans="1:11">
      <c r="A331" s="956" t="s">
        <v>569</v>
      </c>
      <c r="B331" s="233" t="s">
        <v>790</v>
      </c>
      <c r="C331" s="234" t="s">
        <v>791</v>
      </c>
      <c r="D331" s="235">
        <v>5</v>
      </c>
      <c r="E331" s="236">
        <f>(D331/$D$342)*100</f>
        <v>4.032258064516129</v>
      </c>
      <c r="F331" s="235">
        <v>4</v>
      </c>
      <c r="G331" s="235">
        <v>1</v>
      </c>
      <c r="H331" s="235">
        <v>4</v>
      </c>
      <c r="I331" s="237">
        <v>1</v>
      </c>
      <c r="K331" s="232"/>
    </row>
    <row r="332" spans="1:11">
      <c r="A332" s="956"/>
      <c r="B332" s="233" t="s">
        <v>428</v>
      </c>
      <c r="C332" s="234" t="s">
        <v>429</v>
      </c>
      <c r="D332" s="235">
        <v>5</v>
      </c>
      <c r="E332" s="236">
        <f t="shared" ref="E332:E342" si="27">(D332/$D$342)*100</f>
        <v>4.032258064516129</v>
      </c>
      <c r="F332" s="235">
        <v>4</v>
      </c>
      <c r="G332" s="235">
        <v>1</v>
      </c>
      <c r="H332" s="235">
        <v>1</v>
      </c>
      <c r="I332" s="237">
        <v>4</v>
      </c>
      <c r="K332" s="232"/>
    </row>
    <row r="333" spans="1:11">
      <c r="A333" s="956"/>
      <c r="B333" s="233" t="s">
        <v>957</v>
      </c>
      <c r="C333" s="234" t="s">
        <v>958</v>
      </c>
      <c r="D333" s="235">
        <v>4</v>
      </c>
      <c r="E333" s="236">
        <f t="shared" si="27"/>
        <v>3.225806451612903</v>
      </c>
      <c r="F333" s="235">
        <v>4</v>
      </c>
      <c r="G333" s="235">
        <v>0</v>
      </c>
      <c r="H333" s="235">
        <v>1</v>
      </c>
      <c r="I333" s="237">
        <v>3</v>
      </c>
      <c r="K333" s="232"/>
    </row>
    <row r="334" spans="1:11">
      <c r="A334" s="956"/>
      <c r="B334" s="233" t="s">
        <v>634</v>
      </c>
      <c r="C334" s="234" t="s">
        <v>635</v>
      </c>
      <c r="D334" s="235">
        <v>3</v>
      </c>
      <c r="E334" s="236">
        <f t="shared" si="27"/>
        <v>2.4193548387096775</v>
      </c>
      <c r="F334" s="235">
        <v>3</v>
      </c>
      <c r="G334" s="235">
        <v>0</v>
      </c>
      <c r="H334" s="235">
        <v>0</v>
      </c>
      <c r="I334" s="237">
        <v>3</v>
      </c>
      <c r="K334" s="232"/>
    </row>
    <row r="335" spans="1:11">
      <c r="A335" s="956"/>
      <c r="B335" s="233" t="s">
        <v>824</v>
      </c>
      <c r="C335" s="234" t="s">
        <v>825</v>
      </c>
      <c r="D335" s="235">
        <v>3</v>
      </c>
      <c r="E335" s="236">
        <f t="shared" si="27"/>
        <v>2.4193548387096775</v>
      </c>
      <c r="F335" s="235">
        <v>2</v>
      </c>
      <c r="G335" s="235">
        <v>1</v>
      </c>
      <c r="H335" s="235">
        <v>1</v>
      </c>
      <c r="I335" s="237">
        <v>2</v>
      </c>
      <c r="K335" s="232"/>
    </row>
    <row r="336" spans="1:11">
      <c r="A336" s="956"/>
      <c r="B336" s="233" t="s">
        <v>516</v>
      </c>
      <c r="C336" s="234" t="s">
        <v>517</v>
      </c>
      <c r="D336" s="235">
        <v>3</v>
      </c>
      <c r="E336" s="236">
        <f t="shared" si="27"/>
        <v>2.4193548387096775</v>
      </c>
      <c r="F336" s="235">
        <v>3</v>
      </c>
      <c r="G336" s="235">
        <v>0</v>
      </c>
      <c r="H336" s="235">
        <v>0</v>
      </c>
      <c r="I336" s="237">
        <v>3</v>
      </c>
      <c r="K336" s="232"/>
    </row>
    <row r="337" spans="1:11">
      <c r="A337" s="956"/>
      <c r="B337" s="233" t="s">
        <v>442</v>
      </c>
      <c r="C337" s="234" t="s">
        <v>443</v>
      </c>
      <c r="D337" s="235">
        <v>3</v>
      </c>
      <c r="E337" s="236">
        <f t="shared" si="27"/>
        <v>2.4193548387096775</v>
      </c>
      <c r="F337" s="235">
        <v>3</v>
      </c>
      <c r="G337" s="235">
        <v>0</v>
      </c>
      <c r="H337" s="235">
        <v>0</v>
      </c>
      <c r="I337" s="237">
        <v>3</v>
      </c>
      <c r="K337" s="232"/>
    </row>
    <row r="338" spans="1:11">
      <c r="A338" s="956"/>
      <c r="B338" s="233" t="s">
        <v>671</v>
      </c>
      <c r="C338" s="234" t="s">
        <v>672</v>
      </c>
      <c r="D338" s="235">
        <v>3</v>
      </c>
      <c r="E338" s="236">
        <f t="shared" si="27"/>
        <v>2.4193548387096775</v>
      </c>
      <c r="F338" s="235">
        <v>2</v>
      </c>
      <c r="G338" s="235">
        <v>1</v>
      </c>
      <c r="H338" s="235">
        <v>1</v>
      </c>
      <c r="I338" s="237">
        <v>2</v>
      </c>
      <c r="K338" s="232"/>
    </row>
    <row r="339" spans="1:11">
      <c r="A339" s="956"/>
      <c r="B339" s="233" t="s">
        <v>471</v>
      </c>
      <c r="C339" s="234" t="s">
        <v>472</v>
      </c>
      <c r="D339" s="235">
        <v>3</v>
      </c>
      <c r="E339" s="236">
        <f t="shared" si="27"/>
        <v>2.4193548387096775</v>
      </c>
      <c r="F339" s="235">
        <v>3</v>
      </c>
      <c r="G339" s="235">
        <v>0</v>
      </c>
      <c r="H339" s="235">
        <v>1</v>
      </c>
      <c r="I339" s="237">
        <v>2</v>
      </c>
      <c r="K339" s="232"/>
    </row>
    <row r="340" spans="1:11">
      <c r="A340" s="956"/>
      <c r="B340" s="233" t="s">
        <v>426</v>
      </c>
      <c r="C340" s="234" t="s">
        <v>427</v>
      </c>
      <c r="D340" s="235">
        <v>3</v>
      </c>
      <c r="E340" s="236">
        <f t="shared" si="27"/>
        <v>2.4193548387096775</v>
      </c>
      <c r="F340" s="235">
        <v>3</v>
      </c>
      <c r="G340" s="235">
        <v>0</v>
      </c>
      <c r="H340" s="235">
        <v>0</v>
      </c>
      <c r="I340" s="237">
        <v>3</v>
      </c>
      <c r="K340" s="232"/>
    </row>
    <row r="341" spans="1:11">
      <c r="A341" s="956"/>
      <c r="B341" s="233"/>
      <c r="C341" s="234" t="s">
        <v>444</v>
      </c>
      <c r="D341" s="235">
        <v>89</v>
      </c>
      <c r="E341" s="236">
        <f t="shared" si="27"/>
        <v>71.774193548387103</v>
      </c>
      <c r="F341" s="235">
        <v>73</v>
      </c>
      <c r="G341" s="235">
        <v>16</v>
      </c>
      <c r="H341" s="235">
        <v>46</v>
      </c>
      <c r="I341" s="237">
        <v>43</v>
      </c>
      <c r="K341" s="232"/>
    </row>
    <row r="342" spans="1:11">
      <c r="A342" s="255" t="s">
        <v>572</v>
      </c>
      <c r="B342" s="256"/>
      <c r="C342" s="256"/>
      <c r="D342" s="257">
        <v>124</v>
      </c>
      <c r="E342" s="258">
        <f t="shared" si="27"/>
        <v>100</v>
      </c>
      <c r="F342" s="257">
        <v>104</v>
      </c>
      <c r="G342" s="257">
        <v>20</v>
      </c>
      <c r="H342" s="257">
        <v>55</v>
      </c>
      <c r="I342" s="259">
        <v>69</v>
      </c>
      <c r="K342" s="232"/>
    </row>
    <row r="343" spans="1:11">
      <c r="A343" s="956" t="s">
        <v>336</v>
      </c>
      <c r="B343" s="233" t="s">
        <v>428</v>
      </c>
      <c r="C343" s="234" t="s">
        <v>429</v>
      </c>
      <c r="D343" s="235">
        <v>65</v>
      </c>
      <c r="E343" s="236">
        <f>(D343/$D$354)*100</f>
        <v>23.381294964028775</v>
      </c>
      <c r="F343" s="235">
        <v>38</v>
      </c>
      <c r="G343" s="235">
        <v>27</v>
      </c>
      <c r="H343" s="235">
        <v>33</v>
      </c>
      <c r="I343" s="237">
        <v>32</v>
      </c>
      <c r="K343" s="232"/>
    </row>
    <row r="344" spans="1:11">
      <c r="A344" s="956"/>
      <c r="B344" s="233" t="s">
        <v>418</v>
      </c>
      <c r="C344" s="234" t="s">
        <v>419</v>
      </c>
      <c r="D344" s="235">
        <v>16</v>
      </c>
      <c r="E344" s="236">
        <f t="shared" ref="E344:E354" si="28">(D344/$D$354)*100</f>
        <v>5.755395683453238</v>
      </c>
      <c r="F344" s="235">
        <v>9</v>
      </c>
      <c r="G344" s="235">
        <v>7</v>
      </c>
      <c r="H344" s="235">
        <v>6</v>
      </c>
      <c r="I344" s="237">
        <v>10</v>
      </c>
      <c r="K344" s="232"/>
    </row>
    <row r="345" spans="1:11">
      <c r="A345" s="956"/>
      <c r="B345" s="233" t="s">
        <v>493</v>
      </c>
      <c r="C345" s="234" t="s">
        <v>494</v>
      </c>
      <c r="D345" s="235">
        <v>7</v>
      </c>
      <c r="E345" s="236">
        <f t="shared" si="28"/>
        <v>2.5179856115107913</v>
      </c>
      <c r="F345" s="235">
        <v>4</v>
      </c>
      <c r="G345" s="235">
        <v>3</v>
      </c>
      <c r="H345" s="235">
        <v>4</v>
      </c>
      <c r="I345" s="237">
        <v>3</v>
      </c>
      <c r="K345" s="232"/>
    </row>
    <row r="346" spans="1:11">
      <c r="A346" s="956"/>
      <c r="B346" s="233" t="s">
        <v>959</v>
      </c>
      <c r="C346" s="234" t="s">
        <v>960</v>
      </c>
      <c r="D346" s="235">
        <v>5</v>
      </c>
      <c r="E346" s="236">
        <f t="shared" si="28"/>
        <v>1.7985611510791366</v>
      </c>
      <c r="F346" s="235">
        <v>5</v>
      </c>
      <c r="G346" s="235">
        <v>0</v>
      </c>
      <c r="H346" s="235">
        <v>4</v>
      </c>
      <c r="I346" s="237">
        <v>1</v>
      </c>
      <c r="K346" s="232"/>
    </row>
    <row r="347" spans="1:11">
      <c r="A347" s="956"/>
      <c r="B347" s="233" t="s">
        <v>804</v>
      </c>
      <c r="C347" s="234" t="s">
        <v>805</v>
      </c>
      <c r="D347" s="235">
        <v>5</v>
      </c>
      <c r="E347" s="236">
        <f t="shared" si="28"/>
        <v>1.7985611510791366</v>
      </c>
      <c r="F347" s="235">
        <v>3</v>
      </c>
      <c r="G347" s="235">
        <v>2</v>
      </c>
      <c r="H347" s="235">
        <v>4</v>
      </c>
      <c r="I347" s="237">
        <v>1</v>
      </c>
      <c r="K347" s="232"/>
    </row>
    <row r="348" spans="1:11">
      <c r="A348" s="956"/>
      <c r="B348" s="233" t="s">
        <v>816</v>
      </c>
      <c r="C348" s="234" t="s">
        <v>817</v>
      </c>
      <c r="D348" s="235">
        <v>5</v>
      </c>
      <c r="E348" s="236">
        <f t="shared" si="28"/>
        <v>1.7985611510791366</v>
      </c>
      <c r="F348" s="235">
        <v>1</v>
      </c>
      <c r="G348" s="235">
        <v>4</v>
      </c>
      <c r="H348" s="235">
        <v>0</v>
      </c>
      <c r="I348" s="237">
        <v>5</v>
      </c>
      <c r="K348" s="232"/>
    </row>
    <row r="349" spans="1:11">
      <c r="A349" s="956"/>
      <c r="B349" s="233" t="s">
        <v>812</v>
      </c>
      <c r="C349" s="234" t="s">
        <v>813</v>
      </c>
      <c r="D349" s="235">
        <v>5</v>
      </c>
      <c r="E349" s="236">
        <f t="shared" si="28"/>
        <v>1.7985611510791366</v>
      </c>
      <c r="F349" s="235">
        <v>2</v>
      </c>
      <c r="G349" s="235">
        <v>3</v>
      </c>
      <c r="H349" s="235">
        <v>3</v>
      </c>
      <c r="I349" s="237">
        <v>2</v>
      </c>
      <c r="K349" s="232"/>
    </row>
    <row r="350" spans="1:11">
      <c r="A350" s="956"/>
      <c r="B350" s="233" t="s">
        <v>450</v>
      </c>
      <c r="C350" s="234" t="s">
        <v>451</v>
      </c>
      <c r="D350" s="235">
        <v>5</v>
      </c>
      <c r="E350" s="236">
        <f t="shared" si="28"/>
        <v>1.7985611510791366</v>
      </c>
      <c r="F350" s="235">
        <v>2</v>
      </c>
      <c r="G350" s="235">
        <v>3</v>
      </c>
      <c r="H350" s="235">
        <v>4</v>
      </c>
      <c r="I350" s="237">
        <v>1</v>
      </c>
      <c r="K350" s="232"/>
    </row>
    <row r="351" spans="1:11">
      <c r="A351" s="956"/>
      <c r="B351" s="233" t="s">
        <v>483</v>
      </c>
      <c r="C351" s="234" t="s">
        <v>484</v>
      </c>
      <c r="D351" s="235">
        <v>5</v>
      </c>
      <c r="E351" s="236">
        <f t="shared" si="28"/>
        <v>1.7985611510791366</v>
      </c>
      <c r="F351" s="235">
        <v>1</v>
      </c>
      <c r="G351" s="235">
        <v>4</v>
      </c>
      <c r="H351" s="235">
        <v>4</v>
      </c>
      <c r="I351" s="237">
        <v>1</v>
      </c>
      <c r="K351" s="232"/>
    </row>
    <row r="352" spans="1:11">
      <c r="A352" s="956"/>
      <c r="B352" s="233" t="s">
        <v>904</v>
      </c>
      <c r="C352" s="234" t="s">
        <v>905</v>
      </c>
      <c r="D352" s="235">
        <v>4</v>
      </c>
      <c r="E352" s="236">
        <f t="shared" si="28"/>
        <v>1.4388489208633095</v>
      </c>
      <c r="F352" s="235">
        <v>3</v>
      </c>
      <c r="G352" s="235">
        <v>1</v>
      </c>
      <c r="H352" s="235">
        <v>0</v>
      </c>
      <c r="I352" s="237">
        <v>4</v>
      </c>
      <c r="K352" s="232"/>
    </row>
    <row r="353" spans="1:11">
      <c r="A353" s="956"/>
      <c r="B353" s="233"/>
      <c r="C353" s="234" t="s">
        <v>444</v>
      </c>
      <c r="D353" s="235">
        <v>156</v>
      </c>
      <c r="E353" s="236">
        <f t="shared" si="28"/>
        <v>56.115107913669057</v>
      </c>
      <c r="F353" s="235">
        <v>96</v>
      </c>
      <c r="G353" s="235">
        <v>60</v>
      </c>
      <c r="H353" s="235">
        <v>72</v>
      </c>
      <c r="I353" s="237">
        <v>84</v>
      </c>
      <c r="K353" s="232"/>
    </row>
    <row r="354" spans="1:11">
      <c r="A354" s="255" t="s">
        <v>577</v>
      </c>
      <c r="B354" s="256"/>
      <c r="C354" s="256"/>
      <c r="D354" s="257">
        <v>278</v>
      </c>
      <c r="E354" s="258">
        <f t="shared" si="28"/>
        <v>100</v>
      </c>
      <c r="F354" s="257">
        <v>164</v>
      </c>
      <c r="G354" s="257">
        <v>114</v>
      </c>
      <c r="H354" s="257">
        <v>134</v>
      </c>
      <c r="I354" s="259">
        <v>144</v>
      </c>
      <c r="K354" s="232"/>
    </row>
    <row r="355" spans="1:11">
      <c r="A355" s="956" t="s">
        <v>337</v>
      </c>
      <c r="B355" s="233" t="s">
        <v>961</v>
      </c>
      <c r="C355" s="234" t="s">
        <v>962</v>
      </c>
      <c r="D355" s="235">
        <v>6</v>
      </c>
      <c r="E355" s="236">
        <f>(D355/$D$366)*100</f>
        <v>9.0909090909090917</v>
      </c>
      <c r="F355" s="235">
        <v>6</v>
      </c>
      <c r="G355" s="235">
        <v>0</v>
      </c>
      <c r="H355" s="235">
        <v>0</v>
      </c>
      <c r="I355" s="237">
        <v>6</v>
      </c>
      <c r="K355" s="232"/>
    </row>
    <row r="356" spans="1:11">
      <c r="A356" s="956"/>
      <c r="B356" s="233" t="s">
        <v>692</v>
      </c>
      <c r="C356" s="234" t="s">
        <v>693</v>
      </c>
      <c r="D356" s="235">
        <v>3</v>
      </c>
      <c r="E356" s="236">
        <f t="shared" ref="E356:E366" si="29">(D356/$D$366)*100</f>
        <v>4.5454545454545459</v>
      </c>
      <c r="F356" s="235">
        <v>2</v>
      </c>
      <c r="G356" s="235">
        <v>1</v>
      </c>
      <c r="H356" s="235">
        <v>2</v>
      </c>
      <c r="I356" s="237">
        <v>1</v>
      </c>
      <c r="K356" s="232"/>
    </row>
    <row r="357" spans="1:11">
      <c r="A357" s="956"/>
      <c r="B357" s="233" t="s">
        <v>426</v>
      </c>
      <c r="C357" s="234" t="s">
        <v>427</v>
      </c>
      <c r="D357" s="235">
        <v>3</v>
      </c>
      <c r="E357" s="236">
        <f t="shared" si="29"/>
        <v>4.5454545454545459</v>
      </c>
      <c r="F357" s="235">
        <v>2</v>
      </c>
      <c r="G357" s="235">
        <v>1</v>
      </c>
      <c r="H357" s="235">
        <v>1</v>
      </c>
      <c r="I357" s="237">
        <v>2</v>
      </c>
      <c r="K357" s="232"/>
    </row>
    <row r="358" spans="1:11">
      <c r="A358" s="956"/>
      <c r="B358" s="233" t="s">
        <v>518</v>
      </c>
      <c r="C358" s="234" t="s">
        <v>519</v>
      </c>
      <c r="D358" s="235">
        <v>3</v>
      </c>
      <c r="E358" s="236">
        <f t="shared" si="29"/>
        <v>4.5454545454545459</v>
      </c>
      <c r="F358" s="235">
        <v>3</v>
      </c>
      <c r="G358" s="235">
        <v>0</v>
      </c>
      <c r="H358" s="235">
        <v>3</v>
      </c>
      <c r="I358" s="237">
        <v>0</v>
      </c>
      <c r="K358" s="232"/>
    </row>
    <row r="359" spans="1:11">
      <c r="A359" s="956"/>
      <c r="B359" s="233" t="s">
        <v>963</v>
      </c>
      <c r="C359" s="234" t="s">
        <v>964</v>
      </c>
      <c r="D359" s="235">
        <v>2</v>
      </c>
      <c r="E359" s="236">
        <f t="shared" si="29"/>
        <v>3.0303030303030303</v>
      </c>
      <c r="F359" s="235">
        <v>2</v>
      </c>
      <c r="G359" s="235">
        <v>0</v>
      </c>
      <c r="H359" s="235">
        <v>2</v>
      </c>
      <c r="I359" s="237">
        <v>0</v>
      </c>
      <c r="K359" s="232"/>
    </row>
    <row r="360" spans="1:11">
      <c r="A360" s="956"/>
      <c r="B360" s="233" t="s">
        <v>442</v>
      </c>
      <c r="C360" s="234" t="s">
        <v>443</v>
      </c>
      <c r="D360" s="235">
        <v>2</v>
      </c>
      <c r="E360" s="236">
        <f t="shared" si="29"/>
        <v>3.0303030303030303</v>
      </c>
      <c r="F360" s="235">
        <v>2</v>
      </c>
      <c r="G360" s="235">
        <v>0</v>
      </c>
      <c r="H360" s="235">
        <v>1</v>
      </c>
      <c r="I360" s="237">
        <v>1</v>
      </c>
      <c r="K360" s="232"/>
    </row>
    <row r="361" spans="1:11">
      <c r="A361" s="956"/>
      <c r="B361" s="233" t="s">
        <v>965</v>
      </c>
      <c r="C361" s="234" t="s">
        <v>966</v>
      </c>
      <c r="D361" s="235">
        <v>2</v>
      </c>
      <c r="E361" s="236">
        <f t="shared" si="29"/>
        <v>3.0303030303030303</v>
      </c>
      <c r="F361" s="235">
        <v>2</v>
      </c>
      <c r="G361" s="235">
        <v>0</v>
      </c>
      <c r="H361" s="235">
        <v>1</v>
      </c>
      <c r="I361" s="237">
        <v>1</v>
      </c>
      <c r="K361" s="232"/>
    </row>
    <row r="362" spans="1:11">
      <c r="A362" s="956"/>
      <c r="B362" s="233" t="s">
        <v>967</v>
      </c>
      <c r="C362" s="234" t="s">
        <v>968</v>
      </c>
      <c r="D362" s="235">
        <v>2</v>
      </c>
      <c r="E362" s="236">
        <f t="shared" si="29"/>
        <v>3.0303030303030303</v>
      </c>
      <c r="F362" s="235">
        <v>2</v>
      </c>
      <c r="G362" s="235">
        <v>0</v>
      </c>
      <c r="H362" s="235">
        <v>0</v>
      </c>
      <c r="I362" s="237">
        <v>2</v>
      </c>
      <c r="K362" s="232"/>
    </row>
    <row r="363" spans="1:11">
      <c r="A363" s="956"/>
      <c r="B363" s="233" t="s">
        <v>432</v>
      </c>
      <c r="C363" s="234" t="s">
        <v>433</v>
      </c>
      <c r="D363" s="235">
        <v>2</v>
      </c>
      <c r="E363" s="236">
        <f t="shared" si="29"/>
        <v>3.0303030303030303</v>
      </c>
      <c r="F363" s="235">
        <v>2</v>
      </c>
      <c r="G363" s="235">
        <v>0</v>
      </c>
      <c r="H363" s="235">
        <v>1</v>
      </c>
      <c r="I363" s="237">
        <v>1</v>
      </c>
      <c r="K363" s="232"/>
    </row>
    <row r="364" spans="1:11">
      <c r="A364" s="956"/>
      <c r="B364" s="233" t="s">
        <v>969</v>
      </c>
      <c r="C364" s="234" t="s">
        <v>970</v>
      </c>
      <c r="D364" s="235">
        <v>1</v>
      </c>
      <c r="E364" s="236">
        <f t="shared" si="29"/>
        <v>1.5151515151515151</v>
      </c>
      <c r="F364" s="235">
        <v>1</v>
      </c>
      <c r="G364" s="235">
        <v>0</v>
      </c>
      <c r="H364" s="235">
        <v>1</v>
      </c>
      <c r="I364" s="237">
        <v>0</v>
      </c>
      <c r="K364" s="232"/>
    </row>
    <row r="365" spans="1:11">
      <c r="A365" s="956"/>
      <c r="B365" s="233"/>
      <c r="C365" s="234" t="s">
        <v>444</v>
      </c>
      <c r="D365" s="235">
        <v>40</v>
      </c>
      <c r="E365" s="236">
        <f t="shared" si="29"/>
        <v>60.606060606060609</v>
      </c>
      <c r="F365" s="235">
        <v>36</v>
      </c>
      <c r="G365" s="235">
        <v>4</v>
      </c>
      <c r="H365" s="235">
        <v>23</v>
      </c>
      <c r="I365" s="237">
        <v>17</v>
      </c>
      <c r="K365" s="232"/>
    </row>
    <row r="366" spans="1:11">
      <c r="A366" s="255" t="s">
        <v>578</v>
      </c>
      <c r="B366" s="256"/>
      <c r="C366" s="256"/>
      <c r="D366" s="257">
        <v>66</v>
      </c>
      <c r="E366" s="258">
        <f t="shared" si="29"/>
        <v>100</v>
      </c>
      <c r="F366" s="257">
        <v>60</v>
      </c>
      <c r="G366" s="257">
        <v>6</v>
      </c>
      <c r="H366" s="257">
        <v>35</v>
      </c>
      <c r="I366" s="259">
        <v>31</v>
      </c>
      <c r="K366" s="232"/>
    </row>
    <row r="367" spans="1:11">
      <c r="A367" s="956" t="s">
        <v>579</v>
      </c>
      <c r="B367" s="233" t="s">
        <v>854</v>
      </c>
      <c r="C367" s="234" t="s">
        <v>855</v>
      </c>
      <c r="D367" s="235">
        <v>35</v>
      </c>
      <c r="E367" s="236">
        <f>(D367/$D$378)*100</f>
        <v>16.908212560386474</v>
      </c>
      <c r="F367" s="235">
        <v>15</v>
      </c>
      <c r="G367" s="235">
        <v>20</v>
      </c>
      <c r="H367" s="235">
        <v>26</v>
      </c>
      <c r="I367" s="237">
        <v>9</v>
      </c>
      <c r="K367" s="232"/>
    </row>
    <row r="368" spans="1:11">
      <c r="A368" s="956"/>
      <c r="B368" s="233" t="s">
        <v>971</v>
      </c>
      <c r="C368" s="234" t="s">
        <v>972</v>
      </c>
      <c r="D368" s="235">
        <v>30</v>
      </c>
      <c r="E368" s="236">
        <f t="shared" ref="E368:E378" si="30">(D368/$D$378)*100</f>
        <v>14.492753623188406</v>
      </c>
      <c r="F368" s="235">
        <v>17</v>
      </c>
      <c r="G368" s="235">
        <v>13</v>
      </c>
      <c r="H368" s="235">
        <v>27</v>
      </c>
      <c r="I368" s="237">
        <v>3</v>
      </c>
      <c r="K368" s="232"/>
    </row>
    <row r="369" spans="1:11">
      <c r="A369" s="956"/>
      <c r="B369" s="233" t="s">
        <v>922</v>
      </c>
      <c r="C369" s="234" t="s">
        <v>923</v>
      </c>
      <c r="D369" s="235">
        <v>17</v>
      </c>
      <c r="E369" s="236">
        <f t="shared" si="30"/>
        <v>8.2125603864734309</v>
      </c>
      <c r="F369" s="235">
        <v>11</v>
      </c>
      <c r="G369" s="235">
        <v>6</v>
      </c>
      <c r="H369" s="235">
        <v>11</v>
      </c>
      <c r="I369" s="237">
        <v>6</v>
      </c>
      <c r="K369" s="232"/>
    </row>
    <row r="370" spans="1:11">
      <c r="A370" s="956"/>
      <c r="B370" s="233" t="s">
        <v>862</v>
      </c>
      <c r="C370" s="234" t="s">
        <v>863</v>
      </c>
      <c r="D370" s="235">
        <v>13</v>
      </c>
      <c r="E370" s="236">
        <f t="shared" si="30"/>
        <v>6.2801932367149762</v>
      </c>
      <c r="F370" s="235">
        <v>6</v>
      </c>
      <c r="G370" s="235">
        <v>7</v>
      </c>
      <c r="H370" s="235">
        <v>13</v>
      </c>
      <c r="I370" s="237">
        <v>0</v>
      </c>
      <c r="K370" s="232"/>
    </row>
    <row r="371" spans="1:11">
      <c r="A371" s="956"/>
      <c r="B371" s="233" t="s">
        <v>750</v>
      </c>
      <c r="C371" s="234" t="s">
        <v>751</v>
      </c>
      <c r="D371" s="235">
        <v>10</v>
      </c>
      <c r="E371" s="236">
        <f t="shared" si="30"/>
        <v>4.8309178743961354</v>
      </c>
      <c r="F371" s="235">
        <v>5</v>
      </c>
      <c r="G371" s="235">
        <v>5</v>
      </c>
      <c r="H371" s="235">
        <v>0</v>
      </c>
      <c r="I371" s="237">
        <v>10</v>
      </c>
      <c r="K371" s="232"/>
    </row>
    <row r="372" spans="1:11">
      <c r="A372" s="956"/>
      <c r="B372" s="233" t="s">
        <v>822</v>
      </c>
      <c r="C372" s="234" t="s">
        <v>823</v>
      </c>
      <c r="D372" s="235">
        <v>9</v>
      </c>
      <c r="E372" s="236">
        <f t="shared" si="30"/>
        <v>4.3478260869565215</v>
      </c>
      <c r="F372" s="235">
        <v>5</v>
      </c>
      <c r="G372" s="235">
        <v>4</v>
      </c>
      <c r="H372" s="235">
        <v>9</v>
      </c>
      <c r="I372" s="237">
        <v>0</v>
      </c>
      <c r="K372" s="232"/>
    </row>
    <row r="373" spans="1:11">
      <c r="A373" s="956"/>
      <c r="B373" s="233" t="s">
        <v>820</v>
      </c>
      <c r="C373" s="234" t="s">
        <v>821</v>
      </c>
      <c r="D373" s="235">
        <v>4</v>
      </c>
      <c r="E373" s="236">
        <f t="shared" si="30"/>
        <v>1.932367149758454</v>
      </c>
      <c r="F373" s="235">
        <v>0</v>
      </c>
      <c r="G373" s="235">
        <v>4</v>
      </c>
      <c r="H373" s="235">
        <v>2</v>
      </c>
      <c r="I373" s="237">
        <v>2</v>
      </c>
      <c r="K373" s="232"/>
    </row>
    <row r="374" spans="1:11">
      <c r="A374" s="956"/>
      <c r="B374" s="233" t="s">
        <v>973</v>
      </c>
      <c r="C374" s="234" t="s">
        <v>974</v>
      </c>
      <c r="D374" s="235">
        <v>3</v>
      </c>
      <c r="E374" s="236">
        <f t="shared" si="30"/>
        <v>1.4492753623188406</v>
      </c>
      <c r="F374" s="235">
        <v>1</v>
      </c>
      <c r="G374" s="235">
        <v>2</v>
      </c>
      <c r="H374" s="235">
        <v>2</v>
      </c>
      <c r="I374" s="237">
        <v>1</v>
      </c>
      <c r="K374" s="232"/>
    </row>
    <row r="375" spans="1:11">
      <c r="A375" s="956"/>
      <c r="B375" s="233" t="s">
        <v>856</v>
      </c>
      <c r="C375" s="234" t="s">
        <v>857</v>
      </c>
      <c r="D375" s="235">
        <v>3</v>
      </c>
      <c r="E375" s="236">
        <f t="shared" si="30"/>
        <v>1.4492753623188406</v>
      </c>
      <c r="F375" s="235">
        <v>2</v>
      </c>
      <c r="G375" s="235">
        <v>1</v>
      </c>
      <c r="H375" s="235">
        <v>2</v>
      </c>
      <c r="I375" s="237">
        <v>1</v>
      </c>
      <c r="K375" s="232"/>
    </row>
    <row r="376" spans="1:11">
      <c r="A376" s="956"/>
      <c r="B376" s="233" t="s">
        <v>790</v>
      </c>
      <c r="C376" s="234" t="s">
        <v>791</v>
      </c>
      <c r="D376" s="235">
        <v>3</v>
      </c>
      <c r="E376" s="236">
        <f t="shared" si="30"/>
        <v>1.4492753623188406</v>
      </c>
      <c r="F376" s="235">
        <v>1</v>
      </c>
      <c r="G376" s="235">
        <v>2</v>
      </c>
      <c r="H376" s="235">
        <v>3</v>
      </c>
      <c r="I376" s="237">
        <v>0</v>
      </c>
      <c r="K376" s="232"/>
    </row>
    <row r="377" spans="1:11">
      <c r="A377" s="956"/>
      <c r="B377" s="233"/>
      <c r="C377" s="234" t="s">
        <v>444</v>
      </c>
      <c r="D377" s="235">
        <v>80</v>
      </c>
      <c r="E377" s="236">
        <f t="shared" si="30"/>
        <v>38.647342995169083</v>
      </c>
      <c r="F377" s="235">
        <v>59</v>
      </c>
      <c r="G377" s="235">
        <v>21</v>
      </c>
      <c r="H377" s="235">
        <v>51</v>
      </c>
      <c r="I377" s="237">
        <v>29</v>
      </c>
      <c r="K377" s="232"/>
    </row>
    <row r="378" spans="1:11">
      <c r="A378" s="255" t="s">
        <v>975</v>
      </c>
      <c r="B378" s="256"/>
      <c r="C378" s="256"/>
      <c r="D378" s="257">
        <v>207</v>
      </c>
      <c r="E378" s="258">
        <f t="shared" si="30"/>
        <v>100</v>
      </c>
      <c r="F378" s="257">
        <v>122</v>
      </c>
      <c r="G378" s="257">
        <v>85</v>
      </c>
      <c r="H378" s="257">
        <v>146</v>
      </c>
      <c r="I378" s="259">
        <v>61</v>
      </c>
      <c r="K378" s="232"/>
    </row>
    <row r="379" spans="1:11">
      <c r="A379" s="956" t="s">
        <v>339</v>
      </c>
      <c r="B379" s="233" t="s">
        <v>826</v>
      </c>
      <c r="C379" s="234" t="s">
        <v>827</v>
      </c>
      <c r="D379" s="235">
        <v>10</v>
      </c>
      <c r="E379" s="236">
        <f>(D379/$D$390)*100</f>
        <v>7.518796992481203</v>
      </c>
      <c r="F379" s="235">
        <v>9</v>
      </c>
      <c r="G379" s="235">
        <v>1</v>
      </c>
      <c r="H379" s="235">
        <v>5</v>
      </c>
      <c r="I379" s="237">
        <v>5</v>
      </c>
      <c r="K379" s="232"/>
    </row>
    <row r="380" spans="1:11">
      <c r="A380" s="956"/>
      <c r="B380" s="233" t="s">
        <v>750</v>
      </c>
      <c r="C380" s="234" t="s">
        <v>751</v>
      </c>
      <c r="D380" s="235">
        <v>4</v>
      </c>
      <c r="E380" s="236">
        <f t="shared" ref="E380:E390" si="31">(D380/$D$390)*100</f>
        <v>3.007518796992481</v>
      </c>
      <c r="F380" s="235">
        <v>4</v>
      </c>
      <c r="G380" s="235">
        <v>0</v>
      </c>
      <c r="H380" s="235">
        <v>0</v>
      </c>
      <c r="I380" s="237">
        <v>4</v>
      </c>
      <c r="K380" s="232"/>
    </row>
    <row r="381" spans="1:11">
      <c r="A381" s="956"/>
      <c r="B381" s="233" t="s">
        <v>426</v>
      </c>
      <c r="C381" s="234" t="s">
        <v>427</v>
      </c>
      <c r="D381" s="235">
        <v>4</v>
      </c>
      <c r="E381" s="236">
        <f t="shared" si="31"/>
        <v>3.007518796992481</v>
      </c>
      <c r="F381" s="235">
        <v>2</v>
      </c>
      <c r="G381" s="235">
        <v>2</v>
      </c>
      <c r="H381" s="235">
        <v>2</v>
      </c>
      <c r="I381" s="237">
        <v>2</v>
      </c>
      <c r="K381" s="232"/>
    </row>
    <row r="382" spans="1:11">
      <c r="A382" s="956"/>
      <c r="B382" s="233" t="s">
        <v>510</v>
      </c>
      <c r="C382" s="234" t="s">
        <v>511</v>
      </c>
      <c r="D382" s="235">
        <v>3</v>
      </c>
      <c r="E382" s="236">
        <f t="shared" si="31"/>
        <v>2.2556390977443606</v>
      </c>
      <c r="F382" s="235">
        <v>3</v>
      </c>
      <c r="G382" s="235">
        <v>0</v>
      </c>
      <c r="H382" s="235">
        <v>1</v>
      </c>
      <c r="I382" s="237">
        <v>2</v>
      </c>
      <c r="K382" s="232"/>
    </row>
    <row r="383" spans="1:11">
      <c r="A383" s="956"/>
      <c r="B383" s="233" t="s">
        <v>424</v>
      </c>
      <c r="C383" s="234" t="s">
        <v>425</v>
      </c>
      <c r="D383" s="235">
        <v>3</v>
      </c>
      <c r="E383" s="236">
        <f t="shared" si="31"/>
        <v>2.2556390977443606</v>
      </c>
      <c r="F383" s="235">
        <v>1</v>
      </c>
      <c r="G383" s="235">
        <v>2</v>
      </c>
      <c r="H383" s="235">
        <v>2</v>
      </c>
      <c r="I383" s="237">
        <v>1</v>
      </c>
      <c r="K383" s="232"/>
    </row>
    <row r="384" spans="1:11">
      <c r="A384" s="956"/>
      <c r="B384" s="233" t="s">
        <v>912</v>
      </c>
      <c r="C384" s="234" t="s">
        <v>913</v>
      </c>
      <c r="D384" s="235">
        <v>3</v>
      </c>
      <c r="E384" s="236">
        <f t="shared" si="31"/>
        <v>2.2556390977443606</v>
      </c>
      <c r="F384" s="235">
        <v>3</v>
      </c>
      <c r="G384" s="235">
        <v>0</v>
      </c>
      <c r="H384" s="235">
        <v>3</v>
      </c>
      <c r="I384" s="237">
        <v>0</v>
      </c>
      <c r="K384" s="232"/>
    </row>
    <row r="385" spans="1:11">
      <c r="A385" s="956"/>
      <c r="B385" s="233" t="s">
        <v>428</v>
      </c>
      <c r="C385" s="234" t="s">
        <v>429</v>
      </c>
      <c r="D385" s="235">
        <v>2</v>
      </c>
      <c r="E385" s="236">
        <f t="shared" si="31"/>
        <v>1.5037593984962405</v>
      </c>
      <c r="F385" s="235">
        <v>2</v>
      </c>
      <c r="G385" s="235">
        <v>0</v>
      </c>
      <c r="H385" s="235">
        <v>2</v>
      </c>
      <c r="I385" s="237">
        <v>0</v>
      </c>
      <c r="K385" s="232"/>
    </row>
    <row r="386" spans="1:11">
      <c r="A386" s="956"/>
      <c r="B386" s="233" t="s">
        <v>976</v>
      </c>
      <c r="C386" s="234" t="s">
        <v>977</v>
      </c>
      <c r="D386" s="235">
        <v>2</v>
      </c>
      <c r="E386" s="236">
        <f t="shared" si="31"/>
        <v>1.5037593984962405</v>
      </c>
      <c r="F386" s="235">
        <v>1</v>
      </c>
      <c r="G386" s="235">
        <v>1</v>
      </c>
      <c r="H386" s="235">
        <v>2</v>
      </c>
      <c r="I386" s="237">
        <v>0</v>
      </c>
      <c r="K386" s="232"/>
    </row>
    <row r="387" spans="1:11">
      <c r="A387" s="956"/>
      <c r="B387" s="233" t="s">
        <v>900</v>
      </c>
      <c r="C387" s="234" t="s">
        <v>901</v>
      </c>
      <c r="D387" s="235">
        <v>2</v>
      </c>
      <c r="E387" s="236">
        <f t="shared" si="31"/>
        <v>1.5037593984962405</v>
      </c>
      <c r="F387" s="235">
        <v>1</v>
      </c>
      <c r="G387" s="235">
        <v>1</v>
      </c>
      <c r="H387" s="235">
        <v>2</v>
      </c>
      <c r="I387" s="237">
        <v>0</v>
      </c>
      <c r="K387" s="232"/>
    </row>
    <row r="388" spans="1:11">
      <c r="A388" s="956"/>
      <c r="B388" s="233" t="s">
        <v>900</v>
      </c>
      <c r="C388" s="234" t="s">
        <v>901</v>
      </c>
      <c r="D388" s="235">
        <v>2</v>
      </c>
      <c r="E388" s="236">
        <f t="shared" si="31"/>
        <v>1.5037593984962405</v>
      </c>
      <c r="F388" s="235">
        <v>1</v>
      </c>
      <c r="G388" s="235">
        <v>1</v>
      </c>
      <c r="H388" s="235">
        <v>2</v>
      </c>
      <c r="I388" s="237">
        <v>0</v>
      </c>
      <c r="K388" s="232"/>
    </row>
    <row r="389" spans="1:11">
      <c r="A389" s="956"/>
      <c r="B389" s="233"/>
      <c r="C389" s="234" t="s">
        <v>444</v>
      </c>
      <c r="D389" s="235">
        <v>98</v>
      </c>
      <c r="E389" s="236">
        <f t="shared" si="31"/>
        <v>73.68421052631578</v>
      </c>
      <c r="F389" s="235">
        <v>75</v>
      </c>
      <c r="G389" s="235">
        <v>23</v>
      </c>
      <c r="H389" s="235">
        <v>54</v>
      </c>
      <c r="I389" s="237">
        <v>44</v>
      </c>
      <c r="K389" s="232"/>
    </row>
    <row r="390" spans="1:11">
      <c r="A390" s="255" t="s">
        <v>583</v>
      </c>
      <c r="B390" s="256"/>
      <c r="C390" s="256"/>
      <c r="D390" s="257">
        <v>133</v>
      </c>
      <c r="E390" s="258">
        <f t="shared" si="31"/>
        <v>100</v>
      </c>
      <c r="F390" s="257">
        <v>102</v>
      </c>
      <c r="G390" s="257">
        <v>31</v>
      </c>
      <c r="H390" s="257">
        <v>75</v>
      </c>
      <c r="I390" s="259">
        <v>58</v>
      </c>
      <c r="K390" s="232"/>
    </row>
    <row r="391" spans="1:11">
      <c r="A391" s="956" t="s">
        <v>584</v>
      </c>
      <c r="B391" s="233" t="s">
        <v>704</v>
      </c>
      <c r="C391" s="234" t="s">
        <v>705</v>
      </c>
      <c r="D391" s="235">
        <v>60</v>
      </c>
      <c r="E391" s="236">
        <f>(D391/$D$402)*100</f>
        <v>41.095890410958901</v>
      </c>
      <c r="F391" s="235">
        <v>29</v>
      </c>
      <c r="G391" s="235">
        <v>31</v>
      </c>
      <c r="H391" s="235">
        <v>33</v>
      </c>
      <c r="I391" s="237">
        <v>27</v>
      </c>
      <c r="K391" s="232"/>
    </row>
    <row r="392" spans="1:11">
      <c r="A392" s="956"/>
      <c r="B392" s="233" t="s">
        <v>604</v>
      </c>
      <c r="C392" s="234" t="s">
        <v>605</v>
      </c>
      <c r="D392" s="235">
        <v>14</v>
      </c>
      <c r="E392" s="236">
        <f t="shared" ref="E392:E402" si="32">(D392/$D$402)*100</f>
        <v>9.5890410958904102</v>
      </c>
      <c r="F392" s="235">
        <v>5</v>
      </c>
      <c r="G392" s="235">
        <v>9</v>
      </c>
      <c r="H392" s="235">
        <v>5</v>
      </c>
      <c r="I392" s="237">
        <v>9</v>
      </c>
      <c r="K392" s="232"/>
    </row>
    <row r="393" spans="1:11">
      <c r="A393" s="956"/>
      <c r="B393" s="233" t="s">
        <v>430</v>
      </c>
      <c r="C393" s="234" t="s">
        <v>431</v>
      </c>
      <c r="D393" s="235">
        <v>9</v>
      </c>
      <c r="E393" s="236">
        <f t="shared" si="32"/>
        <v>6.1643835616438354</v>
      </c>
      <c r="F393" s="235">
        <v>4</v>
      </c>
      <c r="G393" s="235">
        <v>5</v>
      </c>
      <c r="H393" s="235">
        <v>4</v>
      </c>
      <c r="I393" s="237">
        <v>5</v>
      </c>
      <c r="K393" s="232"/>
    </row>
    <row r="394" spans="1:11">
      <c r="A394" s="956"/>
      <c r="B394" s="233" t="s">
        <v>436</v>
      </c>
      <c r="C394" s="234" t="s">
        <v>437</v>
      </c>
      <c r="D394" s="235">
        <v>6</v>
      </c>
      <c r="E394" s="236">
        <f t="shared" si="32"/>
        <v>4.10958904109589</v>
      </c>
      <c r="F394" s="235">
        <v>2</v>
      </c>
      <c r="G394" s="235">
        <v>4</v>
      </c>
      <c r="H394" s="235">
        <v>3</v>
      </c>
      <c r="I394" s="237">
        <v>3</v>
      </c>
      <c r="K394" s="232"/>
    </row>
    <row r="395" spans="1:11">
      <c r="A395" s="956"/>
      <c r="B395" s="233" t="s">
        <v>978</v>
      </c>
      <c r="C395" s="234" t="s">
        <v>979</v>
      </c>
      <c r="D395" s="235">
        <v>6</v>
      </c>
      <c r="E395" s="236">
        <f t="shared" si="32"/>
        <v>4.10958904109589</v>
      </c>
      <c r="F395" s="235">
        <v>1</v>
      </c>
      <c r="G395" s="235">
        <v>5</v>
      </c>
      <c r="H395" s="235">
        <v>5</v>
      </c>
      <c r="I395" s="237">
        <v>1</v>
      </c>
      <c r="K395" s="232"/>
    </row>
    <row r="396" spans="1:11">
      <c r="A396" s="956"/>
      <c r="B396" s="233" t="s">
        <v>980</v>
      </c>
      <c r="C396" s="234" t="s">
        <v>981</v>
      </c>
      <c r="D396" s="235">
        <v>6</v>
      </c>
      <c r="E396" s="236">
        <f t="shared" si="32"/>
        <v>4.10958904109589</v>
      </c>
      <c r="F396" s="235">
        <v>3</v>
      </c>
      <c r="G396" s="235">
        <v>3</v>
      </c>
      <c r="H396" s="235">
        <v>3</v>
      </c>
      <c r="I396" s="237">
        <v>3</v>
      </c>
      <c r="K396" s="232"/>
    </row>
    <row r="397" spans="1:11">
      <c r="A397" s="956"/>
      <c r="B397" s="233" t="s">
        <v>606</v>
      </c>
      <c r="C397" s="234" t="s">
        <v>607</v>
      </c>
      <c r="D397" s="235">
        <v>5</v>
      </c>
      <c r="E397" s="236">
        <f t="shared" si="32"/>
        <v>3.4246575342465753</v>
      </c>
      <c r="F397" s="235">
        <v>1</v>
      </c>
      <c r="G397" s="235">
        <v>4</v>
      </c>
      <c r="H397" s="235">
        <v>2</v>
      </c>
      <c r="I397" s="237">
        <v>3</v>
      </c>
      <c r="K397" s="232"/>
    </row>
    <row r="398" spans="1:11">
      <c r="A398" s="956"/>
      <c r="B398" s="233" t="s">
        <v>745</v>
      </c>
      <c r="C398" s="234" t="s">
        <v>746</v>
      </c>
      <c r="D398" s="235">
        <v>3</v>
      </c>
      <c r="E398" s="236">
        <f t="shared" si="32"/>
        <v>2.054794520547945</v>
      </c>
      <c r="F398" s="235">
        <v>2</v>
      </c>
      <c r="G398" s="235">
        <v>1</v>
      </c>
      <c r="H398" s="235">
        <v>1</v>
      </c>
      <c r="I398" s="237">
        <v>2</v>
      </c>
      <c r="K398" s="232"/>
    </row>
    <row r="399" spans="1:11">
      <c r="A399" s="956"/>
      <c r="B399" s="233" t="s">
        <v>790</v>
      </c>
      <c r="C399" s="234" t="s">
        <v>791</v>
      </c>
      <c r="D399" s="235">
        <v>2</v>
      </c>
      <c r="E399" s="236">
        <f t="shared" si="32"/>
        <v>1.3698630136986301</v>
      </c>
      <c r="F399" s="235">
        <v>0</v>
      </c>
      <c r="G399" s="235">
        <v>2</v>
      </c>
      <c r="H399" s="235">
        <v>0</v>
      </c>
      <c r="I399" s="237">
        <v>2</v>
      </c>
      <c r="K399" s="232"/>
    </row>
    <row r="400" spans="1:11">
      <c r="A400" s="956"/>
      <c r="B400" s="233" t="s">
        <v>982</v>
      </c>
      <c r="C400" s="234" t="s">
        <v>983</v>
      </c>
      <c r="D400" s="235">
        <v>2</v>
      </c>
      <c r="E400" s="236">
        <f t="shared" si="32"/>
        <v>1.3698630136986301</v>
      </c>
      <c r="F400" s="235">
        <v>0</v>
      </c>
      <c r="G400" s="235">
        <v>2</v>
      </c>
      <c r="H400" s="235">
        <v>0</v>
      </c>
      <c r="I400" s="237">
        <v>2</v>
      </c>
      <c r="K400" s="232"/>
    </row>
    <row r="401" spans="1:11">
      <c r="A401" s="956"/>
      <c r="B401" s="233"/>
      <c r="C401" s="234" t="s">
        <v>444</v>
      </c>
      <c r="D401" s="235">
        <v>33</v>
      </c>
      <c r="E401" s="236">
        <f t="shared" si="32"/>
        <v>22.602739726027394</v>
      </c>
      <c r="F401" s="235">
        <v>27</v>
      </c>
      <c r="G401" s="235">
        <v>6</v>
      </c>
      <c r="H401" s="235">
        <v>14</v>
      </c>
      <c r="I401" s="237">
        <v>19</v>
      </c>
      <c r="K401" s="232"/>
    </row>
    <row r="402" spans="1:11">
      <c r="A402" s="255" t="s">
        <v>585</v>
      </c>
      <c r="B402" s="256"/>
      <c r="C402" s="256"/>
      <c r="D402" s="257">
        <v>146</v>
      </c>
      <c r="E402" s="258">
        <f t="shared" si="32"/>
        <v>100</v>
      </c>
      <c r="F402" s="257">
        <v>74</v>
      </c>
      <c r="G402" s="257">
        <v>72</v>
      </c>
      <c r="H402" s="257">
        <v>70</v>
      </c>
      <c r="I402" s="259">
        <v>76</v>
      </c>
      <c r="K402" s="232"/>
    </row>
    <row r="403" spans="1:11">
      <c r="A403" s="956" t="s">
        <v>586</v>
      </c>
      <c r="B403" s="233" t="s">
        <v>432</v>
      </c>
      <c r="C403" s="234" t="s">
        <v>433</v>
      </c>
      <c r="D403" s="235">
        <v>3</v>
      </c>
      <c r="E403" s="236">
        <f>(D403/$D$414)*100</f>
        <v>14.285714285714285</v>
      </c>
      <c r="F403" s="235">
        <v>3</v>
      </c>
      <c r="G403" s="235">
        <v>0</v>
      </c>
      <c r="H403" s="235">
        <v>3</v>
      </c>
      <c r="I403" s="237">
        <v>0</v>
      </c>
      <c r="K403" s="232"/>
    </row>
    <row r="404" spans="1:11">
      <c r="A404" s="956"/>
      <c r="B404" s="233" t="s">
        <v>428</v>
      </c>
      <c r="C404" s="234" t="s">
        <v>429</v>
      </c>
      <c r="D404" s="235">
        <v>1</v>
      </c>
      <c r="E404" s="236">
        <f t="shared" ref="E404:E414" si="33">(D404/$D$414)*100</f>
        <v>4.7619047619047619</v>
      </c>
      <c r="F404" s="235">
        <v>1</v>
      </c>
      <c r="G404" s="235">
        <v>0</v>
      </c>
      <c r="H404" s="235">
        <v>0</v>
      </c>
      <c r="I404" s="237">
        <v>1</v>
      </c>
      <c r="K404" s="232"/>
    </row>
    <row r="405" spans="1:11">
      <c r="A405" s="956"/>
      <c r="B405" s="233" t="s">
        <v>984</v>
      </c>
      <c r="C405" s="234" t="s">
        <v>985</v>
      </c>
      <c r="D405" s="235">
        <v>1</v>
      </c>
      <c r="E405" s="236">
        <f t="shared" si="33"/>
        <v>4.7619047619047619</v>
      </c>
      <c r="F405" s="235">
        <v>1</v>
      </c>
      <c r="G405" s="235">
        <v>0</v>
      </c>
      <c r="H405" s="235">
        <v>0</v>
      </c>
      <c r="I405" s="237">
        <v>1</v>
      </c>
      <c r="K405" s="232"/>
    </row>
    <row r="406" spans="1:11">
      <c r="A406" s="956"/>
      <c r="B406" s="233" t="s">
        <v>667</v>
      </c>
      <c r="C406" s="234" t="s">
        <v>668</v>
      </c>
      <c r="D406" s="235">
        <v>1</v>
      </c>
      <c r="E406" s="236">
        <f t="shared" si="33"/>
        <v>4.7619047619047619</v>
      </c>
      <c r="F406" s="235">
        <v>1</v>
      </c>
      <c r="G406" s="235">
        <v>0</v>
      </c>
      <c r="H406" s="235">
        <v>0</v>
      </c>
      <c r="I406" s="237">
        <v>1</v>
      </c>
      <c r="K406" s="232"/>
    </row>
    <row r="407" spans="1:11">
      <c r="A407" s="956"/>
      <c r="B407" s="233" t="s">
        <v>986</v>
      </c>
      <c r="C407" s="234" t="s">
        <v>987</v>
      </c>
      <c r="D407" s="235">
        <v>1</v>
      </c>
      <c r="E407" s="236">
        <f t="shared" si="33"/>
        <v>4.7619047619047619</v>
      </c>
      <c r="F407" s="235">
        <v>1</v>
      </c>
      <c r="G407" s="235">
        <v>0</v>
      </c>
      <c r="H407" s="235">
        <v>0</v>
      </c>
      <c r="I407" s="237">
        <v>1</v>
      </c>
      <c r="K407" s="232"/>
    </row>
    <row r="408" spans="1:11">
      <c r="A408" s="956"/>
      <c r="B408" s="233" t="s">
        <v>988</v>
      </c>
      <c r="C408" s="234" t="s">
        <v>989</v>
      </c>
      <c r="D408" s="235">
        <v>1</v>
      </c>
      <c r="E408" s="236">
        <f t="shared" si="33"/>
        <v>4.7619047619047619</v>
      </c>
      <c r="F408" s="235">
        <v>1</v>
      </c>
      <c r="G408" s="235">
        <v>0</v>
      </c>
      <c r="H408" s="235">
        <v>1</v>
      </c>
      <c r="I408" s="237">
        <v>0</v>
      </c>
      <c r="K408" s="232"/>
    </row>
    <row r="409" spans="1:11">
      <c r="A409" s="956"/>
      <c r="B409" s="233" t="s">
        <v>990</v>
      </c>
      <c r="C409" s="234" t="s">
        <v>991</v>
      </c>
      <c r="D409" s="235">
        <v>1</v>
      </c>
      <c r="E409" s="236">
        <f t="shared" si="33"/>
        <v>4.7619047619047619</v>
      </c>
      <c r="F409" s="235">
        <v>0</v>
      </c>
      <c r="G409" s="235">
        <v>1</v>
      </c>
      <c r="H409" s="235">
        <v>1</v>
      </c>
      <c r="I409" s="237">
        <v>0</v>
      </c>
      <c r="K409" s="232"/>
    </row>
    <row r="410" spans="1:11">
      <c r="A410" s="956"/>
      <c r="B410" s="233" t="s">
        <v>992</v>
      </c>
      <c r="C410" s="234" t="s">
        <v>993</v>
      </c>
      <c r="D410" s="235">
        <v>1</v>
      </c>
      <c r="E410" s="236">
        <f t="shared" si="33"/>
        <v>4.7619047619047619</v>
      </c>
      <c r="F410" s="235">
        <v>1</v>
      </c>
      <c r="G410" s="235">
        <v>0</v>
      </c>
      <c r="H410" s="235">
        <v>1</v>
      </c>
      <c r="I410" s="237">
        <v>0</v>
      </c>
      <c r="K410" s="232"/>
    </row>
    <row r="411" spans="1:11">
      <c r="A411" s="956"/>
      <c r="B411" s="233" t="s">
        <v>994</v>
      </c>
      <c r="C411" s="234" t="s">
        <v>995</v>
      </c>
      <c r="D411" s="235">
        <v>1</v>
      </c>
      <c r="E411" s="236">
        <f t="shared" si="33"/>
        <v>4.7619047619047619</v>
      </c>
      <c r="F411" s="235">
        <v>1</v>
      </c>
      <c r="G411" s="235">
        <v>0</v>
      </c>
      <c r="H411" s="235">
        <v>0</v>
      </c>
      <c r="I411" s="237">
        <v>1</v>
      </c>
      <c r="K411" s="232"/>
    </row>
    <row r="412" spans="1:11">
      <c r="A412" s="956"/>
      <c r="B412" s="233" t="s">
        <v>996</v>
      </c>
      <c r="C412" s="234" t="s">
        <v>997</v>
      </c>
      <c r="D412" s="235">
        <v>1</v>
      </c>
      <c r="E412" s="236">
        <f t="shared" si="33"/>
        <v>4.7619047619047619</v>
      </c>
      <c r="F412" s="235">
        <v>1</v>
      </c>
      <c r="G412" s="235">
        <v>0</v>
      </c>
      <c r="H412" s="235">
        <v>1</v>
      </c>
      <c r="I412" s="237">
        <v>0</v>
      </c>
      <c r="K412" s="232"/>
    </row>
    <row r="413" spans="1:11">
      <c r="A413" s="956"/>
      <c r="B413" s="233"/>
      <c r="C413" s="234" t="s">
        <v>444</v>
      </c>
      <c r="D413" s="235">
        <v>9</v>
      </c>
      <c r="E413" s="236">
        <f t="shared" si="33"/>
        <v>42.857142857142854</v>
      </c>
      <c r="F413" s="235">
        <v>8</v>
      </c>
      <c r="G413" s="235">
        <v>1</v>
      </c>
      <c r="H413" s="235">
        <v>5</v>
      </c>
      <c r="I413" s="237">
        <v>4</v>
      </c>
      <c r="K413" s="232"/>
    </row>
    <row r="414" spans="1:11">
      <c r="A414" s="255" t="s">
        <v>589</v>
      </c>
      <c r="B414" s="256"/>
      <c r="C414" s="256"/>
      <c r="D414" s="257">
        <v>21</v>
      </c>
      <c r="E414" s="258">
        <f t="shared" si="33"/>
        <v>100</v>
      </c>
      <c r="F414" s="257">
        <v>19</v>
      </c>
      <c r="G414" s="257">
        <v>2</v>
      </c>
      <c r="H414" s="257">
        <v>12</v>
      </c>
      <c r="I414" s="259">
        <v>9</v>
      </c>
      <c r="K414" s="232"/>
    </row>
    <row r="415" spans="1:11">
      <c r="A415" s="956" t="s">
        <v>590</v>
      </c>
      <c r="B415" s="233" t="s">
        <v>539</v>
      </c>
      <c r="C415" s="234" t="s">
        <v>540</v>
      </c>
      <c r="D415" s="235">
        <v>155</v>
      </c>
      <c r="E415" s="236">
        <f>(D415/$D$426)*100</f>
        <v>8.9131684876365735</v>
      </c>
      <c r="F415" s="235">
        <v>89</v>
      </c>
      <c r="G415" s="235">
        <v>66</v>
      </c>
      <c r="H415" s="235">
        <v>72</v>
      </c>
      <c r="I415" s="237">
        <v>83</v>
      </c>
      <c r="K415" s="232"/>
    </row>
    <row r="416" spans="1:11">
      <c r="A416" s="956"/>
      <c r="B416" s="233" t="s">
        <v>442</v>
      </c>
      <c r="C416" s="234" t="s">
        <v>443</v>
      </c>
      <c r="D416" s="235">
        <v>99</v>
      </c>
      <c r="E416" s="236">
        <f t="shared" ref="E416:E426" si="34">(D416/$D$426)*100</f>
        <v>5.6929269695227145</v>
      </c>
      <c r="F416" s="235">
        <v>48</v>
      </c>
      <c r="G416" s="235">
        <v>51</v>
      </c>
      <c r="H416" s="235">
        <v>34</v>
      </c>
      <c r="I416" s="237">
        <v>65</v>
      </c>
      <c r="K416" s="232"/>
    </row>
    <row r="417" spans="1:11">
      <c r="A417" s="956"/>
      <c r="B417" s="233" t="s">
        <v>448</v>
      </c>
      <c r="C417" s="234" t="s">
        <v>449</v>
      </c>
      <c r="D417" s="235">
        <v>47</v>
      </c>
      <c r="E417" s="236">
        <f t="shared" si="34"/>
        <v>2.7027027027027026</v>
      </c>
      <c r="F417" s="235">
        <v>21</v>
      </c>
      <c r="G417" s="235">
        <v>26</v>
      </c>
      <c r="H417" s="235">
        <v>16</v>
      </c>
      <c r="I417" s="237">
        <v>31</v>
      </c>
      <c r="K417" s="232"/>
    </row>
    <row r="418" spans="1:11">
      <c r="A418" s="956"/>
      <c r="B418" s="233" t="s">
        <v>428</v>
      </c>
      <c r="C418" s="234" t="s">
        <v>429</v>
      </c>
      <c r="D418" s="235">
        <v>46</v>
      </c>
      <c r="E418" s="236">
        <f t="shared" si="34"/>
        <v>2.6451983898792411</v>
      </c>
      <c r="F418" s="235">
        <v>29</v>
      </c>
      <c r="G418" s="235">
        <v>17</v>
      </c>
      <c r="H418" s="235">
        <v>20</v>
      </c>
      <c r="I418" s="237">
        <v>26</v>
      </c>
      <c r="K418" s="232"/>
    </row>
    <row r="419" spans="1:11">
      <c r="A419" s="956"/>
      <c r="B419" s="233" t="s">
        <v>432</v>
      </c>
      <c r="C419" s="234" t="s">
        <v>433</v>
      </c>
      <c r="D419" s="235">
        <v>45</v>
      </c>
      <c r="E419" s="236">
        <f t="shared" si="34"/>
        <v>2.587694077055779</v>
      </c>
      <c r="F419" s="235">
        <v>28</v>
      </c>
      <c r="G419" s="235">
        <v>17</v>
      </c>
      <c r="H419" s="235">
        <v>23</v>
      </c>
      <c r="I419" s="237">
        <v>22</v>
      </c>
      <c r="K419" s="232"/>
    </row>
    <row r="420" spans="1:11">
      <c r="A420" s="956"/>
      <c r="B420" s="233" t="s">
        <v>422</v>
      </c>
      <c r="C420" s="234" t="s">
        <v>423</v>
      </c>
      <c r="D420" s="235">
        <v>40</v>
      </c>
      <c r="E420" s="236">
        <f t="shared" si="34"/>
        <v>2.3001725129384707</v>
      </c>
      <c r="F420" s="235">
        <v>25</v>
      </c>
      <c r="G420" s="235">
        <v>15</v>
      </c>
      <c r="H420" s="235">
        <v>23</v>
      </c>
      <c r="I420" s="237">
        <v>17</v>
      </c>
      <c r="K420" s="232"/>
    </row>
    <row r="421" spans="1:11">
      <c r="A421" s="956"/>
      <c r="B421" s="233" t="s">
        <v>854</v>
      </c>
      <c r="C421" s="234" t="s">
        <v>855</v>
      </c>
      <c r="D421" s="235">
        <v>40</v>
      </c>
      <c r="E421" s="236">
        <f t="shared" si="34"/>
        <v>2.3001725129384707</v>
      </c>
      <c r="F421" s="235">
        <v>17</v>
      </c>
      <c r="G421" s="235">
        <v>23</v>
      </c>
      <c r="H421" s="235">
        <v>33</v>
      </c>
      <c r="I421" s="237">
        <v>7</v>
      </c>
      <c r="K421" s="232"/>
    </row>
    <row r="422" spans="1:11">
      <c r="A422" s="956"/>
      <c r="B422" s="233" t="s">
        <v>650</v>
      </c>
      <c r="C422" s="234" t="s">
        <v>651</v>
      </c>
      <c r="D422" s="235">
        <v>36</v>
      </c>
      <c r="E422" s="236">
        <f t="shared" si="34"/>
        <v>2.070155261644623</v>
      </c>
      <c r="F422" s="235">
        <v>24</v>
      </c>
      <c r="G422" s="235">
        <v>12</v>
      </c>
      <c r="H422" s="235">
        <v>8</v>
      </c>
      <c r="I422" s="237">
        <v>28</v>
      </c>
      <c r="K422" s="232"/>
    </row>
    <row r="423" spans="1:11">
      <c r="A423" s="956"/>
      <c r="B423" s="233" t="s">
        <v>426</v>
      </c>
      <c r="C423" s="234" t="s">
        <v>427</v>
      </c>
      <c r="D423" s="235">
        <v>34</v>
      </c>
      <c r="E423" s="236">
        <f t="shared" si="34"/>
        <v>1.9551466359976999</v>
      </c>
      <c r="F423" s="235">
        <v>18</v>
      </c>
      <c r="G423" s="235">
        <v>16</v>
      </c>
      <c r="H423" s="235">
        <v>5</v>
      </c>
      <c r="I423" s="237">
        <v>29</v>
      </c>
      <c r="K423" s="232"/>
    </row>
    <row r="424" spans="1:11">
      <c r="A424" s="956"/>
      <c r="B424" s="233" t="s">
        <v>418</v>
      </c>
      <c r="C424" s="234" t="s">
        <v>419</v>
      </c>
      <c r="D424" s="235">
        <v>32</v>
      </c>
      <c r="E424" s="236">
        <f t="shared" si="34"/>
        <v>1.8401380103507763</v>
      </c>
      <c r="F424" s="235">
        <v>16</v>
      </c>
      <c r="G424" s="235">
        <v>16</v>
      </c>
      <c r="H424" s="235">
        <v>13</v>
      </c>
      <c r="I424" s="237">
        <v>19</v>
      </c>
      <c r="K424" s="232"/>
    </row>
    <row r="425" spans="1:11">
      <c r="A425" s="956"/>
      <c r="B425" s="233"/>
      <c r="C425" s="234" t="s">
        <v>444</v>
      </c>
      <c r="D425" s="235">
        <v>1165</v>
      </c>
      <c r="E425" s="236">
        <f t="shared" si="34"/>
        <v>66.992524439332939</v>
      </c>
      <c r="F425" s="235">
        <v>678</v>
      </c>
      <c r="G425" s="235">
        <v>487</v>
      </c>
      <c r="H425" s="235">
        <v>600</v>
      </c>
      <c r="I425" s="237">
        <v>565</v>
      </c>
      <c r="K425" s="232"/>
    </row>
    <row r="426" spans="1:11">
      <c r="A426" s="255" t="s">
        <v>998</v>
      </c>
      <c r="B426" s="256"/>
      <c r="C426" s="256"/>
      <c r="D426" s="257">
        <v>1739</v>
      </c>
      <c r="E426" s="258">
        <f t="shared" si="34"/>
        <v>100</v>
      </c>
      <c r="F426" s="257">
        <v>993</v>
      </c>
      <c r="G426" s="257">
        <v>746</v>
      </c>
      <c r="H426" s="257">
        <v>847</v>
      </c>
      <c r="I426" s="259">
        <v>892</v>
      </c>
      <c r="K426" s="232"/>
    </row>
    <row r="427" spans="1:11">
      <c r="A427" s="956" t="s">
        <v>343</v>
      </c>
      <c r="B427" s="233" t="s">
        <v>428</v>
      </c>
      <c r="C427" s="234" t="s">
        <v>429</v>
      </c>
      <c r="D427" s="235">
        <v>11</v>
      </c>
      <c r="E427" s="236">
        <f>(D427/$D$438)*100</f>
        <v>5.8201058201058196</v>
      </c>
      <c r="F427" s="235">
        <v>8</v>
      </c>
      <c r="G427" s="235">
        <v>3</v>
      </c>
      <c r="H427" s="235">
        <v>9</v>
      </c>
      <c r="I427" s="237">
        <v>2</v>
      </c>
      <c r="K427" s="232"/>
    </row>
    <row r="428" spans="1:11">
      <c r="A428" s="956"/>
      <c r="B428" s="233" t="s">
        <v>750</v>
      </c>
      <c r="C428" s="234" t="s">
        <v>751</v>
      </c>
      <c r="D428" s="235">
        <v>7</v>
      </c>
      <c r="E428" s="236">
        <f t="shared" ref="E428:E438" si="35">(D428/$D$438)*100</f>
        <v>3.7037037037037033</v>
      </c>
      <c r="F428" s="235">
        <v>6</v>
      </c>
      <c r="G428" s="235">
        <v>1</v>
      </c>
      <c r="H428" s="235">
        <v>0</v>
      </c>
      <c r="I428" s="237">
        <v>7</v>
      </c>
      <c r="K428" s="232"/>
    </row>
    <row r="429" spans="1:11">
      <c r="A429" s="956"/>
      <c r="B429" s="233" t="s">
        <v>493</v>
      </c>
      <c r="C429" s="234" t="s">
        <v>494</v>
      </c>
      <c r="D429" s="235">
        <v>5</v>
      </c>
      <c r="E429" s="236">
        <f t="shared" si="35"/>
        <v>2.6455026455026456</v>
      </c>
      <c r="F429" s="235">
        <v>2</v>
      </c>
      <c r="G429" s="235">
        <v>3</v>
      </c>
      <c r="H429" s="235">
        <v>4</v>
      </c>
      <c r="I429" s="237">
        <v>1</v>
      </c>
      <c r="K429" s="232"/>
    </row>
    <row r="430" spans="1:11">
      <c r="A430" s="956"/>
      <c r="B430" s="233" t="s">
        <v>426</v>
      </c>
      <c r="C430" s="234" t="s">
        <v>427</v>
      </c>
      <c r="D430" s="235">
        <v>4</v>
      </c>
      <c r="E430" s="236">
        <f t="shared" si="35"/>
        <v>2.1164021164021163</v>
      </c>
      <c r="F430" s="235">
        <v>3</v>
      </c>
      <c r="G430" s="235">
        <v>1</v>
      </c>
      <c r="H430" s="235">
        <v>2</v>
      </c>
      <c r="I430" s="237">
        <v>2</v>
      </c>
      <c r="K430" s="232"/>
    </row>
    <row r="431" spans="1:11">
      <c r="A431" s="956"/>
      <c r="B431" s="233" t="s">
        <v>446</v>
      </c>
      <c r="C431" s="234" t="s">
        <v>447</v>
      </c>
      <c r="D431" s="235">
        <v>4</v>
      </c>
      <c r="E431" s="236">
        <f t="shared" si="35"/>
        <v>2.1164021164021163</v>
      </c>
      <c r="F431" s="235">
        <v>3</v>
      </c>
      <c r="G431" s="235">
        <v>1</v>
      </c>
      <c r="H431" s="235">
        <v>3</v>
      </c>
      <c r="I431" s="237">
        <v>1</v>
      </c>
      <c r="K431" s="232"/>
    </row>
    <row r="432" spans="1:11">
      <c r="A432" s="956"/>
      <c r="B432" s="233" t="s">
        <v>634</v>
      </c>
      <c r="C432" s="234" t="s">
        <v>635</v>
      </c>
      <c r="D432" s="235">
        <v>4</v>
      </c>
      <c r="E432" s="236">
        <f t="shared" si="35"/>
        <v>2.1164021164021163</v>
      </c>
      <c r="F432" s="235">
        <v>4</v>
      </c>
      <c r="G432" s="235">
        <v>0</v>
      </c>
      <c r="H432" s="235">
        <v>2</v>
      </c>
      <c r="I432" s="237">
        <v>2</v>
      </c>
      <c r="K432" s="232"/>
    </row>
    <row r="433" spans="1:11">
      <c r="A433" s="956"/>
      <c r="B433" s="233" t="s">
        <v>442</v>
      </c>
      <c r="C433" s="234" t="s">
        <v>443</v>
      </c>
      <c r="D433" s="235">
        <v>4</v>
      </c>
      <c r="E433" s="236">
        <f t="shared" si="35"/>
        <v>2.1164021164021163</v>
      </c>
      <c r="F433" s="235">
        <v>2</v>
      </c>
      <c r="G433" s="235">
        <v>2</v>
      </c>
      <c r="H433" s="235">
        <v>2</v>
      </c>
      <c r="I433" s="237">
        <v>2</v>
      </c>
      <c r="K433" s="232"/>
    </row>
    <row r="434" spans="1:11">
      <c r="A434" s="956"/>
      <c r="B434" s="233" t="s">
        <v>790</v>
      </c>
      <c r="C434" s="234" t="s">
        <v>791</v>
      </c>
      <c r="D434" s="235">
        <v>3</v>
      </c>
      <c r="E434" s="236">
        <f t="shared" si="35"/>
        <v>1.5873015873015872</v>
      </c>
      <c r="F434" s="235">
        <v>2</v>
      </c>
      <c r="G434" s="235">
        <v>1</v>
      </c>
      <c r="H434" s="235">
        <v>2</v>
      </c>
      <c r="I434" s="237">
        <v>1</v>
      </c>
      <c r="K434" s="232"/>
    </row>
    <row r="435" spans="1:11">
      <c r="A435" s="956"/>
      <c r="B435" s="233" t="s">
        <v>999</v>
      </c>
      <c r="C435" s="234" t="s">
        <v>1000</v>
      </c>
      <c r="D435" s="235">
        <v>3</v>
      </c>
      <c r="E435" s="236">
        <f t="shared" si="35"/>
        <v>1.5873015873015872</v>
      </c>
      <c r="F435" s="235">
        <v>3</v>
      </c>
      <c r="G435" s="235">
        <v>0</v>
      </c>
      <c r="H435" s="235">
        <v>0</v>
      </c>
      <c r="I435" s="237">
        <v>3</v>
      </c>
      <c r="K435" s="232"/>
    </row>
    <row r="436" spans="1:11">
      <c r="A436" s="956"/>
      <c r="B436" s="233" t="s">
        <v>804</v>
      </c>
      <c r="C436" s="234" t="s">
        <v>805</v>
      </c>
      <c r="D436" s="235">
        <v>3</v>
      </c>
      <c r="E436" s="236">
        <f t="shared" si="35"/>
        <v>1.5873015873015872</v>
      </c>
      <c r="F436" s="235">
        <v>1</v>
      </c>
      <c r="G436" s="235">
        <v>2</v>
      </c>
      <c r="H436" s="235">
        <v>0</v>
      </c>
      <c r="I436" s="237">
        <v>3</v>
      </c>
      <c r="K436" s="232"/>
    </row>
    <row r="437" spans="1:11">
      <c r="A437" s="956"/>
      <c r="B437" s="233"/>
      <c r="C437" s="234" t="s">
        <v>444</v>
      </c>
      <c r="D437" s="235">
        <v>141</v>
      </c>
      <c r="E437" s="236">
        <f t="shared" si="35"/>
        <v>74.603174603174608</v>
      </c>
      <c r="F437" s="235">
        <v>120</v>
      </c>
      <c r="G437" s="235">
        <v>21</v>
      </c>
      <c r="H437" s="235">
        <v>69</v>
      </c>
      <c r="I437" s="237">
        <v>72</v>
      </c>
      <c r="K437" s="232"/>
    </row>
    <row r="438" spans="1:11">
      <c r="A438" s="255" t="s">
        <v>592</v>
      </c>
      <c r="B438" s="256"/>
      <c r="C438" s="256"/>
      <c r="D438" s="257">
        <v>189</v>
      </c>
      <c r="E438" s="258">
        <f t="shared" si="35"/>
        <v>100</v>
      </c>
      <c r="F438" s="257">
        <v>154</v>
      </c>
      <c r="G438" s="257">
        <v>35</v>
      </c>
      <c r="H438" s="257">
        <v>93</v>
      </c>
      <c r="I438" s="259">
        <v>96</v>
      </c>
      <c r="K438" s="232"/>
    </row>
    <row r="439" spans="1:11">
      <c r="A439" s="956" t="s">
        <v>593</v>
      </c>
      <c r="B439" s="233" t="s">
        <v>1001</v>
      </c>
      <c r="C439" s="234" t="s">
        <v>1002</v>
      </c>
      <c r="D439" s="235">
        <v>4</v>
      </c>
      <c r="E439" s="236">
        <f>(D439/$D$450)*100</f>
        <v>6.7796610169491522</v>
      </c>
      <c r="F439" s="235">
        <v>0</v>
      </c>
      <c r="G439" s="235">
        <v>4</v>
      </c>
      <c r="H439" s="235">
        <v>0</v>
      </c>
      <c r="I439" s="237">
        <v>4</v>
      </c>
      <c r="K439" s="232"/>
    </row>
    <row r="440" spans="1:11">
      <c r="A440" s="956"/>
      <c r="B440" s="233" t="s">
        <v>493</v>
      </c>
      <c r="C440" s="234" t="s">
        <v>494</v>
      </c>
      <c r="D440" s="235">
        <v>3</v>
      </c>
      <c r="E440" s="236">
        <f t="shared" ref="E440:E450" si="36">(D440/$D$450)*100</f>
        <v>5.0847457627118651</v>
      </c>
      <c r="F440" s="235">
        <v>2</v>
      </c>
      <c r="G440" s="235">
        <v>1</v>
      </c>
      <c r="H440" s="235">
        <v>3</v>
      </c>
      <c r="I440" s="237">
        <v>0</v>
      </c>
      <c r="K440" s="232"/>
    </row>
    <row r="441" spans="1:11">
      <c r="A441" s="956"/>
      <c r="B441" s="233" t="s">
        <v>1003</v>
      </c>
      <c r="C441" s="234" t="s">
        <v>1004</v>
      </c>
      <c r="D441" s="235">
        <v>2</v>
      </c>
      <c r="E441" s="236">
        <f t="shared" si="36"/>
        <v>3.3898305084745761</v>
      </c>
      <c r="F441" s="235">
        <v>0</v>
      </c>
      <c r="G441" s="235">
        <v>2</v>
      </c>
      <c r="H441" s="235">
        <v>0</v>
      </c>
      <c r="I441" s="237">
        <v>2</v>
      </c>
      <c r="K441" s="232"/>
    </row>
    <row r="442" spans="1:11">
      <c r="A442" s="956"/>
      <c r="B442" s="233" t="s">
        <v>570</v>
      </c>
      <c r="C442" s="234" t="s">
        <v>571</v>
      </c>
      <c r="D442" s="235">
        <v>2</v>
      </c>
      <c r="E442" s="236">
        <f t="shared" si="36"/>
        <v>3.3898305084745761</v>
      </c>
      <c r="F442" s="235">
        <v>2</v>
      </c>
      <c r="G442" s="235">
        <v>0</v>
      </c>
      <c r="H442" s="235">
        <v>2</v>
      </c>
      <c r="I442" s="237">
        <v>0</v>
      </c>
      <c r="K442" s="232"/>
    </row>
    <row r="443" spans="1:11">
      <c r="A443" s="956"/>
      <c r="B443" s="233" t="s">
        <v>750</v>
      </c>
      <c r="C443" s="234" t="s">
        <v>751</v>
      </c>
      <c r="D443" s="235">
        <v>2</v>
      </c>
      <c r="E443" s="236">
        <f t="shared" si="36"/>
        <v>3.3898305084745761</v>
      </c>
      <c r="F443" s="235">
        <v>2</v>
      </c>
      <c r="G443" s="235">
        <v>0</v>
      </c>
      <c r="H443" s="235">
        <v>0</v>
      </c>
      <c r="I443" s="237">
        <v>2</v>
      </c>
      <c r="K443" s="232"/>
    </row>
    <row r="444" spans="1:11">
      <c r="A444" s="956"/>
      <c r="B444" s="233" t="s">
        <v>634</v>
      </c>
      <c r="C444" s="234" t="s">
        <v>635</v>
      </c>
      <c r="D444" s="235">
        <v>2</v>
      </c>
      <c r="E444" s="236">
        <f t="shared" si="36"/>
        <v>3.3898305084745761</v>
      </c>
      <c r="F444" s="235">
        <v>2</v>
      </c>
      <c r="G444" s="235">
        <v>0</v>
      </c>
      <c r="H444" s="235">
        <v>2</v>
      </c>
      <c r="I444" s="237">
        <v>0</v>
      </c>
      <c r="K444" s="232"/>
    </row>
    <row r="445" spans="1:11">
      <c r="A445" s="956"/>
      <c r="B445" s="233" t="s">
        <v>448</v>
      </c>
      <c r="C445" s="234" t="s">
        <v>449</v>
      </c>
      <c r="D445" s="235">
        <v>2</v>
      </c>
      <c r="E445" s="236">
        <f t="shared" si="36"/>
        <v>3.3898305084745761</v>
      </c>
      <c r="F445" s="235">
        <v>2</v>
      </c>
      <c r="G445" s="235">
        <v>0</v>
      </c>
      <c r="H445" s="235">
        <v>0</v>
      </c>
      <c r="I445" s="237">
        <v>2</v>
      </c>
      <c r="K445" s="232"/>
    </row>
    <row r="446" spans="1:11">
      <c r="A446" s="956"/>
      <c r="B446" s="233" t="s">
        <v>428</v>
      </c>
      <c r="C446" s="234" t="s">
        <v>429</v>
      </c>
      <c r="D446" s="235">
        <v>2</v>
      </c>
      <c r="E446" s="236">
        <f t="shared" si="36"/>
        <v>3.3898305084745761</v>
      </c>
      <c r="F446" s="235">
        <v>0</v>
      </c>
      <c r="G446" s="235">
        <v>2</v>
      </c>
      <c r="H446" s="235">
        <v>0</v>
      </c>
      <c r="I446" s="237">
        <v>2</v>
      </c>
      <c r="K446" s="232"/>
    </row>
    <row r="447" spans="1:11">
      <c r="A447" s="956"/>
      <c r="B447" s="233" t="s">
        <v>940</v>
      </c>
      <c r="C447" s="234" t="s">
        <v>941</v>
      </c>
      <c r="D447" s="235">
        <v>2</v>
      </c>
      <c r="E447" s="236">
        <f t="shared" si="36"/>
        <v>3.3898305084745761</v>
      </c>
      <c r="F447" s="235">
        <v>1</v>
      </c>
      <c r="G447" s="235">
        <v>1</v>
      </c>
      <c r="H447" s="235">
        <v>0</v>
      </c>
      <c r="I447" s="237">
        <v>2</v>
      </c>
      <c r="K447" s="232"/>
    </row>
    <row r="448" spans="1:11">
      <c r="A448" s="956"/>
      <c r="B448" s="233" t="s">
        <v>1005</v>
      </c>
      <c r="C448" s="234" t="s">
        <v>1006</v>
      </c>
      <c r="D448" s="235">
        <v>2</v>
      </c>
      <c r="E448" s="236">
        <f t="shared" si="36"/>
        <v>3.3898305084745761</v>
      </c>
      <c r="F448" s="235">
        <v>1</v>
      </c>
      <c r="G448" s="235">
        <v>1</v>
      </c>
      <c r="H448" s="235">
        <v>1</v>
      </c>
      <c r="I448" s="237">
        <v>1</v>
      </c>
      <c r="K448" s="232"/>
    </row>
    <row r="449" spans="1:11">
      <c r="A449" s="956"/>
      <c r="B449" s="233"/>
      <c r="C449" s="234" t="s">
        <v>444</v>
      </c>
      <c r="D449" s="235">
        <v>36</v>
      </c>
      <c r="E449" s="236">
        <f t="shared" si="36"/>
        <v>61.016949152542374</v>
      </c>
      <c r="F449" s="235">
        <v>22</v>
      </c>
      <c r="G449" s="235">
        <v>14</v>
      </c>
      <c r="H449" s="235">
        <v>20</v>
      </c>
      <c r="I449" s="237">
        <v>16</v>
      </c>
      <c r="K449" s="232"/>
    </row>
    <row r="450" spans="1:11">
      <c r="A450" s="255" t="s">
        <v>596</v>
      </c>
      <c r="B450" s="256"/>
      <c r="C450" s="256"/>
      <c r="D450" s="257">
        <v>59</v>
      </c>
      <c r="E450" s="258">
        <f t="shared" si="36"/>
        <v>100</v>
      </c>
      <c r="F450" s="257">
        <v>34</v>
      </c>
      <c r="G450" s="257">
        <v>25</v>
      </c>
      <c r="H450" s="257">
        <v>28</v>
      </c>
      <c r="I450" s="259">
        <v>31</v>
      </c>
      <c r="K450" s="232"/>
    </row>
    <row r="451" spans="1:11">
      <c r="A451" s="956" t="s">
        <v>345</v>
      </c>
      <c r="B451" s="233" t="s">
        <v>428</v>
      </c>
      <c r="C451" s="234" t="s">
        <v>429</v>
      </c>
      <c r="D451" s="235">
        <v>22</v>
      </c>
      <c r="E451" s="236">
        <f>(D451/$D$462)*100</f>
        <v>11.891891891891893</v>
      </c>
      <c r="F451" s="235">
        <v>17</v>
      </c>
      <c r="G451" s="235">
        <v>5</v>
      </c>
      <c r="H451" s="235">
        <v>2</v>
      </c>
      <c r="I451" s="237">
        <v>20</v>
      </c>
      <c r="K451" s="232"/>
    </row>
    <row r="452" spans="1:11">
      <c r="A452" s="956"/>
      <c r="B452" s="233" t="s">
        <v>424</v>
      </c>
      <c r="C452" s="234" t="s">
        <v>425</v>
      </c>
      <c r="D452" s="235">
        <v>15</v>
      </c>
      <c r="E452" s="236">
        <f t="shared" ref="E452:E462" si="37">(D452/$D$462)*100</f>
        <v>8.1081081081081088</v>
      </c>
      <c r="F452" s="235">
        <v>10</v>
      </c>
      <c r="G452" s="235">
        <v>5</v>
      </c>
      <c r="H452" s="235">
        <v>7</v>
      </c>
      <c r="I452" s="237">
        <v>8</v>
      </c>
      <c r="K452" s="232"/>
    </row>
    <row r="453" spans="1:11">
      <c r="A453" s="956"/>
      <c r="B453" s="233" t="s">
        <v>442</v>
      </c>
      <c r="C453" s="234" t="s">
        <v>443</v>
      </c>
      <c r="D453" s="235">
        <v>9</v>
      </c>
      <c r="E453" s="236">
        <f t="shared" si="37"/>
        <v>4.8648648648648649</v>
      </c>
      <c r="F453" s="235">
        <v>1</v>
      </c>
      <c r="G453" s="235">
        <v>8</v>
      </c>
      <c r="H453" s="235">
        <v>2</v>
      </c>
      <c r="I453" s="237">
        <v>7</v>
      </c>
      <c r="K453" s="232"/>
    </row>
    <row r="454" spans="1:11">
      <c r="A454" s="956"/>
      <c r="B454" s="233" t="s">
        <v>1007</v>
      </c>
      <c r="C454" s="234" t="s">
        <v>1008</v>
      </c>
      <c r="D454" s="235">
        <v>9</v>
      </c>
      <c r="E454" s="236">
        <f t="shared" si="37"/>
        <v>4.8648648648648649</v>
      </c>
      <c r="F454" s="235">
        <v>4</v>
      </c>
      <c r="G454" s="235">
        <v>5</v>
      </c>
      <c r="H454" s="235">
        <v>6</v>
      </c>
      <c r="I454" s="237">
        <v>3</v>
      </c>
      <c r="K454" s="232"/>
    </row>
    <row r="455" spans="1:11">
      <c r="A455" s="956"/>
      <c r="B455" s="233" t="s">
        <v>457</v>
      </c>
      <c r="C455" s="234" t="s">
        <v>458</v>
      </c>
      <c r="D455" s="235">
        <v>9</v>
      </c>
      <c r="E455" s="236">
        <f t="shared" si="37"/>
        <v>4.8648648648648649</v>
      </c>
      <c r="F455" s="235">
        <v>5</v>
      </c>
      <c r="G455" s="235">
        <v>4</v>
      </c>
      <c r="H455" s="235">
        <v>3</v>
      </c>
      <c r="I455" s="237">
        <v>6</v>
      </c>
      <c r="K455" s="232"/>
    </row>
    <row r="456" spans="1:11">
      <c r="A456" s="956"/>
      <c r="B456" s="233" t="s">
        <v>660</v>
      </c>
      <c r="C456" s="234" t="s">
        <v>661</v>
      </c>
      <c r="D456" s="235">
        <v>6</v>
      </c>
      <c r="E456" s="236">
        <f t="shared" si="37"/>
        <v>3.2432432432432434</v>
      </c>
      <c r="F456" s="235">
        <v>3</v>
      </c>
      <c r="G456" s="235">
        <v>3</v>
      </c>
      <c r="H456" s="235">
        <v>2</v>
      </c>
      <c r="I456" s="237">
        <v>4</v>
      </c>
      <c r="K456" s="232"/>
    </row>
    <row r="457" spans="1:11">
      <c r="A457" s="956"/>
      <c r="B457" s="233" t="s">
        <v>483</v>
      </c>
      <c r="C457" s="234" t="s">
        <v>484</v>
      </c>
      <c r="D457" s="235">
        <v>5</v>
      </c>
      <c r="E457" s="236">
        <f t="shared" si="37"/>
        <v>2.7027027027027026</v>
      </c>
      <c r="F457" s="235">
        <v>4</v>
      </c>
      <c r="G457" s="235">
        <v>1</v>
      </c>
      <c r="H457" s="235">
        <v>2</v>
      </c>
      <c r="I457" s="237">
        <v>3</v>
      </c>
      <c r="K457" s="232"/>
    </row>
    <row r="458" spans="1:11">
      <c r="A458" s="956"/>
      <c r="B458" s="233" t="s">
        <v>448</v>
      </c>
      <c r="C458" s="234" t="s">
        <v>449</v>
      </c>
      <c r="D458" s="235">
        <v>4</v>
      </c>
      <c r="E458" s="236">
        <f t="shared" si="37"/>
        <v>2.1621621621621623</v>
      </c>
      <c r="F458" s="235">
        <v>2</v>
      </c>
      <c r="G458" s="235">
        <v>2</v>
      </c>
      <c r="H458" s="235">
        <v>0</v>
      </c>
      <c r="I458" s="237">
        <v>4</v>
      </c>
      <c r="K458" s="232"/>
    </row>
    <row r="459" spans="1:11">
      <c r="A459" s="956"/>
      <c r="B459" s="233" t="s">
        <v>426</v>
      </c>
      <c r="C459" s="234" t="s">
        <v>427</v>
      </c>
      <c r="D459" s="235">
        <v>4</v>
      </c>
      <c r="E459" s="236">
        <f t="shared" si="37"/>
        <v>2.1621621621621623</v>
      </c>
      <c r="F459" s="235">
        <v>3</v>
      </c>
      <c r="G459" s="235">
        <v>1</v>
      </c>
      <c r="H459" s="235">
        <v>1</v>
      </c>
      <c r="I459" s="237">
        <v>3</v>
      </c>
      <c r="K459" s="232"/>
    </row>
    <row r="460" spans="1:11">
      <c r="A460" s="956"/>
      <c r="B460" s="233" t="s">
        <v>539</v>
      </c>
      <c r="C460" s="234" t="s">
        <v>540</v>
      </c>
      <c r="D460" s="235">
        <v>3</v>
      </c>
      <c r="E460" s="236">
        <f t="shared" si="37"/>
        <v>1.6216216216216217</v>
      </c>
      <c r="F460" s="235">
        <v>1</v>
      </c>
      <c r="G460" s="235">
        <v>2</v>
      </c>
      <c r="H460" s="235">
        <v>1</v>
      </c>
      <c r="I460" s="237">
        <v>2</v>
      </c>
      <c r="K460" s="232"/>
    </row>
    <row r="461" spans="1:11">
      <c r="A461" s="956"/>
      <c r="B461" s="233"/>
      <c r="C461" s="234" t="s">
        <v>444</v>
      </c>
      <c r="D461" s="235">
        <v>99</v>
      </c>
      <c r="E461" s="236">
        <f t="shared" si="37"/>
        <v>53.513513513513509</v>
      </c>
      <c r="F461" s="235">
        <v>62</v>
      </c>
      <c r="G461" s="235">
        <v>37</v>
      </c>
      <c r="H461" s="235">
        <v>53</v>
      </c>
      <c r="I461" s="237">
        <v>46</v>
      </c>
      <c r="K461" s="232"/>
    </row>
    <row r="462" spans="1:11">
      <c r="A462" s="255" t="s">
        <v>597</v>
      </c>
      <c r="B462" s="256"/>
      <c r="C462" s="256"/>
      <c r="D462" s="257">
        <v>185</v>
      </c>
      <c r="E462" s="258">
        <f t="shared" si="37"/>
        <v>100</v>
      </c>
      <c r="F462" s="257">
        <v>112</v>
      </c>
      <c r="G462" s="257">
        <v>73</v>
      </c>
      <c r="H462" s="257">
        <v>79</v>
      </c>
      <c r="I462" s="259">
        <v>106</v>
      </c>
      <c r="K462" s="232"/>
    </row>
    <row r="463" spans="1:11">
      <c r="A463" s="956" t="s">
        <v>346</v>
      </c>
      <c r="B463" s="233" t="s">
        <v>428</v>
      </c>
      <c r="C463" s="234" t="s">
        <v>429</v>
      </c>
      <c r="D463" s="235">
        <v>98</v>
      </c>
      <c r="E463" s="236">
        <f>(D463/$D$474)*100</f>
        <v>15.076923076923077</v>
      </c>
      <c r="F463" s="235">
        <v>89</v>
      </c>
      <c r="G463" s="235">
        <v>9</v>
      </c>
      <c r="H463" s="235">
        <v>28</v>
      </c>
      <c r="I463" s="237">
        <v>70</v>
      </c>
      <c r="K463" s="232"/>
    </row>
    <row r="464" spans="1:11">
      <c r="A464" s="956"/>
      <c r="B464" s="233" t="s">
        <v>424</v>
      </c>
      <c r="C464" s="234" t="s">
        <v>425</v>
      </c>
      <c r="D464" s="235">
        <v>34</v>
      </c>
      <c r="E464" s="236">
        <f t="shared" ref="E464:E474" si="38">(D464/$D$474)*100</f>
        <v>5.2307692307692308</v>
      </c>
      <c r="F464" s="235">
        <v>31</v>
      </c>
      <c r="G464" s="235">
        <v>3</v>
      </c>
      <c r="H464" s="235">
        <v>20</v>
      </c>
      <c r="I464" s="237">
        <v>14</v>
      </c>
      <c r="K464" s="232"/>
    </row>
    <row r="465" spans="1:11">
      <c r="A465" s="956"/>
      <c r="B465" s="233" t="s">
        <v>450</v>
      </c>
      <c r="C465" s="234" t="s">
        <v>451</v>
      </c>
      <c r="D465" s="235">
        <v>34</v>
      </c>
      <c r="E465" s="236">
        <f t="shared" si="38"/>
        <v>5.2307692307692308</v>
      </c>
      <c r="F465" s="235">
        <v>32</v>
      </c>
      <c r="G465" s="235">
        <v>2</v>
      </c>
      <c r="H465" s="235">
        <v>16</v>
      </c>
      <c r="I465" s="237">
        <v>18</v>
      </c>
      <c r="K465" s="232"/>
    </row>
    <row r="466" spans="1:11">
      <c r="A466" s="956"/>
      <c r="B466" s="233" t="s">
        <v>442</v>
      </c>
      <c r="C466" s="234" t="s">
        <v>443</v>
      </c>
      <c r="D466" s="235">
        <v>27</v>
      </c>
      <c r="E466" s="236">
        <f t="shared" si="38"/>
        <v>4.1538461538461542</v>
      </c>
      <c r="F466" s="235">
        <v>26</v>
      </c>
      <c r="G466" s="235">
        <v>1</v>
      </c>
      <c r="H466" s="235">
        <v>8</v>
      </c>
      <c r="I466" s="237">
        <v>19</v>
      </c>
      <c r="K466" s="232"/>
    </row>
    <row r="467" spans="1:11">
      <c r="A467" s="956"/>
      <c r="B467" s="233" t="s">
        <v>808</v>
      </c>
      <c r="C467" s="234" t="s">
        <v>809</v>
      </c>
      <c r="D467" s="235">
        <v>21</v>
      </c>
      <c r="E467" s="236">
        <f t="shared" si="38"/>
        <v>3.2307692307692308</v>
      </c>
      <c r="F467" s="235">
        <v>21</v>
      </c>
      <c r="G467" s="235">
        <v>0</v>
      </c>
      <c r="H467" s="235">
        <v>9</v>
      </c>
      <c r="I467" s="237">
        <v>12</v>
      </c>
      <c r="K467" s="232"/>
    </row>
    <row r="468" spans="1:11">
      <c r="A468" s="956"/>
      <c r="B468" s="233" t="s">
        <v>432</v>
      </c>
      <c r="C468" s="234" t="s">
        <v>433</v>
      </c>
      <c r="D468" s="235">
        <v>20</v>
      </c>
      <c r="E468" s="236">
        <f t="shared" si="38"/>
        <v>3.0769230769230771</v>
      </c>
      <c r="F468" s="235">
        <v>19</v>
      </c>
      <c r="G468" s="235">
        <v>1</v>
      </c>
      <c r="H468" s="235">
        <v>7</v>
      </c>
      <c r="I468" s="237">
        <v>13</v>
      </c>
      <c r="K468" s="232"/>
    </row>
    <row r="469" spans="1:11">
      <c r="A469" s="956"/>
      <c r="B469" s="233" t="s">
        <v>471</v>
      </c>
      <c r="C469" s="234" t="s">
        <v>472</v>
      </c>
      <c r="D469" s="235">
        <v>20</v>
      </c>
      <c r="E469" s="236">
        <f t="shared" si="38"/>
        <v>3.0769230769230771</v>
      </c>
      <c r="F469" s="235">
        <v>18</v>
      </c>
      <c r="G469" s="235">
        <v>2</v>
      </c>
      <c r="H469" s="235">
        <v>6</v>
      </c>
      <c r="I469" s="237">
        <v>14</v>
      </c>
      <c r="K469" s="232"/>
    </row>
    <row r="470" spans="1:11">
      <c r="A470" s="956"/>
      <c r="B470" s="233" t="s">
        <v>422</v>
      </c>
      <c r="C470" s="234" t="s">
        <v>423</v>
      </c>
      <c r="D470" s="235">
        <v>16</v>
      </c>
      <c r="E470" s="236">
        <f t="shared" si="38"/>
        <v>2.4615384615384617</v>
      </c>
      <c r="F470" s="235">
        <v>14</v>
      </c>
      <c r="G470" s="235">
        <v>2</v>
      </c>
      <c r="H470" s="235">
        <v>8</v>
      </c>
      <c r="I470" s="237">
        <v>8</v>
      </c>
      <c r="K470" s="232"/>
    </row>
    <row r="471" spans="1:11">
      <c r="A471" s="956"/>
      <c r="B471" s="233" t="s">
        <v>493</v>
      </c>
      <c r="C471" s="234" t="s">
        <v>494</v>
      </c>
      <c r="D471" s="235">
        <v>13</v>
      </c>
      <c r="E471" s="236">
        <f t="shared" si="38"/>
        <v>2</v>
      </c>
      <c r="F471" s="235">
        <v>12</v>
      </c>
      <c r="G471" s="235">
        <v>1</v>
      </c>
      <c r="H471" s="235">
        <v>11</v>
      </c>
      <c r="I471" s="237">
        <v>2</v>
      </c>
      <c r="K471" s="232"/>
    </row>
    <row r="472" spans="1:11">
      <c r="A472" s="956"/>
      <c r="B472" s="233" t="s">
        <v>796</v>
      </c>
      <c r="C472" s="234" t="s">
        <v>797</v>
      </c>
      <c r="D472" s="235">
        <v>11</v>
      </c>
      <c r="E472" s="236">
        <f t="shared" si="38"/>
        <v>1.6923076923076923</v>
      </c>
      <c r="F472" s="235">
        <v>11</v>
      </c>
      <c r="G472" s="235">
        <v>0</v>
      </c>
      <c r="H472" s="235">
        <v>7</v>
      </c>
      <c r="I472" s="237">
        <v>4</v>
      </c>
      <c r="K472" s="232"/>
    </row>
    <row r="473" spans="1:11">
      <c r="A473" s="956"/>
      <c r="B473" s="233"/>
      <c r="C473" s="234" t="s">
        <v>444</v>
      </c>
      <c r="D473" s="235">
        <v>356</v>
      </c>
      <c r="E473" s="236">
        <f t="shared" si="38"/>
        <v>54.769230769230774</v>
      </c>
      <c r="F473" s="235">
        <v>319</v>
      </c>
      <c r="G473" s="235">
        <v>37</v>
      </c>
      <c r="H473" s="235">
        <v>171</v>
      </c>
      <c r="I473" s="237">
        <v>185</v>
      </c>
      <c r="K473" s="232"/>
    </row>
    <row r="474" spans="1:11" ht="15.75" thickBot="1">
      <c r="A474" s="270" t="s">
        <v>598</v>
      </c>
      <c r="B474" s="271"/>
      <c r="C474" s="271"/>
      <c r="D474" s="272">
        <v>650</v>
      </c>
      <c r="E474" s="273">
        <f t="shared" si="38"/>
        <v>100</v>
      </c>
      <c r="F474" s="272">
        <v>592</v>
      </c>
      <c r="G474" s="272">
        <v>58</v>
      </c>
      <c r="H474" s="272">
        <v>291</v>
      </c>
      <c r="I474" s="274">
        <v>359</v>
      </c>
      <c r="K474" s="232"/>
    </row>
    <row r="475" spans="1:11" ht="16.5" thickTop="1" thickBot="1">
      <c r="A475" s="275" t="s">
        <v>599</v>
      </c>
      <c r="B475" s="276"/>
      <c r="C475" s="276"/>
      <c r="D475" s="277">
        <v>5558</v>
      </c>
      <c r="E475" s="278">
        <v>100</v>
      </c>
      <c r="F475" s="277">
        <v>3517</v>
      </c>
      <c r="G475" s="277">
        <v>2041</v>
      </c>
      <c r="H475" s="277">
        <v>2637</v>
      </c>
      <c r="I475" s="279">
        <v>2921</v>
      </c>
      <c r="K475" s="232"/>
    </row>
    <row r="476" spans="1:11" ht="15.75" thickTop="1">
      <c r="A476" s="953" t="s">
        <v>311</v>
      </c>
      <c r="B476" s="227" t="s">
        <v>862</v>
      </c>
      <c r="C476" s="228" t="s">
        <v>863</v>
      </c>
      <c r="D476" s="229">
        <v>8</v>
      </c>
      <c r="E476" s="230">
        <f>(D476/$D$487)*100</f>
        <v>20</v>
      </c>
      <c r="F476" s="229">
        <v>8</v>
      </c>
      <c r="G476" s="229">
        <v>0</v>
      </c>
      <c r="H476" s="229">
        <v>5</v>
      </c>
      <c r="I476" s="231">
        <v>3</v>
      </c>
      <c r="K476" s="232"/>
    </row>
    <row r="477" spans="1:11">
      <c r="A477" s="956"/>
      <c r="B477" s="233" t="s">
        <v>854</v>
      </c>
      <c r="C477" s="234" t="s">
        <v>855</v>
      </c>
      <c r="D477" s="235">
        <v>3</v>
      </c>
      <c r="E477" s="236">
        <f t="shared" ref="E477:E487" si="39">(D477/$D$487)*100</f>
        <v>7.5</v>
      </c>
      <c r="F477" s="235">
        <v>3</v>
      </c>
      <c r="G477" s="235">
        <v>0</v>
      </c>
      <c r="H477" s="235">
        <v>2</v>
      </c>
      <c r="I477" s="237">
        <v>1</v>
      </c>
      <c r="K477" s="232"/>
    </row>
    <row r="478" spans="1:11">
      <c r="A478" s="956"/>
      <c r="B478" s="233" t="s">
        <v>750</v>
      </c>
      <c r="C478" s="234" t="s">
        <v>751</v>
      </c>
      <c r="D478" s="235">
        <v>2</v>
      </c>
      <c r="E478" s="236">
        <f t="shared" si="39"/>
        <v>5</v>
      </c>
      <c r="F478" s="235">
        <v>1</v>
      </c>
      <c r="G478" s="235">
        <v>1</v>
      </c>
      <c r="H478" s="235">
        <v>0</v>
      </c>
      <c r="I478" s="237">
        <v>2</v>
      </c>
      <c r="K478" s="232"/>
    </row>
    <row r="479" spans="1:11">
      <c r="A479" s="956"/>
      <c r="B479" s="233" t="s">
        <v>1009</v>
      </c>
      <c r="C479" s="234" t="s">
        <v>1010</v>
      </c>
      <c r="D479" s="235">
        <v>2</v>
      </c>
      <c r="E479" s="236">
        <f t="shared" si="39"/>
        <v>5</v>
      </c>
      <c r="F479" s="235">
        <v>2</v>
      </c>
      <c r="G479" s="235">
        <v>0</v>
      </c>
      <c r="H479" s="235">
        <v>2</v>
      </c>
      <c r="I479" s="237">
        <v>0</v>
      </c>
      <c r="K479" s="232"/>
    </row>
    <row r="480" spans="1:11">
      <c r="A480" s="956"/>
      <c r="B480" s="233" t="s">
        <v>1011</v>
      </c>
      <c r="C480" s="234" t="s">
        <v>1012</v>
      </c>
      <c r="D480" s="235">
        <v>2</v>
      </c>
      <c r="E480" s="236">
        <f t="shared" si="39"/>
        <v>5</v>
      </c>
      <c r="F480" s="235">
        <v>2</v>
      </c>
      <c r="G480" s="235">
        <v>0</v>
      </c>
      <c r="H480" s="235">
        <v>2</v>
      </c>
      <c r="I480" s="237">
        <v>0</v>
      </c>
      <c r="K480" s="232"/>
    </row>
    <row r="481" spans="1:11">
      <c r="A481" s="956"/>
      <c r="B481" s="233" t="s">
        <v>428</v>
      </c>
      <c r="C481" s="234" t="s">
        <v>429</v>
      </c>
      <c r="D481" s="235">
        <v>2</v>
      </c>
      <c r="E481" s="236">
        <f t="shared" si="39"/>
        <v>5</v>
      </c>
      <c r="F481" s="235">
        <v>2</v>
      </c>
      <c r="G481" s="235">
        <v>0</v>
      </c>
      <c r="H481" s="235">
        <v>0</v>
      </c>
      <c r="I481" s="237">
        <v>2</v>
      </c>
      <c r="K481" s="232"/>
    </row>
    <row r="482" spans="1:11">
      <c r="A482" s="956"/>
      <c r="B482" s="233" t="s">
        <v>424</v>
      </c>
      <c r="C482" s="234" t="s">
        <v>425</v>
      </c>
      <c r="D482" s="235">
        <v>2</v>
      </c>
      <c r="E482" s="236">
        <f t="shared" si="39"/>
        <v>5</v>
      </c>
      <c r="F482" s="235">
        <v>2</v>
      </c>
      <c r="G482" s="235">
        <v>0</v>
      </c>
      <c r="H482" s="235">
        <v>0</v>
      </c>
      <c r="I482" s="237">
        <v>2</v>
      </c>
      <c r="K482" s="232"/>
    </row>
    <row r="483" spans="1:11">
      <c r="A483" s="956"/>
      <c r="B483" s="233" t="s">
        <v>1013</v>
      </c>
      <c r="C483" s="234" t="s">
        <v>1014</v>
      </c>
      <c r="D483" s="235">
        <v>2</v>
      </c>
      <c r="E483" s="236">
        <f t="shared" si="39"/>
        <v>5</v>
      </c>
      <c r="F483" s="235">
        <v>1</v>
      </c>
      <c r="G483" s="235">
        <v>1</v>
      </c>
      <c r="H483" s="235">
        <v>2</v>
      </c>
      <c r="I483" s="237">
        <v>0</v>
      </c>
      <c r="K483" s="232"/>
    </row>
    <row r="484" spans="1:11">
      <c r="A484" s="956"/>
      <c r="B484" s="233" t="s">
        <v>856</v>
      </c>
      <c r="C484" s="234" t="s">
        <v>857</v>
      </c>
      <c r="D484" s="235">
        <v>1</v>
      </c>
      <c r="E484" s="236">
        <f t="shared" si="39"/>
        <v>2.5</v>
      </c>
      <c r="F484" s="235">
        <v>1</v>
      </c>
      <c r="G484" s="235">
        <v>0</v>
      </c>
      <c r="H484" s="235">
        <v>1</v>
      </c>
      <c r="I484" s="237">
        <v>0</v>
      </c>
      <c r="K484" s="232"/>
    </row>
    <row r="485" spans="1:11">
      <c r="A485" s="956"/>
      <c r="B485" s="233" t="s">
        <v>1015</v>
      </c>
      <c r="C485" s="234" t="s">
        <v>1016</v>
      </c>
      <c r="D485" s="235">
        <v>1</v>
      </c>
      <c r="E485" s="236">
        <f t="shared" si="39"/>
        <v>2.5</v>
      </c>
      <c r="F485" s="235">
        <v>1</v>
      </c>
      <c r="G485" s="235">
        <v>0</v>
      </c>
      <c r="H485" s="235">
        <v>1</v>
      </c>
      <c r="I485" s="237">
        <v>0</v>
      </c>
      <c r="K485" s="232"/>
    </row>
    <row r="486" spans="1:11">
      <c r="A486" s="956"/>
      <c r="B486" s="233"/>
      <c r="C486" s="234" t="s">
        <v>444</v>
      </c>
      <c r="D486" s="235">
        <v>15</v>
      </c>
      <c r="E486" s="236">
        <f t="shared" si="39"/>
        <v>37.5</v>
      </c>
      <c r="F486" s="235">
        <v>15</v>
      </c>
      <c r="G486" s="235">
        <v>0</v>
      </c>
      <c r="H486" s="235">
        <v>10</v>
      </c>
      <c r="I486" s="237">
        <v>5</v>
      </c>
      <c r="K486" s="232"/>
    </row>
    <row r="487" spans="1:11">
      <c r="A487" s="255" t="s">
        <v>608</v>
      </c>
      <c r="B487" s="256"/>
      <c r="C487" s="256"/>
      <c r="D487" s="257">
        <v>40</v>
      </c>
      <c r="E487" s="258">
        <f t="shared" si="39"/>
        <v>100</v>
      </c>
      <c r="F487" s="257">
        <v>38</v>
      </c>
      <c r="G487" s="257">
        <v>2</v>
      </c>
      <c r="H487" s="257">
        <v>25</v>
      </c>
      <c r="I487" s="259">
        <v>15</v>
      </c>
      <c r="K487" s="232"/>
    </row>
    <row r="488" spans="1:11">
      <c r="A488" s="956" t="s">
        <v>1017</v>
      </c>
      <c r="B488" s="233" t="s">
        <v>428</v>
      </c>
      <c r="C488" s="234" t="s">
        <v>429</v>
      </c>
      <c r="D488" s="235">
        <v>11</v>
      </c>
      <c r="E488" s="236">
        <f>(D488/$D$499)*100</f>
        <v>5.7591623036649215</v>
      </c>
      <c r="F488" s="235">
        <v>8</v>
      </c>
      <c r="G488" s="235">
        <v>3</v>
      </c>
      <c r="H488" s="235">
        <v>3</v>
      </c>
      <c r="I488" s="237">
        <v>8</v>
      </c>
      <c r="K488" s="232"/>
    </row>
    <row r="489" spans="1:11">
      <c r="A489" s="956"/>
      <c r="B489" s="233" t="s">
        <v>826</v>
      </c>
      <c r="C489" s="234" t="s">
        <v>827</v>
      </c>
      <c r="D489" s="235">
        <v>7</v>
      </c>
      <c r="E489" s="236">
        <f t="shared" ref="E489:E499" si="40">(D489/$D$499)*100</f>
        <v>3.664921465968586</v>
      </c>
      <c r="F489" s="235">
        <v>7</v>
      </c>
      <c r="G489" s="235">
        <v>0</v>
      </c>
      <c r="H489" s="235">
        <v>7</v>
      </c>
      <c r="I489" s="237">
        <v>0</v>
      </c>
      <c r="K489" s="232"/>
    </row>
    <row r="490" spans="1:11">
      <c r="A490" s="956"/>
      <c r="B490" s="233" t="s">
        <v>424</v>
      </c>
      <c r="C490" s="234" t="s">
        <v>425</v>
      </c>
      <c r="D490" s="235">
        <v>4</v>
      </c>
      <c r="E490" s="236">
        <f t="shared" si="40"/>
        <v>2.0942408376963351</v>
      </c>
      <c r="F490" s="235">
        <v>4</v>
      </c>
      <c r="G490" s="235">
        <v>0</v>
      </c>
      <c r="H490" s="235">
        <v>0</v>
      </c>
      <c r="I490" s="237">
        <v>4</v>
      </c>
      <c r="K490" s="232"/>
    </row>
    <row r="491" spans="1:11">
      <c r="A491" s="956"/>
      <c r="B491" s="233" t="s">
        <v>442</v>
      </c>
      <c r="C491" s="234" t="s">
        <v>443</v>
      </c>
      <c r="D491" s="235">
        <v>4</v>
      </c>
      <c r="E491" s="236">
        <f t="shared" si="40"/>
        <v>2.0942408376963351</v>
      </c>
      <c r="F491" s="235">
        <v>3</v>
      </c>
      <c r="G491" s="235">
        <v>1</v>
      </c>
      <c r="H491" s="235">
        <v>1</v>
      </c>
      <c r="I491" s="237">
        <v>3</v>
      </c>
      <c r="K491" s="232"/>
    </row>
    <row r="492" spans="1:11">
      <c r="A492" s="956"/>
      <c r="B492" s="233" t="s">
        <v>493</v>
      </c>
      <c r="C492" s="234" t="s">
        <v>494</v>
      </c>
      <c r="D492" s="235">
        <v>4</v>
      </c>
      <c r="E492" s="236">
        <f t="shared" si="40"/>
        <v>2.0942408376963351</v>
      </c>
      <c r="F492" s="235">
        <v>3</v>
      </c>
      <c r="G492" s="235">
        <v>1</v>
      </c>
      <c r="H492" s="235">
        <v>3</v>
      </c>
      <c r="I492" s="237">
        <v>1</v>
      </c>
      <c r="K492" s="232"/>
    </row>
    <row r="493" spans="1:11">
      <c r="A493" s="956"/>
      <c r="B493" s="233" t="s">
        <v>671</v>
      </c>
      <c r="C493" s="234" t="s">
        <v>672</v>
      </c>
      <c r="D493" s="235">
        <v>3</v>
      </c>
      <c r="E493" s="236">
        <f t="shared" si="40"/>
        <v>1.5706806282722512</v>
      </c>
      <c r="F493" s="235">
        <v>3</v>
      </c>
      <c r="G493" s="235">
        <v>0</v>
      </c>
      <c r="H493" s="235">
        <v>3</v>
      </c>
      <c r="I493" s="237">
        <v>0</v>
      </c>
      <c r="K493" s="232"/>
    </row>
    <row r="494" spans="1:11">
      <c r="A494" s="956"/>
      <c r="B494" s="233" t="s">
        <v>794</v>
      </c>
      <c r="C494" s="234" t="s">
        <v>795</v>
      </c>
      <c r="D494" s="235">
        <v>3</v>
      </c>
      <c r="E494" s="236">
        <f t="shared" si="40"/>
        <v>1.5706806282722512</v>
      </c>
      <c r="F494" s="235">
        <v>3</v>
      </c>
      <c r="G494" s="235">
        <v>0</v>
      </c>
      <c r="H494" s="235">
        <v>2</v>
      </c>
      <c r="I494" s="237">
        <v>1</v>
      </c>
      <c r="K494" s="232"/>
    </row>
    <row r="495" spans="1:11">
      <c r="A495" s="956"/>
      <c r="B495" s="233" t="s">
        <v>1018</v>
      </c>
      <c r="C495" s="234" t="s">
        <v>1019</v>
      </c>
      <c r="D495" s="235">
        <v>3</v>
      </c>
      <c r="E495" s="236">
        <f t="shared" si="40"/>
        <v>1.5706806282722512</v>
      </c>
      <c r="F495" s="235">
        <v>2</v>
      </c>
      <c r="G495" s="235">
        <v>1</v>
      </c>
      <c r="H495" s="235">
        <v>1</v>
      </c>
      <c r="I495" s="237">
        <v>2</v>
      </c>
      <c r="K495" s="232"/>
    </row>
    <row r="496" spans="1:11">
      <c r="A496" s="956"/>
      <c r="B496" s="233" t="s">
        <v>1020</v>
      </c>
      <c r="C496" s="234" t="s">
        <v>1021</v>
      </c>
      <c r="D496" s="235">
        <v>3</v>
      </c>
      <c r="E496" s="236">
        <f t="shared" si="40"/>
        <v>1.5706806282722512</v>
      </c>
      <c r="F496" s="235">
        <v>1</v>
      </c>
      <c r="G496" s="235">
        <v>2</v>
      </c>
      <c r="H496" s="235">
        <v>1</v>
      </c>
      <c r="I496" s="237">
        <v>2</v>
      </c>
      <c r="K496" s="232"/>
    </row>
    <row r="497" spans="1:11">
      <c r="A497" s="956"/>
      <c r="B497" s="233" t="s">
        <v>1022</v>
      </c>
      <c r="C497" s="234" t="s">
        <v>1023</v>
      </c>
      <c r="D497" s="235">
        <v>3</v>
      </c>
      <c r="E497" s="236">
        <f t="shared" si="40"/>
        <v>1.5706806282722512</v>
      </c>
      <c r="F497" s="235">
        <v>1</v>
      </c>
      <c r="G497" s="235">
        <v>2</v>
      </c>
      <c r="H497" s="235">
        <v>2</v>
      </c>
      <c r="I497" s="237">
        <v>1</v>
      </c>
      <c r="K497" s="232"/>
    </row>
    <row r="498" spans="1:11">
      <c r="A498" s="956"/>
      <c r="B498" s="233"/>
      <c r="C498" s="234" t="s">
        <v>444</v>
      </c>
      <c r="D498" s="235">
        <v>146</v>
      </c>
      <c r="E498" s="236">
        <f t="shared" si="40"/>
        <v>76.439790575916234</v>
      </c>
      <c r="F498" s="235">
        <v>121</v>
      </c>
      <c r="G498" s="235">
        <v>25</v>
      </c>
      <c r="H498" s="235">
        <v>76</v>
      </c>
      <c r="I498" s="237">
        <v>70</v>
      </c>
      <c r="K498" s="232"/>
    </row>
    <row r="499" spans="1:11">
      <c r="A499" s="255" t="s">
        <v>1024</v>
      </c>
      <c r="B499" s="256"/>
      <c r="C499" s="256"/>
      <c r="D499" s="257">
        <v>191</v>
      </c>
      <c r="E499" s="258">
        <f t="shared" si="40"/>
        <v>100</v>
      </c>
      <c r="F499" s="257">
        <v>156</v>
      </c>
      <c r="G499" s="257">
        <v>35</v>
      </c>
      <c r="H499" s="257">
        <v>99</v>
      </c>
      <c r="I499" s="259">
        <v>92</v>
      </c>
      <c r="K499" s="232"/>
    </row>
    <row r="500" spans="1:11">
      <c r="A500" s="956" t="s">
        <v>313</v>
      </c>
      <c r="B500" s="233" t="s">
        <v>442</v>
      </c>
      <c r="C500" s="234" t="s">
        <v>443</v>
      </c>
      <c r="D500" s="235">
        <v>139</v>
      </c>
      <c r="E500" s="236">
        <f>(D500/$D$511)*100</f>
        <v>13.404050144648021</v>
      </c>
      <c r="F500" s="235">
        <v>53</v>
      </c>
      <c r="G500" s="235">
        <v>86</v>
      </c>
      <c r="H500" s="235">
        <v>38</v>
      </c>
      <c r="I500" s="237">
        <v>101</v>
      </c>
      <c r="K500" s="232"/>
    </row>
    <row r="501" spans="1:11">
      <c r="A501" s="956"/>
      <c r="B501" s="233" t="s">
        <v>448</v>
      </c>
      <c r="C501" s="234" t="s">
        <v>449</v>
      </c>
      <c r="D501" s="235">
        <v>117</v>
      </c>
      <c r="E501" s="236">
        <f t="shared" ref="E501:E511" si="41">(D501/$D$511)*100</f>
        <v>11.282545805207329</v>
      </c>
      <c r="F501" s="235">
        <v>44</v>
      </c>
      <c r="G501" s="235">
        <v>73</v>
      </c>
      <c r="H501" s="235">
        <v>42</v>
      </c>
      <c r="I501" s="237">
        <v>75</v>
      </c>
      <c r="K501" s="232"/>
    </row>
    <row r="502" spans="1:11">
      <c r="A502" s="956"/>
      <c r="B502" s="233" t="s">
        <v>424</v>
      </c>
      <c r="C502" s="234" t="s">
        <v>425</v>
      </c>
      <c r="D502" s="235">
        <v>72</v>
      </c>
      <c r="E502" s="236">
        <f t="shared" si="41"/>
        <v>6.9431051108968171</v>
      </c>
      <c r="F502" s="235">
        <v>29</v>
      </c>
      <c r="G502" s="235">
        <v>43</v>
      </c>
      <c r="H502" s="235">
        <v>41</v>
      </c>
      <c r="I502" s="237">
        <v>31</v>
      </c>
      <c r="K502" s="232"/>
    </row>
    <row r="503" spans="1:11">
      <c r="A503" s="956"/>
      <c r="B503" s="233" t="s">
        <v>432</v>
      </c>
      <c r="C503" s="234" t="s">
        <v>433</v>
      </c>
      <c r="D503" s="235">
        <v>57</v>
      </c>
      <c r="E503" s="236">
        <f t="shared" si="41"/>
        <v>5.4966248794599801</v>
      </c>
      <c r="F503" s="235">
        <v>31</v>
      </c>
      <c r="G503" s="235">
        <v>26</v>
      </c>
      <c r="H503" s="235">
        <v>31</v>
      </c>
      <c r="I503" s="237">
        <v>26</v>
      </c>
      <c r="K503" s="232"/>
    </row>
    <row r="504" spans="1:11">
      <c r="A504" s="956"/>
      <c r="B504" s="233" t="s">
        <v>457</v>
      </c>
      <c r="C504" s="234" t="s">
        <v>458</v>
      </c>
      <c r="D504" s="235">
        <v>32</v>
      </c>
      <c r="E504" s="236">
        <f t="shared" si="41"/>
        <v>3.085824493731919</v>
      </c>
      <c r="F504" s="235">
        <v>12</v>
      </c>
      <c r="G504" s="235">
        <v>20</v>
      </c>
      <c r="H504" s="235">
        <v>11</v>
      </c>
      <c r="I504" s="237">
        <v>21</v>
      </c>
      <c r="K504" s="232"/>
    </row>
    <row r="505" spans="1:11">
      <c r="A505" s="956"/>
      <c r="B505" s="233" t="s">
        <v>1025</v>
      </c>
      <c r="C505" s="234" t="s">
        <v>1026</v>
      </c>
      <c r="D505" s="235">
        <v>23</v>
      </c>
      <c r="E505" s="236">
        <f t="shared" si="41"/>
        <v>2.2179363548698166</v>
      </c>
      <c r="F505" s="235">
        <v>10</v>
      </c>
      <c r="G505" s="235">
        <v>13</v>
      </c>
      <c r="H505" s="235">
        <v>11</v>
      </c>
      <c r="I505" s="237">
        <v>12</v>
      </c>
      <c r="K505" s="232"/>
    </row>
    <row r="506" spans="1:11">
      <c r="A506" s="956"/>
      <c r="B506" s="233" t="s">
        <v>510</v>
      </c>
      <c r="C506" s="234" t="s">
        <v>511</v>
      </c>
      <c r="D506" s="235">
        <v>22</v>
      </c>
      <c r="E506" s="236">
        <f t="shared" si="41"/>
        <v>2.1215043394406945</v>
      </c>
      <c r="F506" s="235">
        <v>16</v>
      </c>
      <c r="G506" s="235">
        <v>6</v>
      </c>
      <c r="H506" s="235">
        <v>5</v>
      </c>
      <c r="I506" s="237">
        <v>17</v>
      </c>
      <c r="K506" s="232"/>
    </row>
    <row r="507" spans="1:11">
      <c r="A507" s="956"/>
      <c r="B507" s="233" t="s">
        <v>428</v>
      </c>
      <c r="C507" s="234" t="s">
        <v>429</v>
      </c>
      <c r="D507" s="235">
        <v>21</v>
      </c>
      <c r="E507" s="236">
        <f t="shared" si="41"/>
        <v>2.0250723240115716</v>
      </c>
      <c r="F507" s="235">
        <v>10</v>
      </c>
      <c r="G507" s="235">
        <v>11</v>
      </c>
      <c r="H507" s="235">
        <v>8</v>
      </c>
      <c r="I507" s="237">
        <v>13</v>
      </c>
      <c r="K507" s="232"/>
    </row>
    <row r="508" spans="1:11">
      <c r="A508" s="956"/>
      <c r="B508" s="233" t="s">
        <v>715</v>
      </c>
      <c r="C508" s="234" t="s">
        <v>716</v>
      </c>
      <c r="D508" s="235">
        <v>20</v>
      </c>
      <c r="E508" s="236">
        <f t="shared" si="41"/>
        <v>1.9286403085824495</v>
      </c>
      <c r="F508" s="235">
        <v>4</v>
      </c>
      <c r="G508" s="235">
        <v>16</v>
      </c>
      <c r="H508" s="235">
        <v>8</v>
      </c>
      <c r="I508" s="237">
        <v>12</v>
      </c>
      <c r="K508" s="232"/>
    </row>
    <row r="509" spans="1:11">
      <c r="A509" s="956"/>
      <c r="B509" s="233" t="s">
        <v>826</v>
      </c>
      <c r="C509" s="234" t="s">
        <v>827</v>
      </c>
      <c r="D509" s="235">
        <v>20</v>
      </c>
      <c r="E509" s="236">
        <f t="shared" si="41"/>
        <v>1.9286403085824495</v>
      </c>
      <c r="F509" s="235">
        <v>5</v>
      </c>
      <c r="G509" s="235">
        <v>15</v>
      </c>
      <c r="H509" s="235">
        <v>10</v>
      </c>
      <c r="I509" s="237">
        <v>10</v>
      </c>
      <c r="K509" s="232"/>
    </row>
    <row r="510" spans="1:11">
      <c r="A510" s="956"/>
      <c r="B510" s="234"/>
      <c r="C510" s="234" t="s">
        <v>444</v>
      </c>
      <c r="D510" s="235">
        <v>514</v>
      </c>
      <c r="E510" s="236">
        <f t="shared" si="41"/>
        <v>49.56605593056895</v>
      </c>
      <c r="F510" s="235">
        <v>182</v>
      </c>
      <c r="G510" s="235">
        <v>332</v>
      </c>
      <c r="H510" s="235">
        <v>221</v>
      </c>
      <c r="I510" s="237">
        <v>293</v>
      </c>
      <c r="K510" s="232"/>
    </row>
    <row r="511" spans="1:11">
      <c r="A511" s="255" t="s">
        <v>612</v>
      </c>
      <c r="B511" s="256"/>
      <c r="C511" s="256"/>
      <c r="D511" s="257">
        <v>1037</v>
      </c>
      <c r="E511" s="258">
        <f t="shared" si="41"/>
        <v>100</v>
      </c>
      <c r="F511" s="257">
        <v>396</v>
      </c>
      <c r="G511" s="257">
        <v>641</v>
      </c>
      <c r="H511" s="257">
        <v>426</v>
      </c>
      <c r="I511" s="259">
        <v>611</v>
      </c>
      <c r="K511" s="232"/>
    </row>
    <row r="512" spans="1:11">
      <c r="A512" s="956" t="s">
        <v>613</v>
      </c>
      <c r="B512" s="233" t="s">
        <v>422</v>
      </c>
      <c r="C512" s="234" t="s">
        <v>423</v>
      </c>
      <c r="D512" s="235">
        <v>2</v>
      </c>
      <c r="E512" s="236">
        <f>(D512/$D$523)*100</f>
        <v>4.5454545454545459</v>
      </c>
      <c r="F512" s="235">
        <v>2</v>
      </c>
      <c r="G512" s="235">
        <v>0</v>
      </c>
      <c r="H512" s="235">
        <v>2</v>
      </c>
      <c r="I512" s="237">
        <v>0</v>
      </c>
      <c r="K512" s="232"/>
    </row>
    <row r="513" spans="1:11">
      <c r="A513" s="956"/>
      <c r="B513" s="233" t="s">
        <v>442</v>
      </c>
      <c r="C513" s="234" t="s">
        <v>443</v>
      </c>
      <c r="D513" s="235">
        <v>2</v>
      </c>
      <c r="E513" s="236">
        <f t="shared" ref="E513:E523" si="42">(D513/$D$523)*100</f>
        <v>4.5454545454545459</v>
      </c>
      <c r="F513" s="235">
        <v>1</v>
      </c>
      <c r="G513" s="235">
        <v>1</v>
      </c>
      <c r="H513" s="235">
        <v>0</v>
      </c>
      <c r="I513" s="237">
        <v>2</v>
      </c>
      <c r="K513" s="232"/>
    </row>
    <row r="514" spans="1:11">
      <c r="A514" s="956"/>
      <c r="B514" s="233" t="s">
        <v>660</v>
      </c>
      <c r="C514" s="234" t="s">
        <v>661</v>
      </c>
      <c r="D514" s="235">
        <v>2</v>
      </c>
      <c r="E514" s="236">
        <f t="shared" si="42"/>
        <v>4.5454545454545459</v>
      </c>
      <c r="F514" s="235">
        <v>1</v>
      </c>
      <c r="G514" s="235">
        <v>1</v>
      </c>
      <c r="H514" s="235">
        <v>2</v>
      </c>
      <c r="I514" s="237">
        <v>0</v>
      </c>
      <c r="K514" s="232"/>
    </row>
    <row r="515" spans="1:11">
      <c r="A515" s="956"/>
      <c r="B515" s="233" t="s">
        <v>1027</v>
      </c>
      <c r="C515" s="234" t="s">
        <v>1028</v>
      </c>
      <c r="D515" s="235">
        <v>2</v>
      </c>
      <c r="E515" s="236">
        <f t="shared" si="42"/>
        <v>4.5454545454545459</v>
      </c>
      <c r="F515" s="235">
        <v>2</v>
      </c>
      <c r="G515" s="235">
        <v>0</v>
      </c>
      <c r="H515" s="235">
        <v>0</v>
      </c>
      <c r="I515" s="237">
        <v>2</v>
      </c>
      <c r="K515" s="232"/>
    </row>
    <row r="516" spans="1:11">
      <c r="A516" s="956"/>
      <c r="B516" s="233" t="s">
        <v>826</v>
      </c>
      <c r="C516" s="234" t="s">
        <v>827</v>
      </c>
      <c r="D516" s="235">
        <v>2</v>
      </c>
      <c r="E516" s="236">
        <f t="shared" si="42"/>
        <v>4.5454545454545459</v>
      </c>
      <c r="F516" s="235">
        <v>0</v>
      </c>
      <c r="G516" s="235">
        <v>2</v>
      </c>
      <c r="H516" s="235">
        <v>1</v>
      </c>
      <c r="I516" s="237">
        <v>1</v>
      </c>
      <c r="K516" s="232"/>
    </row>
    <row r="517" spans="1:11">
      <c r="A517" s="956"/>
      <c r="B517" s="233" t="s">
        <v>671</v>
      </c>
      <c r="C517" s="234" t="s">
        <v>672</v>
      </c>
      <c r="D517" s="235">
        <v>2</v>
      </c>
      <c r="E517" s="236">
        <f t="shared" si="42"/>
        <v>4.5454545454545459</v>
      </c>
      <c r="F517" s="235">
        <v>1</v>
      </c>
      <c r="G517" s="235">
        <v>1</v>
      </c>
      <c r="H517" s="235">
        <v>1</v>
      </c>
      <c r="I517" s="237">
        <v>1</v>
      </c>
      <c r="K517" s="232"/>
    </row>
    <row r="518" spans="1:11">
      <c r="A518" s="956"/>
      <c r="B518" s="233" t="s">
        <v>750</v>
      </c>
      <c r="C518" s="234" t="s">
        <v>751</v>
      </c>
      <c r="D518" s="235">
        <v>2</v>
      </c>
      <c r="E518" s="236">
        <f t="shared" si="42"/>
        <v>4.5454545454545459</v>
      </c>
      <c r="F518" s="235">
        <v>2</v>
      </c>
      <c r="G518" s="235">
        <v>0</v>
      </c>
      <c r="H518" s="235">
        <v>0</v>
      </c>
      <c r="I518" s="237">
        <v>2</v>
      </c>
      <c r="K518" s="232"/>
    </row>
    <row r="519" spans="1:11">
      <c r="A519" s="956"/>
      <c r="B519" s="233" t="s">
        <v>820</v>
      </c>
      <c r="C519" s="234" t="s">
        <v>821</v>
      </c>
      <c r="D519" s="235">
        <v>1</v>
      </c>
      <c r="E519" s="236">
        <f t="shared" si="42"/>
        <v>2.2727272727272729</v>
      </c>
      <c r="F519" s="235">
        <v>1</v>
      </c>
      <c r="G519" s="235">
        <v>0</v>
      </c>
      <c r="H519" s="235">
        <v>1</v>
      </c>
      <c r="I519" s="237">
        <v>0</v>
      </c>
      <c r="K519" s="232"/>
    </row>
    <row r="520" spans="1:11">
      <c r="A520" s="956"/>
      <c r="B520" s="233" t="s">
        <v>856</v>
      </c>
      <c r="C520" s="234" t="s">
        <v>857</v>
      </c>
      <c r="D520" s="235">
        <v>1</v>
      </c>
      <c r="E520" s="236">
        <f t="shared" si="42"/>
        <v>2.2727272727272729</v>
      </c>
      <c r="F520" s="235">
        <v>1</v>
      </c>
      <c r="G520" s="235">
        <v>0</v>
      </c>
      <c r="H520" s="235">
        <v>1</v>
      </c>
      <c r="I520" s="237">
        <v>0</v>
      </c>
      <c r="K520" s="232"/>
    </row>
    <row r="521" spans="1:11">
      <c r="A521" s="956"/>
      <c r="B521" s="233" t="s">
        <v>1029</v>
      </c>
      <c r="C521" s="234" t="s">
        <v>1030</v>
      </c>
      <c r="D521" s="235">
        <v>1</v>
      </c>
      <c r="E521" s="236">
        <f t="shared" si="42"/>
        <v>2.2727272727272729</v>
      </c>
      <c r="F521" s="235">
        <v>1</v>
      </c>
      <c r="G521" s="235">
        <v>0</v>
      </c>
      <c r="H521" s="235">
        <v>0</v>
      </c>
      <c r="I521" s="237">
        <v>1</v>
      </c>
      <c r="K521" s="232"/>
    </row>
    <row r="522" spans="1:11">
      <c r="A522" s="956"/>
      <c r="B522" s="233"/>
      <c r="C522" s="234" t="s">
        <v>444</v>
      </c>
      <c r="D522" s="235">
        <v>27</v>
      </c>
      <c r="E522" s="236">
        <f t="shared" si="42"/>
        <v>61.363636363636367</v>
      </c>
      <c r="F522" s="235">
        <v>15</v>
      </c>
      <c r="G522" s="235">
        <v>12</v>
      </c>
      <c r="H522" s="235">
        <v>15</v>
      </c>
      <c r="I522" s="237">
        <v>12</v>
      </c>
      <c r="K522" s="232"/>
    </row>
    <row r="523" spans="1:11">
      <c r="A523" s="255" t="s">
        <v>1031</v>
      </c>
      <c r="B523" s="256"/>
      <c r="C523" s="256"/>
      <c r="D523" s="257">
        <v>44</v>
      </c>
      <c r="E523" s="258">
        <f t="shared" si="42"/>
        <v>100</v>
      </c>
      <c r="F523" s="257">
        <v>27</v>
      </c>
      <c r="G523" s="257">
        <v>17</v>
      </c>
      <c r="H523" s="257">
        <v>23</v>
      </c>
      <c r="I523" s="259">
        <v>21</v>
      </c>
      <c r="K523" s="232"/>
    </row>
    <row r="524" spans="1:11">
      <c r="A524" s="956" t="s">
        <v>315</v>
      </c>
      <c r="B524" s="233" t="s">
        <v>428</v>
      </c>
      <c r="C524" s="234" t="s">
        <v>429</v>
      </c>
      <c r="D524" s="235">
        <v>2</v>
      </c>
      <c r="E524" s="236">
        <f>(D524/$D$535)*100</f>
        <v>7.6923076923076925</v>
      </c>
      <c r="F524" s="235">
        <v>2</v>
      </c>
      <c r="G524" s="235">
        <v>0</v>
      </c>
      <c r="H524" s="235">
        <v>0</v>
      </c>
      <c r="I524" s="237">
        <v>2</v>
      </c>
      <c r="K524" s="232"/>
    </row>
    <row r="525" spans="1:11">
      <c r="A525" s="956"/>
      <c r="B525" s="233" t="s">
        <v>1032</v>
      </c>
      <c r="C525" s="234" t="s">
        <v>1033</v>
      </c>
      <c r="D525" s="235">
        <v>1</v>
      </c>
      <c r="E525" s="236">
        <f t="shared" ref="E525:E535" si="43">(D525/$D$535)*100</f>
        <v>3.8461538461538463</v>
      </c>
      <c r="F525" s="235">
        <v>1</v>
      </c>
      <c r="G525" s="235">
        <v>0</v>
      </c>
      <c r="H525" s="235">
        <v>1</v>
      </c>
      <c r="I525" s="237">
        <v>0</v>
      </c>
      <c r="K525" s="232"/>
    </row>
    <row r="526" spans="1:11">
      <c r="A526" s="956"/>
      <c r="B526" s="233" t="s">
        <v>900</v>
      </c>
      <c r="C526" s="234" t="s">
        <v>901</v>
      </c>
      <c r="D526" s="235">
        <v>1</v>
      </c>
      <c r="E526" s="236">
        <f t="shared" si="43"/>
        <v>3.8461538461538463</v>
      </c>
      <c r="F526" s="235">
        <v>1</v>
      </c>
      <c r="G526" s="235">
        <v>0</v>
      </c>
      <c r="H526" s="235">
        <v>1</v>
      </c>
      <c r="I526" s="237">
        <v>0</v>
      </c>
      <c r="K526" s="232"/>
    </row>
    <row r="527" spans="1:11">
      <c r="A527" s="956"/>
      <c r="B527" s="233" t="s">
        <v>990</v>
      </c>
      <c r="C527" s="234" t="s">
        <v>991</v>
      </c>
      <c r="D527" s="235">
        <v>1</v>
      </c>
      <c r="E527" s="236">
        <f t="shared" si="43"/>
        <v>3.8461538461538463</v>
      </c>
      <c r="F527" s="235">
        <v>1</v>
      </c>
      <c r="G527" s="235">
        <v>0</v>
      </c>
      <c r="H527" s="235">
        <v>1</v>
      </c>
      <c r="I527" s="237">
        <v>0</v>
      </c>
      <c r="K527" s="232"/>
    </row>
    <row r="528" spans="1:11">
      <c r="A528" s="956"/>
      <c r="B528" s="233" t="s">
        <v>1034</v>
      </c>
      <c r="C528" s="234" t="s">
        <v>1035</v>
      </c>
      <c r="D528" s="235">
        <v>1</v>
      </c>
      <c r="E528" s="236">
        <f t="shared" si="43"/>
        <v>3.8461538461538463</v>
      </c>
      <c r="F528" s="235">
        <v>1</v>
      </c>
      <c r="G528" s="235">
        <v>0</v>
      </c>
      <c r="H528" s="235">
        <v>1</v>
      </c>
      <c r="I528" s="237">
        <v>0</v>
      </c>
      <c r="K528" s="232"/>
    </row>
    <row r="529" spans="1:11">
      <c r="A529" s="956"/>
      <c r="B529" s="233" t="s">
        <v>999</v>
      </c>
      <c r="C529" s="234" t="s">
        <v>1000</v>
      </c>
      <c r="D529" s="235">
        <v>1</v>
      </c>
      <c r="E529" s="236">
        <f t="shared" si="43"/>
        <v>3.8461538461538463</v>
      </c>
      <c r="F529" s="235">
        <v>0</v>
      </c>
      <c r="G529" s="235">
        <v>1</v>
      </c>
      <c r="H529" s="235">
        <v>1</v>
      </c>
      <c r="I529" s="237">
        <v>0</v>
      </c>
      <c r="K529" s="232"/>
    </row>
    <row r="530" spans="1:11">
      <c r="A530" s="956"/>
      <c r="B530" s="233" t="s">
        <v>1036</v>
      </c>
      <c r="C530" s="234" t="s">
        <v>1037</v>
      </c>
      <c r="D530" s="235">
        <v>1</v>
      </c>
      <c r="E530" s="236">
        <f t="shared" si="43"/>
        <v>3.8461538461538463</v>
      </c>
      <c r="F530" s="235">
        <v>0</v>
      </c>
      <c r="G530" s="235">
        <v>1</v>
      </c>
      <c r="H530" s="235">
        <v>1</v>
      </c>
      <c r="I530" s="237">
        <v>0</v>
      </c>
      <c r="K530" s="232"/>
    </row>
    <row r="531" spans="1:11">
      <c r="A531" s="956"/>
      <c r="B531" s="233" t="s">
        <v>1038</v>
      </c>
      <c r="C531" s="234" t="s">
        <v>1039</v>
      </c>
      <c r="D531" s="235">
        <v>1</v>
      </c>
      <c r="E531" s="236">
        <f t="shared" si="43"/>
        <v>3.8461538461538463</v>
      </c>
      <c r="F531" s="235">
        <v>1</v>
      </c>
      <c r="G531" s="235">
        <v>0</v>
      </c>
      <c r="H531" s="235">
        <v>0</v>
      </c>
      <c r="I531" s="237">
        <v>1</v>
      </c>
      <c r="K531" s="232"/>
    </row>
    <row r="532" spans="1:11">
      <c r="A532" s="956"/>
      <c r="B532" s="233" t="s">
        <v>1040</v>
      </c>
      <c r="C532" s="234" t="s">
        <v>1041</v>
      </c>
      <c r="D532" s="235">
        <v>1</v>
      </c>
      <c r="E532" s="236">
        <f t="shared" si="43"/>
        <v>3.8461538461538463</v>
      </c>
      <c r="F532" s="235">
        <v>1</v>
      </c>
      <c r="G532" s="235">
        <v>0</v>
      </c>
      <c r="H532" s="235">
        <v>1</v>
      </c>
      <c r="I532" s="237">
        <v>0</v>
      </c>
      <c r="K532" s="232"/>
    </row>
    <row r="533" spans="1:11">
      <c r="A533" s="956"/>
      <c r="B533" s="233" t="s">
        <v>790</v>
      </c>
      <c r="C533" s="234" t="s">
        <v>791</v>
      </c>
      <c r="D533" s="235">
        <v>1</v>
      </c>
      <c r="E533" s="236">
        <f t="shared" si="43"/>
        <v>3.8461538461538463</v>
      </c>
      <c r="F533" s="235">
        <v>0</v>
      </c>
      <c r="G533" s="235">
        <v>1</v>
      </c>
      <c r="H533" s="235">
        <v>1</v>
      </c>
      <c r="I533" s="237">
        <v>0</v>
      </c>
      <c r="K533" s="232"/>
    </row>
    <row r="534" spans="1:11">
      <c r="A534" s="956"/>
      <c r="B534" s="234"/>
      <c r="C534" s="234" t="s">
        <v>444</v>
      </c>
      <c r="D534" s="235">
        <v>15</v>
      </c>
      <c r="E534" s="236">
        <f t="shared" si="43"/>
        <v>57.692307692307686</v>
      </c>
      <c r="F534" s="235">
        <v>12</v>
      </c>
      <c r="G534" s="235">
        <v>3</v>
      </c>
      <c r="H534" s="235">
        <v>10</v>
      </c>
      <c r="I534" s="237">
        <v>5</v>
      </c>
      <c r="K534" s="232"/>
    </row>
    <row r="535" spans="1:11">
      <c r="A535" s="255" t="s">
        <v>619</v>
      </c>
      <c r="B535" s="256"/>
      <c r="C535" s="256"/>
      <c r="D535" s="257">
        <v>26</v>
      </c>
      <c r="E535" s="258">
        <f t="shared" si="43"/>
        <v>100</v>
      </c>
      <c r="F535" s="257">
        <v>20</v>
      </c>
      <c r="G535" s="257">
        <v>6</v>
      </c>
      <c r="H535" s="257">
        <v>18</v>
      </c>
      <c r="I535" s="259">
        <v>8</v>
      </c>
      <c r="K535" s="232"/>
    </row>
    <row r="536" spans="1:11">
      <c r="A536" s="956" t="s">
        <v>317</v>
      </c>
      <c r="B536" s="233" t="s">
        <v>428</v>
      </c>
      <c r="C536" s="234" t="s">
        <v>429</v>
      </c>
      <c r="D536" s="235">
        <v>13</v>
      </c>
      <c r="E536" s="236">
        <f>(D536/$D$547)*100</f>
        <v>6.0465116279069768</v>
      </c>
      <c r="F536" s="235">
        <v>10</v>
      </c>
      <c r="G536" s="235">
        <v>3</v>
      </c>
      <c r="H536" s="235">
        <v>8</v>
      </c>
      <c r="I536" s="237">
        <v>5</v>
      </c>
      <c r="K536" s="232"/>
    </row>
    <row r="537" spans="1:11">
      <c r="A537" s="956"/>
      <c r="B537" s="233" t="s">
        <v>471</v>
      </c>
      <c r="C537" s="234" t="s">
        <v>472</v>
      </c>
      <c r="D537" s="235">
        <v>10</v>
      </c>
      <c r="E537" s="236">
        <f t="shared" ref="E537:E547" si="44">(D537/$D$547)*100</f>
        <v>4.6511627906976747</v>
      </c>
      <c r="F537" s="235">
        <v>5</v>
      </c>
      <c r="G537" s="235">
        <v>5</v>
      </c>
      <c r="H537" s="235">
        <v>6</v>
      </c>
      <c r="I537" s="237">
        <v>4</v>
      </c>
      <c r="K537" s="232"/>
    </row>
    <row r="538" spans="1:11">
      <c r="A538" s="956"/>
      <c r="B538" s="233" t="s">
        <v>448</v>
      </c>
      <c r="C538" s="234" t="s">
        <v>449</v>
      </c>
      <c r="D538" s="235">
        <v>9</v>
      </c>
      <c r="E538" s="236">
        <f t="shared" si="44"/>
        <v>4.1860465116279073</v>
      </c>
      <c r="F538" s="235">
        <v>2</v>
      </c>
      <c r="G538" s="235">
        <v>7</v>
      </c>
      <c r="H538" s="235">
        <v>3</v>
      </c>
      <c r="I538" s="237">
        <v>6</v>
      </c>
      <c r="K538" s="232"/>
    </row>
    <row r="539" spans="1:11">
      <c r="A539" s="956"/>
      <c r="B539" s="233" t="s">
        <v>432</v>
      </c>
      <c r="C539" s="234" t="s">
        <v>433</v>
      </c>
      <c r="D539" s="235">
        <v>8</v>
      </c>
      <c r="E539" s="236">
        <f t="shared" si="44"/>
        <v>3.7209302325581395</v>
      </c>
      <c r="F539" s="235">
        <v>4</v>
      </c>
      <c r="G539" s="235">
        <v>4</v>
      </c>
      <c r="H539" s="235">
        <v>4</v>
      </c>
      <c r="I539" s="237">
        <v>4</v>
      </c>
      <c r="K539" s="232"/>
    </row>
    <row r="540" spans="1:11">
      <c r="A540" s="956"/>
      <c r="B540" s="233" t="s">
        <v>650</v>
      </c>
      <c r="C540" s="234" t="s">
        <v>651</v>
      </c>
      <c r="D540" s="235">
        <v>8</v>
      </c>
      <c r="E540" s="236">
        <f t="shared" si="44"/>
        <v>3.7209302325581395</v>
      </c>
      <c r="F540" s="235">
        <v>8</v>
      </c>
      <c r="G540" s="235">
        <v>0</v>
      </c>
      <c r="H540" s="235">
        <v>4</v>
      </c>
      <c r="I540" s="237">
        <v>4</v>
      </c>
      <c r="K540" s="232"/>
    </row>
    <row r="541" spans="1:11">
      <c r="A541" s="956"/>
      <c r="B541" s="233" t="s">
        <v>424</v>
      </c>
      <c r="C541" s="234" t="s">
        <v>425</v>
      </c>
      <c r="D541" s="235">
        <v>6</v>
      </c>
      <c r="E541" s="236">
        <f t="shared" si="44"/>
        <v>2.7906976744186047</v>
      </c>
      <c r="F541" s="235">
        <v>3</v>
      </c>
      <c r="G541" s="235">
        <v>3</v>
      </c>
      <c r="H541" s="235">
        <v>2</v>
      </c>
      <c r="I541" s="237">
        <v>4</v>
      </c>
      <c r="K541" s="232"/>
    </row>
    <row r="542" spans="1:11">
      <c r="A542" s="956"/>
      <c r="B542" s="233" t="s">
        <v>418</v>
      </c>
      <c r="C542" s="234" t="s">
        <v>419</v>
      </c>
      <c r="D542" s="235">
        <v>6</v>
      </c>
      <c r="E542" s="236">
        <f t="shared" si="44"/>
        <v>2.7906976744186047</v>
      </c>
      <c r="F542" s="235">
        <v>2</v>
      </c>
      <c r="G542" s="235">
        <v>4</v>
      </c>
      <c r="H542" s="235">
        <v>2</v>
      </c>
      <c r="I542" s="237">
        <v>4</v>
      </c>
      <c r="K542" s="232"/>
    </row>
    <row r="543" spans="1:11">
      <c r="A543" s="956"/>
      <c r="B543" s="233" t="s">
        <v>426</v>
      </c>
      <c r="C543" s="234" t="s">
        <v>427</v>
      </c>
      <c r="D543" s="235">
        <v>6</v>
      </c>
      <c r="E543" s="236">
        <f t="shared" si="44"/>
        <v>2.7906976744186047</v>
      </c>
      <c r="F543" s="235">
        <v>1</v>
      </c>
      <c r="G543" s="235">
        <v>5</v>
      </c>
      <c r="H543" s="235">
        <v>3</v>
      </c>
      <c r="I543" s="237">
        <v>3</v>
      </c>
      <c r="K543" s="232"/>
    </row>
    <row r="544" spans="1:11">
      <c r="A544" s="956"/>
      <c r="B544" s="233" t="s">
        <v>493</v>
      </c>
      <c r="C544" s="234" t="s">
        <v>494</v>
      </c>
      <c r="D544" s="235">
        <v>5</v>
      </c>
      <c r="E544" s="236">
        <f t="shared" si="44"/>
        <v>2.3255813953488373</v>
      </c>
      <c r="F544" s="235">
        <v>2</v>
      </c>
      <c r="G544" s="235">
        <v>3</v>
      </c>
      <c r="H544" s="235">
        <v>5</v>
      </c>
      <c r="I544" s="237">
        <v>0</v>
      </c>
      <c r="K544" s="232"/>
    </row>
    <row r="545" spans="1:11">
      <c r="A545" s="956"/>
      <c r="B545" s="233" t="s">
        <v>442</v>
      </c>
      <c r="C545" s="234" t="s">
        <v>443</v>
      </c>
      <c r="D545" s="235">
        <v>5</v>
      </c>
      <c r="E545" s="236">
        <f t="shared" si="44"/>
        <v>2.3255813953488373</v>
      </c>
      <c r="F545" s="235">
        <v>3</v>
      </c>
      <c r="G545" s="235">
        <v>2</v>
      </c>
      <c r="H545" s="235">
        <v>2</v>
      </c>
      <c r="I545" s="237">
        <v>3</v>
      </c>
      <c r="K545" s="232"/>
    </row>
    <row r="546" spans="1:11">
      <c r="A546" s="956"/>
      <c r="B546" s="233"/>
      <c r="C546" s="234" t="s">
        <v>444</v>
      </c>
      <c r="D546" s="235">
        <v>139</v>
      </c>
      <c r="E546" s="236">
        <f t="shared" si="44"/>
        <v>64.651162790697668</v>
      </c>
      <c r="F546" s="235">
        <v>72</v>
      </c>
      <c r="G546" s="235">
        <v>67</v>
      </c>
      <c r="H546" s="235">
        <v>67</v>
      </c>
      <c r="I546" s="237">
        <v>72</v>
      </c>
      <c r="K546" s="232"/>
    </row>
    <row r="547" spans="1:11">
      <c r="A547" s="255" t="s">
        <v>620</v>
      </c>
      <c r="B547" s="256"/>
      <c r="C547" s="256"/>
      <c r="D547" s="257">
        <v>215</v>
      </c>
      <c r="E547" s="258">
        <f t="shared" si="44"/>
        <v>100</v>
      </c>
      <c r="F547" s="257">
        <v>112</v>
      </c>
      <c r="G547" s="257">
        <v>103</v>
      </c>
      <c r="H547" s="257">
        <v>106</v>
      </c>
      <c r="I547" s="259">
        <v>109</v>
      </c>
      <c r="K547" s="232"/>
    </row>
    <row r="548" spans="1:11">
      <c r="A548" s="956" t="s">
        <v>318</v>
      </c>
      <c r="B548" s="233" t="s">
        <v>424</v>
      </c>
      <c r="C548" s="234" t="s">
        <v>425</v>
      </c>
      <c r="D548" s="235">
        <v>768</v>
      </c>
      <c r="E548" s="236">
        <f>(D548/$D$559)*100</f>
        <v>11.815384615384614</v>
      </c>
      <c r="F548" s="235">
        <v>450</v>
      </c>
      <c r="G548" s="235">
        <v>318</v>
      </c>
      <c r="H548" s="235">
        <v>327</v>
      </c>
      <c r="I548" s="237">
        <v>441</v>
      </c>
      <c r="K548" s="232"/>
    </row>
    <row r="549" spans="1:11">
      <c r="A549" s="956"/>
      <c r="B549" s="233" t="s">
        <v>428</v>
      </c>
      <c r="C549" s="234" t="s">
        <v>429</v>
      </c>
      <c r="D549" s="235">
        <v>430</v>
      </c>
      <c r="E549" s="236">
        <f t="shared" ref="E549:E559" si="45">(D549/$D$559)*100</f>
        <v>6.6153846153846159</v>
      </c>
      <c r="F549" s="235">
        <v>276</v>
      </c>
      <c r="G549" s="235">
        <v>154</v>
      </c>
      <c r="H549" s="235">
        <v>148</v>
      </c>
      <c r="I549" s="237">
        <v>282</v>
      </c>
      <c r="K549" s="232"/>
    </row>
    <row r="550" spans="1:11">
      <c r="A550" s="956"/>
      <c r="B550" s="233" t="s">
        <v>442</v>
      </c>
      <c r="C550" s="234" t="s">
        <v>443</v>
      </c>
      <c r="D550" s="235">
        <v>257</v>
      </c>
      <c r="E550" s="236">
        <f t="shared" si="45"/>
        <v>3.9538461538461536</v>
      </c>
      <c r="F550" s="235">
        <v>153</v>
      </c>
      <c r="G550" s="235">
        <v>104</v>
      </c>
      <c r="H550" s="235">
        <v>74</v>
      </c>
      <c r="I550" s="237">
        <v>183</v>
      </c>
      <c r="K550" s="232"/>
    </row>
    <row r="551" spans="1:11">
      <c r="A551" s="956"/>
      <c r="B551" s="233" t="s">
        <v>457</v>
      </c>
      <c r="C551" s="234" t="s">
        <v>458</v>
      </c>
      <c r="D551" s="235">
        <v>194</v>
      </c>
      <c r="E551" s="236">
        <f t="shared" si="45"/>
        <v>2.9846153846153847</v>
      </c>
      <c r="F551" s="235">
        <v>133</v>
      </c>
      <c r="G551" s="235">
        <v>61</v>
      </c>
      <c r="H551" s="235">
        <v>58</v>
      </c>
      <c r="I551" s="237">
        <v>136</v>
      </c>
      <c r="K551" s="232"/>
    </row>
    <row r="552" spans="1:11">
      <c r="A552" s="956"/>
      <c r="B552" s="233" t="s">
        <v>450</v>
      </c>
      <c r="C552" s="234" t="s">
        <v>451</v>
      </c>
      <c r="D552" s="235">
        <v>189</v>
      </c>
      <c r="E552" s="236">
        <f t="shared" si="45"/>
        <v>2.9076923076923076</v>
      </c>
      <c r="F552" s="235">
        <v>109</v>
      </c>
      <c r="G552" s="235">
        <v>80</v>
      </c>
      <c r="H552" s="235">
        <v>83</v>
      </c>
      <c r="I552" s="237">
        <v>106</v>
      </c>
      <c r="K552" s="232"/>
    </row>
    <row r="553" spans="1:11">
      <c r="A553" s="956"/>
      <c r="B553" s="233" t="s">
        <v>432</v>
      </c>
      <c r="C553" s="234" t="s">
        <v>433</v>
      </c>
      <c r="D553" s="235">
        <v>173</v>
      </c>
      <c r="E553" s="236">
        <f t="shared" si="45"/>
        <v>2.6615384615384614</v>
      </c>
      <c r="F553" s="235">
        <v>108</v>
      </c>
      <c r="G553" s="235">
        <v>65</v>
      </c>
      <c r="H553" s="235">
        <v>71</v>
      </c>
      <c r="I553" s="237">
        <v>102</v>
      </c>
      <c r="K553" s="232"/>
    </row>
    <row r="554" spans="1:11">
      <c r="A554" s="956"/>
      <c r="B554" s="233" t="s">
        <v>634</v>
      </c>
      <c r="C554" s="234" t="s">
        <v>635</v>
      </c>
      <c r="D554" s="235">
        <v>155</v>
      </c>
      <c r="E554" s="236">
        <f t="shared" si="45"/>
        <v>2.3846153846153846</v>
      </c>
      <c r="F554" s="235">
        <v>81</v>
      </c>
      <c r="G554" s="235">
        <v>74</v>
      </c>
      <c r="H554" s="235">
        <v>80</v>
      </c>
      <c r="I554" s="237">
        <v>75</v>
      </c>
      <c r="K554" s="232"/>
    </row>
    <row r="555" spans="1:11">
      <c r="A555" s="956"/>
      <c r="B555" s="233" t="s">
        <v>426</v>
      </c>
      <c r="C555" s="234" t="s">
        <v>427</v>
      </c>
      <c r="D555" s="235">
        <v>148</v>
      </c>
      <c r="E555" s="236">
        <f t="shared" si="45"/>
        <v>2.2769230769230773</v>
      </c>
      <c r="F555" s="235">
        <v>90</v>
      </c>
      <c r="G555" s="235">
        <v>58</v>
      </c>
      <c r="H555" s="235">
        <v>50</v>
      </c>
      <c r="I555" s="237">
        <v>98</v>
      </c>
      <c r="K555" s="232"/>
    </row>
    <row r="556" spans="1:11">
      <c r="A556" s="956"/>
      <c r="B556" s="233" t="s">
        <v>660</v>
      </c>
      <c r="C556" s="234" t="s">
        <v>661</v>
      </c>
      <c r="D556" s="235">
        <v>119</v>
      </c>
      <c r="E556" s="236">
        <f t="shared" si="45"/>
        <v>1.8307692307692307</v>
      </c>
      <c r="F556" s="235">
        <v>79</v>
      </c>
      <c r="G556" s="235">
        <v>40</v>
      </c>
      <c r="H556" s="235">
        <v>48</v>
      </c>
      <c r="I556" s="237">
        <v>71</v>
      </c>
      <c r="K556" s="232"/>
    </row>
    <row r="557" spans="1:11">
      <c r="A557" s="956"/>
      <c r="B557" s="233" t="s">
        <v>820</v>
      </c>
      <c r="C557" s="234" t="s">
        <v>821</v>
      </c>
      <c r="D557" s="235">
        <v>118</v>
      </c>
      <c r="E557" s="236">
        <f t="shared" si="45"/>
        <v>1.8153846153846152</v>
      </c>
      <c r="F557" s="235">
        <v>88</v>
      </c>
      <c r="G557" s="235">
        <v>30</v>
      </c>
      <c r="H557" s="235">
        <v>86</v>
      </c>
      <c r="I557" s="237">
        <v>32</v>
      </c>
      <c r="K557" s="232"/>
    </row>
    <row r="558" spans="1:11">
      <c r="A558" s="956"/>
      <c r="B558" s="233"/>
      <c r="C558" s="234" t="s">
        <v>444</v>
      </c>
      <c r="D558" s="235">
        <v>3949</v>
      </c>
      <c r="E558" s="236">
        <f t="shared" si="45"/>
        <v>60.753846153846155</v>
      </c>
      <c r="F558" s="235">
        <v>2386</v>
      </c>
      <c r="G558" s="235">
        <v>1563</v>
      </c>
      <c r="H558" s="235">
        <v>1874</v>
      </c>
      <c r="I558" s="237">
        <v>2075</v>
      </c>
      <c r="K558" s="232"/>
    </row>
    <row r="559" spans="1:11">
      <c r="A559" s="255" t="s">
        <v>621</v>
      </c>
      <c r="B559" s="256"/>
      <c r="C559" s="256"/>
      <c r="D559" s="257">
        <v>6500</v>
      </c>
      <c r="E559" s="258">
        <f t="shared" si="45"/>
        <v>100</v>
      </c>
      <c r="F559" s="257">
        <v>3953</v>
      </c>
      <c r="G559" s="257">
        <v>2547</v>
      </c>
      <c r="H559" s="257">
        <v>2899</v>
      </c>
      <c r="I559" s="259">
        <v>3601</v>
      </c>
      <c r="K559" s="232"/>
    </row>
    <row r="560" spans="1:11">
      <c r="A560" s="956" t="s">
        <v>319</v>
      </c>
      <c r="B560" s="233" t="s">
        <v>493</v>
      </c>
      <c r="C560" s="234" t="s">
        <v>494</v>
      </c>
      <c r="D560" s="235">
        <v>14</v>
      </c>
      <c r="E560" s="236">
        <f>(D560/$D$571)*100</f>
        <v>5.8823529411764701</v>
      </c>
      <c r="F560" s="235">
        <v>4</v>
      </c>
      <c r="G560" s="235">
        <v>10</v>
      </c>
      <c r="H560" s="235">
        <v>12</v>
      </c>
      <c r="I560" s="237">
        <v>2</v>
      </c>
      <c r="K560" s="232"/>
    </row>
    <row r="561" spans="1:11">
      <c r="A561" s="956"/>
      <c r="B561" s="233" t="s">
        <v>428</v>
      </c>
      <c r="C561" s="234" t="s">
        <v>429</v>
      </c>
      <c r="D561" s="235">
        <v>9</v>
      </c>
      <c r="E561" s="236">
        <f t="shared" ref="E561:E571" si="46">(D561/$D$571)*100</f>
        <v>3.7815126050420167</v>
      </c>
      <c r="F561" s="235">
        <v>4</v>
      </c>
      <c r="G561" s="235">
        <v>5</v>
      </c>
      <c r="H561" s="235">
        <v>6</v>
      </c>
      <c r="I561" s="237">
        <v>3</v>
      </c>
      <c r="K561" s="232"/>
    </row>
    <row r="562" spans="1:11">
      <c r="A562" s="956"/>
      <c r="B562" s="233" t="s">
        <v>457</v>
      </c>
      <c r="C562" s="234" t="s">
        <v>458</v>
      </c>
      <c r="D562" s="235">
        <v>8</v>
      </c>
      <c r="E562" s="236">
        <f t="shared" si="46"/>
        <v>3.3613445378151261</v>
      </c>
      <c r="F562" s="235">
        <v>0</v>
      </c>
      <c r="G562" s="235">
        <v>8</v>
      </c>
      <c r="H562" s="235">
        <v>1</v>
      </c>
      <c r="I562" s="237">
        <v>7</v>
      </c>
      <c r="K562" s="232"/>
    </row>
    <row r="563" spans="1:11">
      <c r="A563" s="956"/>
      <c r="B563" s="233" t="s">
        <v>650</v>
      </c>
      <c r="C563" s="234" t="s">
        <v>651</v>
      </c>
      <c r="D563" s="235">
        <v>6</v>
      </c>
      <c r="E563" s="236">
        <f t="shared" si="46"/>
        <v>2.5210084033613445</v>
      </c>
      <c r="F563" s="235">
        <v>3</v>
      </c>
      <c r="G563" s="235">
        <v>3</v>
      </c>
      <c r="H563" s="235">
        <v>2</v>
      </c>
      <c r="I563" s="237">
        <v>4</v>
      </c>
      <c r="K563" s="232"/>
    </row>
    <row r="564" spans="1:11">
      <c r="A564" s="956"/>
      <c r="B564" s="233" t="s">
        <v>1042</v>
      </c>
      <c r="C564" s="234" t="s">
        <v>1043</v>
      </c>
      <c r="D564" s="235">
        <v>6</v>
      </c>
      <c r="E564" s="236">
        <f t="shared" si="46"/>
        <v>2.5210084033613445</v>
      </c>
      <c r="F564" s="235">
        <v>2</v>
      </c>
      <c r="G564" s="235">
        <v>4</v>
      </c>
      <c r="H564" s="235">
        <v>5</v>
      </c>
      <c r="I564" s="237">
        <v>1</v>
      </c>
      <c r="K564" s="232"/>
    </row>
    <row r="565" spans="1:11">
      <c r="A565" s="956"/>
      <c r="B565" s="233" t="s">
        <v>426</v>
      </c>
      <c r="C565" s="234" t="s">
        <v>427</v>
      </c>
      <c r="D565" s="235">
        <v>6</v>
      </c>
      <c r="E565" s="236">
        <f t="shared" si="46"/>
        <v>2.5210084033613445</v>
      </c>
      <c r="F565" s="235">
        <v>2</v>
      </c>
      <c r="G565" s="235">
        <v>4</v>
      </c>
      <c r="H565" s="235">
        <v>3</v>
      </c>
      <c r="I565" s="237">
        <v>3</v>
      </c>
      <c r="K565" s="232"/>
    </row>
    <row r="566" spans="1:11">
      <c r="A566" s="956"/>
      <c r="B566" s="233" t="s">
        <v>904</v>
      </c>
      <c r="C566" s="234" t="s">
        <v>905</v>
      </c>
      <c r="D566" s="235">
        <v>5</v>
      </c>
      <c r="E566" s="236">
        <f t="shared" si="46"/>
        <v>2.1008403361344539</v>
      </c>
      <c r="F566" s="235">
        <v>1</v>
      </c>
      <c r="G566" s="235">
        <v>4</v>
      </c>
      <c r="H566" s="235">
        <v>0</v>
      </c>
      <c r="I566" s="237">
        <v>5</v>
      </c>
      <c r="K566" s="232"/>
    </row>
    <row r="567" spans="1:11">
      <c r="A567" s="956"/>
      <c r="B567" s="233" t="s">
        <v>824</v>
      </c>
      <c r="C567" s="234" t="s">
        <v>825</v>
      </c>
      <c r="D567" s="235">
        <v>4</v>
      </c>
      <c r="E567" s="236">
        <f t="shared" si="46"/>
        <v>1.680672268907563</v>
      </c>
      <c r="F567" s="235">
        <v>4</v>
      </c>
      <c r="G567" s="235">
        <v>0</v>
      </c>
      <c r="H567" s="235">
        <v>4</v>
      </c>
      <c r="I567" s="237">
        <v>0</v>
      </c>
      <c r="K567" s="232"/>
    </row>
    <row r="568" spans="1:11">
      <c r="A568" s="956"/>
      <c r="B568" s="233" t="s">
        <v>822</v>
      </c>
      <c r="C568" s="234" t="s">
        <v>823</v>
      </c>
      <c r="D568" s="235">
        <v>4</v>
      </c>
      <c r="E568" s="236">
        <f t="shared" si="46"/>
        <v>1.680672268907563</v>
      </c>
      <c r="F568" s="235">
        <v>0</v>
      </c>
      <c r="G568" s="235">
        <v>4</v>
      </c>
      <c r="H568" s="235">
        <v>4</v>
      </c>
      <c r="I568" s="237">
        <v>0</v>
      </c>
      <c r="K568" s="232"/>
    </row>
    <row r="569" spans="1:11">
      <c r="A569" s="956"/>
      <c r="B569" s="233" t="s">
        <v>1044</v>
      </c>
      <c r="C569" s="234" t="s">
        <v>1045</v>
      </c>
      <c r="D569" s="235">
        <v>4</v>
      </c>
      <c r="E569" s="236">
        <f t="shared" si="46"/>
        <v>1.680672268907563</v>
      </c>
      <c r="F569" s="235">
        <v>2</v>
      </c>
      <c r="G569" s="235">
        <v>2</v>
      </c>
      <c r="H569" s="235">
        <v>0</v>
      </c>
      <c r="I569" s="237">
        <v>4</v>
      </c>
      <c r="K569" s="232"/>
    </row>
    <row r="570" spans="1:11">
      <c r="A570" s="956"/>
      <c r="B570" s="233"/>
      <c r="C570" s="234" t="s">
        <v>444</v>
      </c>
      <c r="D570" s="235">
        <v>172</v>
      </c>
      <c r="E570" s="236">
        <f t="shared" si="46"/>
        <v>72.268907563025209</v>
      </c>
      <c r="F570" s="235">
        <v>80</v>
      </c>
      <c r="G570" s="235">
        <v>92</v>
      </c>
      <c r="H570" s="235">
        <v>97</v>
      </c>
      <c r="I570" s="237">
        <v>75</v>
      </c>
      <c r="K570" s="232"/>
    </row>
    <row r="571" spans="1:11">
      <c r="A571" s="255" t="s">
        <v>622</v>
      </c>
      <c r="B571" s="256"/>
      <c r="C571" s="256"/>
      <c r="D571" s="257">
        <v>238</v>
      </c>
      <c r="E571" s="258">
        <f t="shared" si="46"/>
        <v>100</v>
      </c>
      <c r="F571" s="257">
        <v>102</v>
      </c>
      <c r="G571" s="257">
        <v>136</v>
      </c>
      <c r="H571" s="257">
        <v>134</v>
      </c>
      <c r="I571" s="259">
        <v>104</v>
      </c>
      <c r="K571" s="232"/>
    </row>
    <row r="572" spans="1:11">
      <c r="A572" s="956" t="s">
        <v>320</v>
      </c>
      <c r="B572" s="233" t="s">
        <v>428</v>
      </c>
      <c r="C572" s="234" t="s">
        <v>429</v>
      </c>
      <c r="D572" s="235">
        <v>79</v>
      </c>
      <c r="E572" s="236">
        <f>(D572/$D$583)*100</f>
        <v>12.866449511400651</v>
      </c>
      <c r="F572" s="235">
        <v>32</v>
      </c>
      <c r="G572" s="235">
        <v>47</v>
      </c>
      <c r="H572" s="235">
        <v>27</v>
      </c>
      <c r="I572" s="237">
        <v>52</v>
      </c>
      <c r="K572" s="232"/>
    </row>
    <row r="573" spans="1:11">
      <c r="A573" s="956"/>
      <c r="B573" s="233" t="s">
        <v>442</v>
      </c>
      <c r="C573" s="234" t="s">
        <v>443</v>
      </c>
      <c r="D573" s="235">
        <v>29</v>
      </c>
      <c r="E573" s="236">
        <f t="shared" ref="E573:E583" si="47">(D573/$D$583)*100</f>
        <v>4.7231270358306192</v>
      </c>
      <c r="F573" s="235">
        <v>10</v>
      </c>
      <c r="G573" s="235">
        <v>19</v>
      </c>
      <c r="H573" s="235">
        <v>3</v>
      </c>
      <c r="I573" s="237">
        <v>26</v>
      </c>
      <c r="K573" s="232"/>
    </row>
    <row r="574" spans="1:11">
      <c r="A574" s="956"/>
      <c r="B574" s="233" t="s">
        <v>457</v>
      </c>
      <c r="C574" s="234" t="s">
        <v>458</v>
      </c>
      <c r="D574" s="235">
        <v>26</v>
      </c>
      <c r="E574" s="236">
        <f t="shared" si="47"/>
        <v>4.234527687296417</v>
      </c>
      <c r="F574" s="235">
        <v>6</v>
      </c>
      <c r="G574" s="235">
        <v>20</v>
      </c>
      <c r="H574" s="235">
        <v>2</v>
      </c>
      <c r="I574" s="237">
        <v>24</v>
      </c>
      <c r="K574" s="232"/>
    </row>
    <row r="575" spans="1:11">
      <c r="A575" s="956"/>
      <c r="B575" s="233" t="s">
        <v>450</v>
      </c>
      <c r="C575" s="234" t="s">
        <v>451</v>
      </c>
      <c r="D575" s="235">
        <v>18</v>
      </c>
      <c r="E575" s="236">
        <f t="shared" si="47"/>
        <v>2.9315960912052117</v>
      </c>
      <c r="F575" s="235">
        <v>5</v>
      </c>
      <c r="G575" s="235">
        <v>13</v>
      </c>
      <c r="H575" s="235">
        <v>8</v>
      </c>
      <c r="I575" s="237">
        <v>10</v>
      </c>
      <c r="K575" s="232"/>
    </row>
    <row r="576" spans="1:11">
      <c r="A576" s="956"/>
      <c r="B576" s="233" t="s">
        <v>940</v>
      </c>
      <c r="C576" s="234" t="s">
        <v>941</v>
      </c>
      <c r="D576" s="235">
        <v>16</v>
      </c>
      <c r="E576" s="236">
        <f t="shared" si="47"/>
        <v>2.6058631921824107</v>
      </c>
      <c r="F576" s="235">
        <v>9</v>
      </c>
      <c r="G576" s="235">
        <v>7</v>
      </c>
      <c r="H576" s="235">
        <v>11</v>
      </c>
      <c r="I576" s="237">
        <v>5</v>
      </c>
      <c r="K576" s="232"/>
    </row>
    <row r="577" spans="1:11">
      <c r="A577" s="956"/>
      <c r="B577" s="233" t="s">
        <v>424</v>
      </c>
      <c r="C577" s="234" t="s">
        <v>425</v>
      </c>
      <c r="D577" s="235">
        <v>16</v>
      </c>
      <c r="E577" s="236">
        <f t="shared" si="47"/>
        <v>2.6058631921824107</v>
      </c>
      <c r="F577" s="235">
        <v>3</v>
      </c>
      <c r="G577" s="235">
        <v>13</v>
      </c>
      <c r="H577" s="235">
        <v>9</v>
      </c>
      <c r="I577" s="237">
        <v>7</v>
      </c>
      <c r="K577" s="232"/>
    </row>
    <row r="578" spans="1:11">
      <c r="A578" s="956"/>
      <c r="B578" s="233" t="s">
        <v>432</v>
      </c>
      <c r="C578" s="234" t="s">
        <v>433</v>
      </c>
      <c r="D578" s="235">
        <v>14</v>
      </c>
      <c r="E578" s="236">
        <f t="shared" si="47"/>
        <v>2.2801302931596092</v>
      </c>
      <c r="F578" s="235">
        <v>6</v>
      </c>
      <c r="G578" s="235">
        <v>8</v>
      </c>
      <c r="H578" s="235">
        <v>4</v>
      </c>
      <c r="I578" s="237">
        <v>10</v>
      </c>
      <c r="K578" s="232"/>
    </row>
    <row r="579" spans="1:11">
      <c r="A579" s="956"/>
      <c r="B579" s="233" t="s">
        <v>418</v>
      </c>
      <c r="C579" s="234" t="s">
        <v>419</v>
      </c>
      <c r="D579" s="235">
        <v>11</v>
      </c>
      <c r="E579" s="236">
        <f t="shared" si="47"/>
        <v>1.7915309446254073</v>
      </c>
      <c r="F579" s="235">
        <v>4</v>
      </c>
      <c r="G579" s="235">
        <v>7</v>
      </c>
      <c r="H579" s="235">
        <v>6</v>
      </c>
      <c r="I579" s="237">
        <v>5</v>
      </c>
      <c r="K579" s="232"/>
    </row>
    <row r="580" spans="1:11">
      <c r="A580" s="956"/>
      <c r="B580" s="233" t="s">
        <v>808</v>
      </c>
      <c r="C580" s="234" t="s">
        <v>809</v>
      </c>
      <c r="D580" s="235">
        <v>10</v>
      </c>
      <c r="E580" s="236">
        <f t="shared" si="47"/>
        <v>1.6286644951140066</v>
      </c>
      <c r="F580" s="235">
        <v>3</v>
      </c>
      <c r="G580" s="235">
        <v>7</v>
      </c>
      <c r="H580" s="235">
        <v>5</v>
      </c>
      <c r="I580" s="237">
        <v>5</v>
      </c>
      <c r="K580" s="232"/>
    </row>
    <row r="581" spans="1:11">
      <c r="A581" s="956"/>
      <c r="B581" s="233" t="s">
        <v>426</v>
      </c>
      <c r="C581" s="234" t="s">
        <v>427</v>
      </c>
      <c r="D581" s="235">
        <v>10</v>
      </c>
      <c r="E581" s="236">
        <f t="shared" si="47"/>
        <v>1.6286644951140066</v>
      </c>
      <c r="F581" s="235">
        <v>5</v>
      </c>
      <c r="G581" s="235">
        <v>5</v>
      </c>
      <c r="H581" s="235">
        <v>3</v>
      </c>
      <c r="I581" s="237">
        <v>7</v>
      </c>
      <c r="K581" s="232"/>
    </row>
    <row r="582" spans="1:11">
      <c r="A582" s="956"/>
      <c r="B582" s="233"/>
      <c r="C582" s="234" t="s">
        <v>444</v>
      </c>
      <c r="D582" s="235">
        <v>385</v>
      </c>
      <c r="E582" s="236">
        <f t="shared" si="47"/>
        <v>62.703583061889248</v>
      </c>
      <c r="F582" s="235">
        <v>164</v>
      </c>
      <c r="G582" s="235">
        <v>221</v>
      </c>
      <c r="H582" s="235">
        <v>164</v>
      </c>
      <c r="I582" s="237">
        <v>221</v>
      </c>
      <c r="K582" s="232"/>
    </row>
    <row r="583" spans="1:11">
      <c r="A583" s="255" t="s">
        <v>623</v>
      </c>
      <c r="B583" s="256"/>
      <c r="C583" s="256"/>
      <c r="D583" s="257">
        <v>614</v>
      </c>
      <c r="E583" s="258">
        <f t="shared" si="47"/>
        <v>100</v>
      </c>
      <c r="F583" s="257">
        <v>247</v>
      </c>
      <c r="G583" s="257">
        <v>367</v>
      </c>
      <c r="H583" s="257">
        <v>242</v>
      </c>
      <c r="I583" s="259">
        <v>372</v>
      </c>
      <c r="K583" s="232"/>
    </row>
    <row r="584" spans="1:11">
      <c r="A584" s="956" t="s">
        <v>321</v>
      </c>
      <c r="B584" s="233" t="s">
        <v>1046</v>
      </c>
      <c r="C584" s="234" t="s">
        <v>1047</v>
      </c>
      <c r="D584" s="235">
        <v>2</v>
      </c>
      <c r="E584" s="236">
        <f>(D584/$D$595)*100</f>
        <v>6.25</v>
      </c>
      <c r="F584" s="235">
        <v>2</v>
      </c>
      <c r="G584" s="235">
        <v>0</v>
      </c>
      <c r="H584" s="235">
        <v>2</v>
      </c>
      <c r="I584" s="237">
        <v>0</v>
      </c>
      <c r="K584" s="232"/>
    </row>
    <row r="585" spans="1:11">
      <c r="A585" s="956"/>
      <c r="B585" s="233" t="s">
        <v>428</v>
      </c>
      <c r="C585" s="234" t="s">
        <v>429</v>
      </c>
      <c r="D585" s="235">
        <v>2</v>
      </c>
      <c r="E585" s="236">
        <f t="shared" ref="E585:E595" si="48">(D585/$D$595)*100</f>
        <v>6.25</v>
      </c>
      <c r="F585" s="235">
        <v>2</v>
      </c>
      <c r="G585" s="235">
        <v>0</v>
      </c>
      <c r="H585" s="235">
        <v>0</v>
      </c>
      <c r="I585" s="237">
        <v>2</v>
      </c>
      <c r="K585" s="232"/>
    </row>
    <row r="586" spans="1:11">
      <c r="A586" s="956"/>
      <c r="B586" s="233" t="s">
        <v>792</v>
      </c>
      <c r="C586" s="234" t="s">
        <v>793</v>
      </c>
      <c r="D586" s="235">
        <v>1</v>
      </c>
      <c r="E586" s="236">
        <f t="shared" si="48"/>
        <v>3.125</v>
      </c>
      <c r="F586" s="235">
        <v>0</v>
      </c>
      <c r="G586" s="235">
        <v>1</v>
      </c>
      <c r="H586" s="235">
        <v>1</v>
      </c>
      <c r="I586" s="237">
        <v>0</v>
      </c>
      <c r="K586" s="232"/>
    </row>
    <row r="587" spans="1:11">
      <c r="A587" s="956"/>
      <c r="B587" s="233" t="s">
        <v>1048</v>
      </c>
      <c r="C587" s="234" t="s">
        <v>1049</v>
      </c>
      <c r="D587" s="235">
        <v>1</v>
      </c>
      <c r="E587" s="236">
        <f t="shared" si="48"/>
        <v>3.125</v>
      </c>
      <c r="F587" s="235">
        <v>1</v>
      </c>
      <c r="G587" s="235">
        <v>0</v>
      </c>
      <c r="H587" s="235">
        <v>0</v>
      </c>
      <c r="I587" s="237">
        <v>1</v>
      </c>
      <c r="K587" s="232"/>
    </row>
    <row r="588" spans="1:11">
      <c r="A588" s="956"/>
      <c r="B588" s="233" t="s">
        <v>884</v>
      </c>
      <c r="C588" s="234" t="s">
        <v>885</v>
      </c>
      <c r="D588" s="235">
        <v>1</v>
      </c>
      <c r="E588" s="236">
        <f t="shared" si="48"/>
        <v>3.125</v>
      </c>
      <c r="F588" s="235">
        <v>1</v>
      </c>
      <c r="G588" s="235">
        <v>0</v>
      </c>
      <c r="H588" s="235">
        <v>0</v>
      </c>
      <c r="I588" s="237">
        <v>1</v>
      </c>
      <c r="K588" s="232"/>
    </row>
    <row r="589" spans="1:11">
      <c r="A589" s="956"/>
      <c r="B589" s="233" t="s">
        <v>1050</v>
      </c>
      <c r="C589" s="234" t="s">
        <v>1051</v>
      </c>
      <c r="D589" s="235">
        <v>1</v>
      </c>
      <c r="E589" s="236">
        <f t="shared" si="48"/>
        <v>3.125</v>
      </c>
      <c r="F589" s="235">
        <v>1</v>
      </c>
      <c r="G589" s="235">
        <v>0</v>
      </c>
      <c r="H589" s="235">
        <v>1</v>
      </c>
      <c r="I589" s="237">
        <v>0</v>
      </c>
      <c r="K589" s="232"/>
    </row>
    <row r="590" spans="1:11">
      <c r="A590" s="956"/>
      <c r="B590" s="233" t="s">
        <v>1052</v>
      </c>
      <c r="C590" s="234" t="s">
        <v>1053</v>
      </c>
      <c r="D590" s="235">
        <v>1</v>
      </c>
      <c r="E590" s="236">
        <f t="shared" si="48"/>
        <v>3.125</v>
      </c>
      <c r="F590" s="235">
        <v>1</v>
      </c>
      <c r="G590" s="235">
        <v>0</v>
      </c>
      <c r="H590" s="235">
        <v>0</v>
      </c>
      <c r="I590" s="237">
        <v>1</v>
      </c>
      <c r="K590" s="232"/>
    </row>
    <row r="591" spans="1:11">
      <c r="A591" s="956"/>
      <c r="B591" s="233" t="s">
        <v>1054</v>
      </c>
      <c r="C591" s="234" t="s">
        <v>1055</v>
      </c>
      <c r="D591" s="235">
        <v>1</v>
      </c>
      <c r="E591" s="236">
        <f t="shared" si="48"/>
        <v>3.125</v>
      </c>
      <c r="F591" s="235">
        <v>1</v>
      </c>
      <c r="G591" s="235">
        <v>0</v>
      </c>
      <c r="H591" s="235">
        <v>0</v>
      </c>
      <c r="I591" s="237">
        <v>1</v>
      </c>
      <c r="K591" s="232"/>
    </row>
    <row r="592" spans="1:11">
      <c r="A592" s="956"/>
      <c r="B592" s="233" t="s">
        <v>1056</v>
      </c>
      <c r="C592" s="234" t="s">
        <v>1057</v>
      </c>
      <c r="D592" s="235">
        <v>1</v>
      </c>
      <c r="E592" s="236">
        <f t="shared" si="48"/>
        <v>3.125</v>
      </c>
      <c r="F592" s="235">
        <v>1</v>
      </c>
      <c r="G592" s="235">
        <v>0</v>
      </c>
      <c r="H592" s="235">
        <v>0</v>
      </c>
      <c r="I592" s="237">
        <v>1</v>
      </c>
      <c r="K592" s="232"/>
    </row>
    <row r="593" spans="1:11">
      <c r="A593" s="956"/>
      <c r="B593" s="233" t="s">
        <v>750</v>
      </c>
      <c r="C593" s="234" t="s">
        <v>751</v>
      </c>
      <c r="D593" s="235">
        <v>1</v>
      </c>
      <c r="E593" s="236">
        <f t="shared" si="48"/>
        <v>3.125</v>
      </c>
      <c r="F593" s="235">
        <v>1</v>
      </c>
      <c r="G593" s="235">
        <v>0</v>
      </c>
      <c r="H593" s="235">
        <v>0</v>
      </c>
      <c r="I593" s="237">
        <v>1</v>
      </c>
      <c r="K593" s="232"/>
    </row>
    <row r="594" spans="1:11">
      <c r="A594" s="956"/>
      <c r="B594" s="233"/>
      <c r="C594" s="234" t="s">
        <v>444</v>
      </c>
      <c r="D594" s="235">
        <v>20</v>
      </c>
      <c r="E594" s="236">
        <f t="shared" si="48"/>
        <v>62.5</v>
      </c>
      <c r="F594" s="235">
        <v>16</v>
      </c>
      <c r="G594" s="235">
        <v>4</v>
      </c>
      <c r="H594" s="235">
        <v>12</v>
      </c>
      <c r="I594" s="237">
        <v>8</v>
      </c>
      <c r="K594" s="232"/>
    </row>
    <row r="595" spans="1:11">
      <c r="A595" s="255" t="s">
        <v>624</v>
      </c>
      <c r="B595" s="256"/>
      <c r="C595" s="256"/>
      <c r="D595" s="257">
        <v>32</v>
      </c>
      <c r="E595" s="258">
        <f t="shared" si="48"/>
        <v>100</v>
      </c>
      <c r="F595" s="257">
        <v>27</v>
      </c>
      <c r="G595" s="257">
        <v>5</v>
      </c>
      <c r="H595" s="257">
        <v>16</v>
      </c>
      <c r="I595" s="259">
        <v>16</v>
      </c>
      <c r="K595" s="232"/>
    </row>
    <row r="596" spans="1:11">
      <c r="A596" s="956" t="s">
        <v>322</v>
      </c>
      <c r="B596" s="233" t="s">
        <v>428</v>
      </c>
      <c r="C596" s="234" t="s">
        <v>429</v>
      </c>
      <c r="D596" s="235">
        <v>77</v>
      </c>
      <c r="E596" s="236">
        <f>(D596/$D$607)*100</f>
        <v>11.424332344213649</v>
      </c>
      <c r="F596" s="235">
        <v>24</v>
      </c>
      <c r="G596" s="235">
        <v>53</v>
      </c>
      <c r="H596" s="235">
        <v>28</v>
      </c>
      <c r="I596" s="237">
        <v>49</v>
      </c>
      <c r="K596" s="232"/>
    </row>
    <row r="597" spans="1:11">
      <c r="A597" s="956"/>
      <c r="B597" s="233" t="s">
        <v>448</v>
      </c>
      <c r="C597" s="234" t="s">
        <v>449</v>
      </c>
      <c r="D597" s="235">
        <v>25</v>
      </c>
      <c r="E597" s="236">
        <f t="shared" ref="E597:E607" si="49">(D597/$D$607)*100</f>
        <v>3.7091988130563793</v>
      </c>
      <c r="F597" s="235">
        <v>9</v>
      </c>
      <c r="G597" s="235">
        <v>16</v>
      </c>
      <c r="H597" s="235">
        <v>11</v>
      </c>
      <c r="I597" s="237">
        <v>14</v>
      </c>
      <c r="K597" s="232"/>
    </row>
    <row r="598" spans="1:11">
      <c r="A598" s="956"/>
      <c r="B598" s="233" t="s">
        <v>457</v>
      </c>
      <c r="C598" s="234" t="s">
        <v>458</v>
      </c>
      <c r="D598" s="235">
        <v>20</v>
      </c>
      <c r="E598" s="236">
        <f t="shared" si="49"/>
        <v>2.9673590504451042</v>
      </c>
      <c r="F598" s="235">
        <v>5</v>
      </c>
      <c r="G598" s="235">
        <v>15</v>
      </c>
      <c r="H598" s="235">
        <v>8</v>
      </c>
      <c r="I598" s="237">
        <v>12</v>
      </c>
      <c r="K598" s="232"/>
    </row>
    <row r="599" spans="1:11">
      <c r="A599" s="956"/>
      <c r="B599" s="233" t="s">
        <v>854</v>
      </c>
      <c r="C599" s="234" t="s">
        <v>855</v>
      </c>
      <c r="D599" s="235">
        <v>18</v>
      </c>
      <c r="E599" s="236">
        <f t="shared" si="49"/>
        <v>2.6706231454005933</v>
      </c>
      <c r="F599" s="235">
        <v>9</v>
      </c>
      <c r="G599" s="235">
        <v>9</v>
      </c>
      <c r="H599" s="235">
        <v>17</v>
      </c>
      <c r="I599" s="237">
        <v>1</v>
      </c>
      <c r="K599" s="232"/>
    </row>
    <row r="600" spans="1:11">
      <c r="A600" s="956"/>
      <c r="B600" s="233" t="s">
        <v>432</v>
      </c>
      <c r="C600" s="234" t="s">
        <v>433</v>
      </c>
      <c r="D600" s="235">
        <v>17</v>
      </c>
      <c r="E600" s="236">
        <f t="shared" si="49"/>
        <v>2.5222551928783381</v>
      </c>
      <c r="F600" s="235">
        <v>4</v>
      </c>
      <c r="G600" s="235">
        <v>13</v>
      </c>
      <c r="H600" s="235">
        <v>2</v>
      </c>
      <c r="I600" s="237">
        <v>15</v>
      </c>
      <c r="K600" s="232"/>
    </row>
    <row r="601" spans="1:11">
      <c r="A601" s="956"/>
      <c r="B601" s="233" t="s">
        <v>856</v>
      </c>
      <c r="C601" s="234" t="s">
        <v>857</v>
      </c>
      <c r="D601" s="235">
        <v>16</v>
      </c>
      <c r="E601" s="236">
        <f t="shared" si="49"/>
        <v>2.3738872403560833</v>
      </c>
      <c r="F601" s="235">
        <v>7</v>
      </c>
      <c r="G601" s="235">
        <v>9</v>
      </c>
      <c r="H601" s="235">
        <v>12</v>
      </c>
      <c r="I601" s="237">
        <v>4</v>
      </c>
      <c r="K601" s="232"/>
    </row>
    <row r="602" spans="1:11">
      <c r="A602" s="956"/>
      <c r="B602" s="233" t="s">
        <v>442</v>
      </c>
      <c r="C602" s="234" t="s">
        <v>443</v>
      </c>
      <c r="D602" s="235">
        <v>15</v>
      </c>
      <c r="E602" s="236">
        <f t="shared" si="49"/>
        <v>2.2255192878338281</v>
      </c>
      <c r="F602" s="235">
        <v>5</v>
      </c>
      <c r="G602" s="235">
        <v>10</v>
      </c>
      <c r="H602" s="235">
        <v>6</v>
      </c>
      <c r="I602" s="237">
        <v>9</v>
      </c>
      <c r="K602" s="232"/>
    </row>
    <row r="603" spans="1:11">
      <c r="A603" s="956"/>
      <c r="B603" s="233" t="s">
        <v>862</v>
      </c>
      <c r="C603" s="234" t="s">
        <v>863</v>
      </c>
      <c r="D603" s="235">
        <v>14</v>
      </c>
      <c r="E603" s="236">
        <f t="shared" si="49"/>
        <v>2.0771513353115725</v>
      </c>
      <c r="F603" s="235">
        <v>4</v>
      </c>
      <c r="G603" s="235">
        <v>10</v>
      </c>
      <c r="H603" s="235">
        <v>12</v>
      </c>
      <c r="I603" s="237">
        <v>2</v>
      </c>
      <c r="K603" s="232"/>
    </row>
    <row r="604" spans="1:11">
      <c r="A604" s="956"/>
      <c r="B604" s="233" t="s">
        <v>422</v>
      </c>
      <c r="C604" s="234" t="s">
        <v>423</v>
      </c>
      <c r="D604" s="235">
        <v>13</v>
      </c>
      <c r="E604" s="236">
        <f t="shared" si="49"/>
        <v>1.9287833827893175</v>
      </c>
      <c r="F604" s="235">
        <v>4</v>
      </c>
      <c r="G604" s="235">
        <v>9</v>
      </c>
      <c r="H604" s="235">
        <v>9</v>
      </c>
      <c r="I604" s="237">
        <v>4</v>
      </c>
      <c r="K604" s="232"/>
    </row>
    <row r="605" spans="1:11">
      <c r="A605" s="956"/>
      <c r="B605" s="233" t="s">
        <v>426</v>
      </c>
      <c r="C605" s="234" t="s">
        <v>427</v>
      </c>
      <c r="D605" s="235">
        <v>13</v>
      </c>
      <c r="E605" s="236">
        <f t="shared" si="49"/>
        <v>1.9287833827893175</v>
      </c>
      <c r="F605" s="235">
        <v>3</v>
      </c>
      <c r="G605" s="235">
        <v>10</v>
      </c>
      <c r="H605" s="235">
        <v>3</v>
      </c>
      <c r="I605" s="237">
        <v>10</v>
      </c>
      <c r="K605" s="232"/>
    </row>
    <row r="606" spans="1:11">
      <c r="A606" s="956"/>
      <c r="B606" s="233"/>
      <c r="C606" s="234" t="s">
        <v>444</v>
      </c>
      <c r="D606" s="235">
        <v>446</v>
      </c>
      <c r="E606" s="236">
        <f t="shared" si="49"/>
        <v>66.17210682492582</v>
      </c>
      <c r="F606" s="235">
        <v>173</v>
      </c>
      <c r="G606" s="235">
        <v>273</v>
      </c>
      <c r="H606" s="235">
        <v>246</v>
      </c>
      <c r="I606" s="237">
        <v>200</v>
      </c>
      <c r="K606" s="232"/>
    </row>
    <row r="607" spans="1:11">
      <c r="A607" s="255" t="s">
        <v>625</v>
      </c>
      <c r="B607" s="256"/>
      <c r="C607" s="256"/>
      <c r="D607" s="257">
        <v>674</v>
      </c>
      <c r="E607" s="258">
        <f t="shared" si="49"/>
        <v>100</v>
      </c>
      <c r="F607" s="257">
        <v>247</v>
      </c>
      <c r="G607" s="257">
        <v>427</v>
      </c>
      <c r="H607" s="257">
        <v>354</v>
      </c>
      <c r="I607" s="259">
        <v>320</v>
      </c>
      <c r="K607" s="232"/>
    </row>
    <row r="608" spans="1:11">
      <c r="A608" s="956" t="s">
        <v>323</v>
      </c>
      <c r="B608" s="233" t="s">
        <v>671</v>
      </c>
      <c r="C608" s="234" t="s">
        <v>672</v>
      </c>
      <c r="D608" s="235">
        <v>4</v>
      </c>
      <c r="E608" s="236">
        <f>(D608/$D$619)*100</f>
        <v>6.1538461538461542</v>
      </c>
      <c r="F608" s="235">
        <v>3</v>
      </c>
      <c r="G608" s="235">
        <v>1</v>
      </c>
      <c r="H608" s="235">
        <v>1</v>
      </c>
      <c r="I608" s="237">
        <v>3</v>
      </c>
      <c r="K608" s="232"/>
    </row>
    <row r="609" spans="1:11">
      <c r="A609" s="956"/>
      <c r="B609" s="233" t="s">
        <v>428</v>
      </c>
      <c r="C609" s="234" t="s">
        <v>429</v>
      </c>
      <c r="D609" s="235">
        <v>3</v>
      </c>
      <c r="E609" s="236">
        <f t="shared" ref="E609:E619" si="50">(D609/$D$619)*100</f>
        <v>4.6153846153846159</v>
      </c>
      <c r="F609" s="235">
        <v>1</v>
      </c>
      <c r="G609" s="235">
        <v>2</v>
      </c>
      <c r="H609" s="235">
        <v>1</v>
      </c>
      <c r="I609" s="237">
        <v>2</v>
      </c>
      <c r="K609" s="232"/>
    </row>
    <row r="610" spans="1:11">
      <c r="A610" s="956"/>
      <c r="B610" s="233" t="s">
        <v>442</v>
      </c>
      <c r="C610" s="234" t="s">
        <v>443</v>
      </c>
      <c r="D610" s="235">
        <v>3</v>
      </c>
      <c r="E610" s="236">
        <f t="shared" si="50"/>
        <v>4.6153846153846159</v>
      </c>
      <c r="F610" s="235">
        <v>2</v>
      </c>
      <c r="G610" s="235">
        <v>1</v>
      </c>
      <c r="H610" s="235">
        <v>0</v>
      </c>
      <c r="I610" s="237">
        <v>3</v>
      </c>
      <c r="K610" s="232"/>
    </row>
    <row r="611" spans="1:11">
      <c r="A611" s="956"/>
      <c r="B611" s="233" t="s">
        <v>934</v>
      </c>
      <c r="C611" s="234" t="s">
        <v>935</v>
      </c>
      <c r="D611" s="235">
        <v>3</v>
      </c>
      <c r="E611" s="236">
        <f t="shared" si="50"/>
        <v>4.6153846153846159</v>
      </c>
      <c r="F611" s="235">
        <v>2</v>
      </c>
      <c r="G611" s="235">
        <v>1</v>
      </c>
      <c r="H611" s="235">
        <v>0</v>
      </c>
      <c r="I611" s="237">
        <v>3</v>
      </c>
      <c r="K611" s="232"/>
    </row>
    <row r="612" spans="1:11">
      <c r="A612" s="956"/>
      <c r="B612" s="233" t="s">
        <v>1058</v>
      </c>
      <c r="C612" s="234" t="s">
        <v>1059</v>
      </c>
      <c r="D612" s="235">
        <v>2</v>
      </c>
      <c r="E612" s="236">
        <f t="shared" si="50"/>
        <v>3.0769230769230771</v>
      </c>
      <c r="F612" s="235">
        <v>2</v>
      </c>
      <c r="G612" s="235">
        <v>0</v>
      </c>
      <c r="H612" s="235">
        <v>0</v>
      </c>
      <c r="I612" s="237">
        <v>2</v>
      </c>
      <c r="K612" s="232"/>
    </row>
    <row r="613" spans="1:11">
      <c r="A613" s="956"/>
      <c r="B613" s="233" t="s">
        <v>976</v>
      </c>
      <c r="C613" s="234" t="s">
        <v>977</v>
      </c>
      <c r="D613" s="235">
        <v>2</v>
      </c>
      <c r="E613" s="236">
        <f t="shared" si="50"/>
        <v>3.0769230769230771</v>
      </c>
      <c r="F613" s="235">
        <v>1</v>
      </c>
      <c r="G613" s="235">
        <v>1</v>
      </c>
      <c r="H613" s="235">
        <v>1</v>
      </c>
      <c r="I613" s="237">
        <v>1</v>
      </c>
      <c r="K613" s="232"/>
    </row>
    <row r="614" spans="1:11">
      <c r="A614" s="956"/>
      <c r="B614" s="233" t="s">
        <v>1060</v>
      </c>
      <c r="C614" s="234" t="s">
        <v>1061</v>
      </c>
      <c r="D614" s="235">
        <v>2</v>
      </c>
      <c r="E614" s="236">
        <f t="shared" si="50"/>
        <v>3.0769230769230771</v>
      </c>
      <c r="F614" s="235">
        <v>2</v>
      </c>
      <c r="G614" s="235">
        <v>0</v>
      </c>
      <c r="H614" s="235">
        <v>0</v>
      </c>
      <c r="I614" s="237">
        <v>2</v>
      </c>
      <c r="K614" s="232"/>
    </row>
    <row r="615" spans="1:11">
      <c r="A615" s="956"/>
      <c r="B615" s="233" t="s">
        <v>424</v>
      </c>
      <c r="C615" s="234" t="s">
        <v>425</v>
      </c>
      <c r="D615" s="235">
        <v>1</v>
      </c>
      <c r="E615" s="236">
        <f t="shared" si="50"/>
        <v>1.5384615384615385</v>
      </c>
      <c r="F615" s="235">
        <v>0</v>
      </c>
      <c r="G615" s="235">
        <v>1</v>
      </c>
      <c r="H615" s="235">
        <v>1</v>
      </c>
      <c r="I615" s="237">
        <v>0</v>
      </c>
      <c r="K615" s="232"/>
    </row>
    <row r="616" spans="1:11">
      <c r="A616" s="956"/>
      <c r="B616" s="233" t="s">
        <v>1062</v>
      </c>
      <c r="C616" s="234" t="s">
        <v>1063</v>
      </c>
      <c r="D616" s="235">
        <v>1</v>
      </c>
      <c r="E616" s="236">
        <f t="shared" si="50"/>
        <v>1.5384615384615385</v>
      </c>
      <c r="F616" s="235">
        <v>1</v>
      </c>
      <c r="G616" s="235">
        <v>0</v>
      </c>
      <c r="H616" s="235">
        <v>0</v>
      </c>
      <c r="I616" s="237">
        <v>1</v>
      </c>
      <c r="K616" s="232"/>
    </row>
    <row r="617" spans="1:11">
      <c r="A617" s="956"/>
      <c r="B617" s="233" t="s">
        <v>854</v>
      </c>
      <c r="C617" s="234" t="s">
        <v>855</v>
      </c>
      <c r="D617" s="235">
        <v>1</v>
      </c>
      <c r="E617" s="236">
        <f t="shared" si="50"/>
        <v>1.5384615384615385</v>
      </c>
      <c r="F617" s="235">
        <v>0</v>
      </c>
      <c r="G617" s="235">
        <v>1</v>
      </c>
      <c r="H617" s="235">
        <v>1</v>
      </c>
      <c r="I617" s="237">
        <v>0</v>
      </c>
      <c r="K617" s="232"/>
    </row>
    <row r="618" spans="1:11">
      <c r="A618" s="956"/>
      <c r="B618" s="233"/>
      <c r="C618" s="234" t="s">
        <v>444</v>
      </c>
      <c r="D618" s="235">
        <v>43</v>
      </c>
      <c r="E618" s="236">
        <f t="shared" si="50"/>
        <v>66.153846153846146</v>
      </c>
      <c r="F618" s="235">
        <v>33</v>
      </c>
      <c r="G618" s="235">
        <v>10</v>
      </c>
      <c r="H618" s="235">
        <v>24</v>
      </c>
      <c r="I618" s="237">
        <v>19</v>
      </c>
      <c r="K618" s="232"/>
    </row>
    <row r="619" spans="1:11">
      <c r="A619" s="255" t="s">
        <v>626</v>
      </c>
      <c r="B619" s="256"/>
      <c r="C619" s="256"/>
      <c r="D619" s="257">
        <v>65</v>
      </c>
      <c r="E619" s="258">
        <f t="shared" si="50"/>
        <v>100</v>
      </c>
      <c r="F619" s="257">
        <v>47</v>
      </c>
      <c r="G619" s="257">
        <v>18</v>
      </c>
      <c r="H619" s="257">
        <v>29</v>
      </c>
      <c r="I619" s="259">
        <v>36</v>
      </c>
      <c r="K619" s="232"/>
    </row>
    <row r="620" spans="1:11">
      <c r="A620" s="956" t="s">
        <v>324</v>
      </c>
      <c r="B620" s="233" t="s">
        <v>1013</v>
      </c>
      <c r="C620" s="234" t="s">
        <v>1014</v>
      </c>
      <c r="D620" s="235">
        <v>5</v>
      </c>
      <c r="E620" s="236">
        <f>(D620/$D$631)*100</f>
        <v>6.024096385542169</v>
      </c>
      <c r="F620" s="235">
        <v>3</v>
      </c>
      <c r="G620" s="235">
        <v>2</v>
      </c>
      <c r="H620" s="235">
        <v>4</v>
      </c>
      <c r="I620" s="237">
        <v>1</v>
      </c>
      <c r="K620" s="232"/>
    </row>
    <row r="621" spans="1:11">
      <c r="A621" s="956"/>
      <c r="B621" s="233" t="s">
        <v>858</v>
      </c>
      <c r="C621" s="234" t="s">
        <v>859</v>
      </c>
      <c r="D621" s="235">
        <v>5</v>
      </c>
      <c r="E621" s="236">
        <f t="shared" ref="E621:E631" si="51">(D621/$D$631)*100</f>
        <v>6.024096385542169</v>
      </c>
      <c r="F621" s="235">
        <v>0</v>
      </c>
      <c r="G621" s="235">
        <v>5</v>
      </c>
      <c r="H621" s="235">
        <v>2</v>
      </c>
      <c r="I621" s="237">
        <v>3</v>
      </c>
      <c r="K621" s="232"/>
    </row>
    <row r="622" spans="1:11">
      <c r="A622" s="956"/>
      <c r="B622" s="233" t="s">
        <v>864</v>
      </c>
      <c r="C622" s="234" t="s">
        <v>865</v>
      </c>
      <c r="D622" s="235">
        <v>4</v>
      </c>
      <c r="E622" s="236">
        <f t="shared" si="51"/>
        <v>4.8192771084337354</v>
      </c>
      <c r="F622" s="235">
        <v>2</v>
      </c>
      <c r="G622" s="235">
        <v>2</v>
      </c>
      <c r="H622" s="235">
        <v>3</v>
      </c>
      <c r="I622" s="237">
        <v>1</v>
      </c>
      <c r="K622" s="232"/>
    </row>
    <row r="623" spans="1:11">
      <c r="A623" s="956"/>
      <c r="B623" s="233" t="s">
        <v>856</v>
      </c>
      <c r="C623" s="234" t="s">
        <v>857</v>
      </c>
      <c r="D623" s="235">
        <v>4</v>
      </c>
      <c r="E623" s="236">
        <f t="shared" si="51"/>
        <v>4.8192771084337354</v>
      </c>
      <c r="F623" s="235">
        <v>1</v>
      </c>
      <c r="G623" s="235">
        <v>3</v>
      </c>
      <c r="H623" s="235">
        <v>3</v>
      </c>
      <c r="I623" s="237">
        <v>1</v>
      </c>
      <c r="K623" s="232"/>
    </row>
    <row r="624" spans="1:11">
      <c r="A624" s="956"/>
      <c r="B624" s="233" t="s">
        <v>493</v>
      </c>
      <c r="C624" s="234" t="s">
        <v>494</v>
      </c>
      <c r="D624" s="235">
        <v>3</v>
      </c>
      <c r="E624" s="236">
        <f t="shared" si="51"/>
        <v>3.6144578313253009</v>
      </c>
      <c r="F624" s="235">
        <v>0</v>
      </c>
      <c r="G624" s="235">
        <v>3</v>
      </c>
      <c r="H624" s="235">
        <v>2</v>
      </c>
      <c r="I624" s="237">
        <v>1</v>
      </c>
      <c r="K624" s="232"/>
    </row>
    <row r="625" spans="1:11">
      <c r="A625" s="956"/>
      <c r="B625" s="233" t="s">
        <v>1064</v>
      </c>
      <c r="C625" s="234" t="s">
        <v>1065</v>
      </c>
      <c r="D625" s="235">
        <v>3</v>
      </c>
      <c r="E625" s="236">
        <f t="shared" si="51"/>
        <v>3.6144578313253009</v>
      </c>
      <c r="F625" s="235">
        <v>2</v>
      </c>
      <c r="G625" s="235">
        <v>1</v>
      </c>
      <c r="H625" s="235">
        <v>0</v>
      </c>
      <c r="I625" s="237">
        <v>3</v>
      </c>
      <c r="K625" s="232"/>
    </row>
    <row r="626" spans="1:11">
      <c r="A626" s="956"/>
      <c r="B626" s="233" t="s">
        <v>428</v>
      </c>
      <c r="C626" s="234" t="s">
        <v>429</v>
      </c>
      <c r="D626" s="235">
        <v>3</v>
      </c>
      <c r="E626" s="236">
        <f t="shared" si="51"/>
        <v>3.6144578313253009</v>
      </c>
      <c r="F626" s="235">
        <v>2</v>
      </c>
      <c r="G626" s="235">
        <v>1</v>
      </c>
      <c r="H626" s="235">
        <v>1</v>
      </c>
      <c r="I626" s="237">
        <v>2</v>
      </c>
      <c r="K626" s="232"/>
    </row>
    <row r="627" spans="1:11">
      <c r="A627" s="956"/>
      <c r="B627" s="233" t="s">
        <v>822</v>
      </c>
      <c r="C627" s="234" t="s">
        <v>823</v>
      </c>
      <c r="D627" s="235">
        <v>3</v>
      </c>
      <c r="E627" s="236">
        <f t="shared" si="51"/>
        <v>3.6144578313253009</v>
      </c>
      <c r="F627" s="235">
        <v>1</v>
      </c>
      <c r="G627" s="235">
        <v>2</v>
      </c>
      <c r="H627" s="235">
        <v>3</v>
      </c>
      <c r="I627" s="237">
        <v>0</v>
      </c>
      <c r="K627" s="232"/>
    </row>
    <row r="628" spans="1:11">
      <c r="A628" s="956"/>
      <c r="B628" s="233" t="s">
        <v>1066</v>
      </c>
      <c r="C628" s="234" t="s">
        <v>1067</v>
      </c>
      <c r="D628" s="235">
        <v>2</v>
      </c>
      <c r="E628" s="236">
        <f t="shared" si="51"/>
        <v>2.4096385542168677</v>
      </c>
      <c r="F628" s="235">
        <v>2</v>
      </c>
      <c r="G628" s="235">
        <v>0</v>
      </c>
      <c r="H628" s="235">
        <v>0</v>
      </c>
      <c r="I628" s="237">
        <v>2</v>
      </c>
      <c r="K628" s="232"/>
    </row>
    <row r="629" spans="1:11">
      <c r="A629" s="956"/>
      <c r="B629" s="233" t="s">
        <v>1068</v>
      </c>
      <c r="C629" s="234" t="s">
        <v>1069</v>
      </c>
      <c r="D629" s="235">
        <v>2</v>
      </c>
      <c r="E629" s="236">
        <f t="shared" si="51"/>
        <v>2.4096385542168677</v>
      </c>
      <c r="F629" s="235">
        <v>2</v>
      </c>
      <c r="G629" s="235">
        <v>0</v>
      </c>
      <c r="H629" s="235">
        <v>2</v>
      </c>
      <c r="I629" s="237">
        <v>0</v>
      </c>
      <c r="K629" s="232"/>
    </row>
    <row r="630" spans="1:11">
      <c r="A630" s="956"/>
      <c r="B630" s="233"/>
      <c r="C630" s="234" t="s">
        <v>444</v>
      </c>
      <c r="D630" s="235">
        <v>49</v>
      </c>
      <c r="E630" s="236">
        <f t="shared" si="51"/>
        <v>59.036144578313255</v>
      </c>
      <c r="F630" s="235">
        <v>28</v>
      </c>
      <c r="G630" s="235">
        <v>21</v>
      </c>
      <c r="H630" s="235">
        <v>26</v>
      </c>
      <c r="I630" s="237">
        <v>23</v>
      </c>
      <c r="K630" s="232"/>
    </row>
    <row r="631" spans="1:11">
      <c r="A631" s="255" t="s">
        <v>627</v>
      </c>
      <c r="B631" s="256"/>
      <c r="C631" s="256"/>
      <c r="D631" s="257">
        <v>83</v>
      </c>
      <c r="E631" s="258">
        <f t="shared" si="51"/>
        <v>100</v>
      </c>
      <c r="F631" s="257">
        <v>43</v>
      </c>
      <c r="G631" s="257">
        <v>40</v>
      </c>
      <c r="H631" s="257">
        <v>46</v>
      </c>
      <c r="I631" s="259">
        <v>37</v>
      </c>
      <c r="K631" s="232"/>
    </row>
    <row r="632" spans="1:11">
      <c r="A632" s="956" t="s">
        <v>325</v>
      </c>
      <c r="B632" s="233" t="s">
        <v>457</v>
      </c>
      <c r="C632" s="234" t="s">
        <v>458</v>
      </c>
      <c r="D632" s="235">
        <v>24</v>
      </c>
      <c r="E632" s="236">
        <f>(D632/$D$643)*100</f>
        <v>15.09433962264151</v>
      </c>
      <c r="F632" s="235">
        <v>12</v>
      </c>
      <c r="G632" s="235">
        <v>12</v>
      </c>
      <c r="H632" s="235">
        <v>9</v>
      </c>
      <c r="I632" s="237">
        <v>15</v>
      </c>
      <c r="K632" s="232"/>
    </row>
    <row r="633" spans="1:11">
      <c r="A633" s="956"/>
      <c r="B633" s="233" t="s">
        <v>428</v>
      </c>
      <c r="C633" s="234" t="s">
        <v>429</v>
      </c>
      <c r="D633" s="235">
        <v>17</v>
      </c>
      <c r="E633" s="236">
        <f t="shared" ref="E633:E643" si="52">(D633/$D$643)*100</f>
        <v>10.691823899371069</v>
      </c>
      <c r="F633" s="235">
        <v>7</v>
      </c>
      <c r="G633" s="235">
        <v>10</v>
      </c>
      <c r="H633" s="235">
        <v>6</v>
      </c>
      <c r="I633" s="237">
        <v>11</v>
      </c>
      <c r="K633" s="232"/>
    </row>
    <row r="634" spans="1:11">
      <c r="A634" s="956"/>
      <c r="B634" s="233" t="s">
        <v>424</v>
      </c>
      <c r="C634" s="234" t="s">
        <v>425</v>
      </c>
      <c r="D634" s="235">
        <v>10</v>
      </c>
      <c r="E634" s="236">
        <f t="shared" si="52"/>
        <v>6.2893081761006293</v>
      </c>
      <c r="F634" s="235">
        <v>5</v>
      </c>
      <c r="G634" s="235">
        <v>5</v>
      </c>
      <c r="H634" s="235">
        <v>4</v>
      </c>
      <c r="I634" s="237">
        <v>6</v>
      </c>
      <c r="K634" s="232"/>
    </row>
    <row r="635" spans="1:11">
      <c r="A635" s="956"/>
      <c r="B635" s="233" t="s">
        <v>432</v>
      </c>
      <c r="C635" s="234" t="s">
        <v>433</v>
      </c>
      <c r="D635" s="235">
        <v>10</v>
      </c>
      <c r="E635" s="236">
        <f t="shared" si="52"/>
        <v>6.2893081761006293</v>
      </c>
      <c r="F635" s="235">
        <v>5</v>
      </c>
      <c r="G635" s="235">
        <v>5</v>
      </c>
      <c r="H635" s="235">
        <v>5</v>
      </c>
      <c r="I635" s="237">
        <v>5</v>
      </c>
      <c r="K635" s="232"/>
    </row>
    <row r="636" spans="1:11">
      <c r="A636" s="956"/>
      <c r="B636" s="233" t="s">
        <v>450</v>
      </c>
      <c r="C636" s="234" t="s">
        <v>451</v>
      </c>
      <c r="D636" s="235">
        <v>7</v>
      </c>
      <c r="E636" s="236">
        <f t="shared" si="52"/>
        <v>4.4025157232704402</v>
      </c>
      <c r="F636" s="235">
        <v>2</v>
      </c>
      <c r="G636" s="235">
        <v>5</v>
      </c>
      <c r="H636" s="235">
        <v>4</v>
      </c>
      <c r="I636" s="237">
        <v>3</v>
      </c>
      <c r="K636" s="232"/>
    </row>
    <row r="637" spans="1:11">
      <c r="A637" s="956"/>
      <c r="B637" s="233" t="s">
        <v>1070</v>
      </c>
      <c r="C637" s="234" t="s">
        <v>1071</v>
      </c>
      <c r="D637" s="235">
        <v>4</v>
      </c>
      <c r="E637" s="236">
        <f t="shared" si="52"/>
        <v>2.5157232704402519</v>
      </c>
      <c r="F637" s="235">
        <v>3</v>
      </c>
      <c r="G637" s="235">
        <v>1</v>
      </c>
      <c r="H637" s="235">
        <v>3</v>
      </c>
      <c r="I637" s="237">
        <v>1</v>
      </c>
      <c r="K637" s="232"/>
    </row>
    <row r="638" spans="1:11">
      <c r="A638" s="956"/>
      <c r="B638" s="233" t="s">
        <v>510</v>
      </c>
      <c r="C638" s="234" t="s">
        <v>511</v>
      </c>
      <c r="D638" s="235">
        <v>4</v>
      </c>
      <c r="E638" s="236">
        <f t="shared" si="52"/>
        <v>2.5157232704402519</v>
      </c>
      <c r="F638" s="235">
        <v>2</v>
      </c>
      <c r="G638" s="235">
        <v>2</v>
      </c>
      <c r="H638" s="235">
        <v>2</v>
      </c>
      <c r="I638" s="237">
        <v>2</v>
      </c>
      <c r="K638" s="232"/>
    </row>
    <row r="639" spans="1:11">
      <c r="A639" s="956"/>
      <c r="B639" s="233" t="s">
        <v>483</v>
      </c>
      <c r="C639" s="234" t="s">
        <v>484</v>
      </c>
      <c r="D639" s="235">
        <v>4</v>
      </c>
      <c r="E639" s="236">
        <f t="shared" si="52"/>
        <v>2.5157232704402519</v>
      </c>
      <c r="F639" s="235">
        <v>3</v>
      </c>
      <c r="G639" s="235">
        <v>1</v>
      </c>
      <c r="H639" s="235">
        <v>3</v>
      </c>
      <c r="I639" s="237">
        <v>1</v>
      </c>
      <c r="K639" s="232"/>
    </row>
    <row r="640" spans="1:11">
      <c r="A640" s="956"/>
      <c r="B640" s="233" t="s">
        <v>422</v>
      </c>
      <c r="C640" s="234" t="s">
        <v>423</v>
      </c>
      <c r="D640" s="235">
        <v>4</v>
      </c>
      <c r="E640" s="236">
        <f t="shared" si="52"/>
        <v>2.5157232704402519</v>
      </c>
      <c r="F640" s="235">
        <v>3</v>
      </c>
      <c r="G640" s="235">
        <v>1</v>
      </c>
      <c r="H640" s="235">
        <v>1</v>
      </c>
      <c r="I640" s="237">
        <v>3</v>
      </c>
      <c r="K640" s="232"/>
    </row>
    <row r="641" spans="1:11">
      <c r="A641" s="956"/>
      <c r="B641" s="233" t="s">
        <v>442</v>
      </c>
      <c r="C641" s="234" t="s">
        <v>443</v>
      </c>
      <c r="D641" s="235">
        <v>3</v>
      </c>
      <c r="E641" s="236">
        <f t="shared" si="52"/>
        <v>1.8867924528301887</v>
      </c>
      <c r="F641" s="235">
        <v>3</v>
      </c>
      <c r="G641" s="235">
        <v>0</v>
      </c>
      <c r="H641" s="235">
        <v>1</v>
      </c>
      <c r="I641" s="237">
        <v>2</v>
      </c>
      <c r="K641" s="232"/>
    </row>
    <row r="642" spans="1:11">
      <c r="A642" s="956"/>
      <c r="B642" s="233"/>
      <c r="C642" s="234" t="s">
        <v>444</v>
      </c>
      <c r="D642" s="235">
        <v>72</v>
      </c>
      <c r="E642" s="236">
        <f t="shared" si="52"/>
        <v>45.283018867924532</v>
      </c>
      <c r="F642" s="235">
        <v>36</v>
      </c>
      <c r="G642" s="235">
        <v>36</v>
      </c>
      <c r="H642" s="235">
        <v>36</v>
      </c>
      <c r="I642" s="237">
        <v>36</v>
      </c>
      <c r="K642" s="232"/>
    </row>
    <row r="643" spans="1:11">
      <c r="A643" s="255" t="s">
        <v>628</v>
      </c>
      <c r="B643" s="256"/>
      <c r="C643" s="256"/>
      <c r="D643" s="257">
        <v>159</v>
      </c>
      <c r="E643" s="258">
        <f t="shared" si="52"/>
        <v>100</v>
      </c>
      <c r="F643" s="257">
        <v>81</v>
      </c>
      <c r="G643" s="257">
        <v>78</v>
      </c>
      <c r="H643" s="257">
        <v>74</v>
      </c>
      <c r="I643" s="259">
        <v>85</v>
      </c>
      <c r="K643" s="232"/>
    </row>
    <row r="644" spans="1:11">
      <c r="A644" s="956" t="s">
        <v>1072</v>
      </c>
      <c r="B644" s="233" t="s">
        <v>428</v>
      </c>
      <c r="C644" s="234" t="s">
        <v>429</v>
      </c>
      <c r="D644" s="235">
        <v>80</v>
      </c>
      <c r="E644" s="236">
        <f>(D644/$D$655)*100</f>
        <v>17.857142857142858</v>
      </c>
      <c r="F644" s="235">
        <v>49</v>
      </c>
      <c r="G644" s="235">
        <v>31</v>
      </c>
      <c r="H644" s="235">
        <v>28</v>
      </c>
      <c r="I644" s="237">
        <v>52</v>
      </c>
      <c r="K644" s="232"/>
    </row>
    <row r="645" spans="1:11">
      <c r="A645" s="956"/>
      <c r="B645" s="233" t="s">
        <v>432</v>
      </c>
      <c r="C645" s="234" t="s">
        <v>433</v>
      </c>
      <c r="D645" s="235">
        <v>21</v>
      </c>
      <c r="E645" s="236">
        <f t="shared" ref="E645:E655" si="53">(D645/$D$655)*100</f>
        <v>4.6875</v>
      </c>
      <c r="F645" s="235">
        <v>12</v>
      </c>
      <c r="G645" s="235">
        <v>9</v>
      </c>
      <c r="H645" s="235">
        <v>8</v>
      </c>
      <c r="I645" s="237">
        <v>13</v>
      </c>
      <c r="K645" s="232"/>
    </row>
    <row r="646" spans="1:11">
      <c r="A646" s="956"/>
      <c r="B646" s="233" t="s">
        <v>750</v>
      </c>
      <c r="C646" s="234" t="s">
        <v>751</v>
      </c>
      <c r="D646" s="235">
        <v>19</v>
      </c>
      <c r="E646" s="236">
        <f t="shared" si="53"/>
        <v>4.2410714285714288</v>
      </c>
      <c r="F646" s="235">
        <v>7</v>
      </c>
      <c r="G646" s="235">
        <v>12</v>
      </c>
      <c r="H646" s="235">
        <v>0</v>
      </c>
      <c r="I646" s="237">
        <v>19</v>
      </c>
      <c r="K646" s="232"/>
    </row>
    <row r="647" spans="1:11">
      <c r="A647" s="956"/>
      <c r="B647" s="233" t="s">
        <v>826</v>
      </c>
      <c r="C647" s="234" t="s">
        <v>827</v>
      </c>
      <c r="D647" s="235">
        <v>18</v>
      </c>
      <c r="E647" s="236">
        <f t="shared" si="53"/>
        <v>4.0178571428571432</v>
      </c>
      <c r="F647" s="235">
        <v>10</v>
      </c>
      <c r="G647" s="235">
        <v>8</v>
      </c>
      <c r="H647" s="235">
        <v>16</v>
      </c>
      <c r="I647" s="237">
        <v>2</v>
      </c>
      <c r="K647" s="232"/>
    </row>
    <row r="648" spans="1:11">
      <c r="A648" s="956"/>
      <c r="B648" s="233" t="s">
        <v>418</v>
      </c>
      <c r="C648" s="234" t="s">
        <v>419</v>
      </c>
      <c r="D648" s="235">
        <v>16</v>
      </c>
      <c r="E648" s="236">
        <f t="shared" si="53"/>
        <v>3.5714285714285712</v>
      </c>
      <c r="F648" s="235">
        <v>12</v>
      </c>
      <c r="G648" s="235">
        <v>4</v>
      </c>
      <c r="H648" s="235">
        <v>5</v>
      </c>
      <c r="I648" s="237">
        <v>11</v>
      </c>
      <c r="K648" s="232"/>
    </row>
    <row r="649" spans="1:11">
      <c r="A649" s="956"/>
      <c r="B649" s="233" t="s">
        <v>457</v>
      </c>
      <c r="C649" s="234" t="s">
        <v>458</v>
      </c>
      <c r="D649" s="235">
        <v>15</v>
      </c>
      <c r="E649" s="236">
        <f t="shared" si="53"/>
        <v>3.3482142857142856</v>
      </c>
      <c r="F649" s="235">
        <v>7</v>
      </c>
      <c r="G649" s="235">
        <v>8</v>
      </c>
      <c r="H649" s="235">
        <v>7</v>
      </c>
      <c r="I649" s="237">
        <v>8</v>
      </c>
      <c r="K649" s="232"/>
    </row>
    <row r="650" spans="1:11">
      <c r="A650" s="956"/>
      <c r="B650" s="233" t="s">
        <v>629</v>
      </c>
      <c r="C650" s="234" t="s">
        <v>630</v>
      </c>
      <c r="D650" s="235">
        <v>13</v>
      </c>
      <c r="E650" s="236">
        <f t="shared" si="53"/>
        <v>2.9017857142857144</v>
      </c>
      <c r="F650" s="235">
        <v>7</v>
      </c>
      <c r="G650" s="235">
        <v>6</v>
      </c>
      <c r="H650" s="235">
        <v>3</v>
      </c>
      <c r="I650" s="237">
        <v>10</v>
      </c>
      <c r="K650" s="232"/>
    </row>
    <row r="651" spans="1:11">
      <c r="A651" s="956"/>
      <c r="B651" s="233" t="s">
        <v>424</v>
      </c>
      <c r="C651" s="234" t="s">
        <v>425</v>
      </c>
      <c r="D651" s="235">
        <v>12</v>
      </c>
      <c r="E651" s="236">
        <f t="shared" si="53"/>
        <v>2.6785714285714284</v>
      </c>
      <c r="F651" s="235">
        <v>6</v>
      </c>
      <c r="G651" s="235">
        <v>6</v>
      </c>
      <c r="H651" s="235">
        <v>8</v>
      </c>
      <c r="I651" s="237">
        <v>4</v>
      </c>
      <c r="K651" s="232"/>
    </row>
    <row r="652" spans="1:11">
      <c r="A652" s="956"/>
      <c r="B652" s="233" t="s">
        <v>471</v>
      </c>
      <c r="C652" s="234" t="s">
        <v>472</v>
      </c>
      <c r="D652" s="235">
        <v>12</v>
      </c>
      <c r="E652" s="236">
        <f t="shared" si="53"/>
        <v>2.6785714285714284</v>
      </c>
      <c r="F652" s="235">
        <v>6</v>
      </c>
      <c r="G652" s="235">
        <v>6</v>
      </c>
      <c r="H652" s="235">
        <v>5</v>
      </c>
      <c r="I652" s="237">
        <v>7</v>
      </c>
      <c r="K652" s="232"/>
    </row>
    <row r="653" spans="1:11">
      <c r="A653" s="956"/>
      <c r="B653" s="233" t="s">
        <v>483</v>
      </c>
      <c r="C653" s="234" t="s">
        <v>484</v>
      </c>
      <c r="D653" s="235">
        <v>9</v>
      </c>
      <c r="E653" s="236">
        <f t="shared" si="53"/>
        <v>2.0089285714285716</v>
      </c>
      <c r="F653" s="235">
        <v>5</v>
      </c>
      <c r="G653" s="235">
        <v>4</v>
      </c>
      <c r="H653" s="235">
        <v>5</v>
      </c>
      <c r="I653" s="237">
        <v>4</v>
      </c>
      <c r="K653" s="232"/>
    </row>
    <row r="654" spans="1:11">
      <c r="A654" s="956"/>
      <c r="B654" s="233"/>
      <c r="C654" s="234" t="s">
        <v>444</v>
      </c>
      <c r="D654" s="235">
        <v>233</v>
      </c>
      <c r="E654" s="236">
        <f t="shared" si="53"/>
        <v>52.008928571428569</v>
      </c>
      <c r="F654" s="235">
        <v>120</v>
      </c>
      <c r="G654" s="235">
        <v>113</v>
      </c>
      <c r="H654" s="235">
        <v>115</v>
      </c>
      <c r="I654" s="237">
        <v>118</v>
      </c>
      <c r="K654" s="232"/>
    </row>
    <row r="655" spans="1:11">
      <c r="A655" s="255" t="s">
        <v>1073</v>
      </c>
      <c r="B655" s="256"/>
      <c r="C655" s="256"/>
      <c r="D655" s="257">
        <v>448</v>
      </c>
      <c r="E655" s="258">
        <f t="shared" si="53"/>
        <v>100</v>
      </c>
      <c r="F655" s="257">
        <v>241</v>
      </c>
      <c r="G655" s="257">
        <v>207</v>
      </c>
      <c r="H655" s="257">
        <v>200</v>
      </c>
      <c r="I655" s="259">
        <v>248</v>
      </c>
      <c r="K655" s="232"/>
    </row>
    <row r="656" spans="1:11">
      <c r="A656" s="956" t="s">
        <v>327</v>
      </c>
      <c r="B656" s="233" t="s">
        <v>428</v>
      </c>
      <c r="C656" s="234" t="s">
        <v>429</v>
      </c>
      <c r="D656" s="235">
        <v>21</v>
      </c>
      <c r="E656" s="236">
        <f>(D656/$D$667)*100</f>
        <v>7.6363636363636367</v>
      </c>
      <c r="F656" s="235">
        <v>8</v>
      </c>
      <c r="G656" s="235">
        <v>13</v>
      </c>
      <c r="H656" s="235">
        <v>3</v>
      </c>
      <c r="I656" s="237">
        <v>18</v>
      </c>
      <c r="K656" s="232"/>
    </row>
    <row r="657" spans="1:11">
      <c r="A657" s="956"/>
      <c r="B657" s="233" t="s">
        <v>418</v>
      </c>
      <c r="C657" s="234" t="s">
        <v>419</v>
      </c>
      <c r="D657" s="235">
        <v>19</v>
      </c>
      <c r="E657" s="236">
        <f t="shared" ref="E657:E667" si="54">(D657/$D$667)*100</f>
        <v>6.9090909090909092</v>
      </c>
      <c r="F657" s="235">
        <v>6</v>
      </c>
      <c r="G657" s="235">
        <v>13</v>
      </c>
      <c r="H657" s="235">
        <v>5</v>
      </c>
      <c r="I657" s="237">
        <v>14</v>
      </c>
      <c r="K657" s="232"/>
    </row>
    <row r="658" spans="1:11">
      <c r="A658" s="956"/>
      <c r="B658" s="233" t="s">
        <v>493</v>
      </c>
      <c r="C658" s="234" t="s">
        <v>494</v>
      </c>
      <c r="D658" s="235">
        <v>14</v>
      </c>
      <c r="E658" s="236">
        <f t="shared" si="54"/>
        <v>5.0909090909090908</v>
      </c>
      <c r="F658" s="235">
        <v>6</v>
      </c>
      <c r="G658" s="235">
        <v>8</v>
      </c>
      <c r="H658" s="235">
        <v>9</v>
      </c>
      <c r="I658" s="237">
        <v>5</v>
      </c>
      <c r="K658" s="232"/>
    </row>
    <row r="659" spans="1:11">
      <c r="A659" s="956"/>
      <c r="B659" s="233" t="s">
        <v>812</v>
      </c>
      <c r="C659" s="234" t="s">
        <v>813</v>
      </c>
      <c r="D659" s="235">
        <v>10</v>
      </c>
      <c r="E659" s="236">
        <f t="shared" si="54"/>
        <v>3.6363636363636362</v>
      </c>
      <c r="F659" s="235">
        <v>3</v>
      </c>
      <c r="G659" s="235">
        <v>7</v>
      </c>
      <c r="H659" s="235">
        <v>7</v>
      </c>
      <c r="I659" s="237">
        <v>3</v>
      </c>
      <c r="K659" s="232"/>
    </row>
    <row r="660" spans="1:11">
      <c r="A660" s="956"/>
      <c r="B660" s="233" t="s">
        <v>477</v>
      </c>
      <c r="C660" s="234" t="s">
        <v>478</v>
      </c>
      <c r="D660" s="235">
        <v>7</v>
      </c>
      <c r="E660" s="236">
        <f t="shared" si="54"/>
        <v>2.5454545454545454</v>
      </c>
      <c r="F660" s="235">
        <v>1</v>
      </c>
      <c r="G660" s="235">
        <v>6</v>
      </c>
      <c r="H660" s="235">
        <v>2</v>
      </c>
      <c r="I660" s="237">
        <v>5</v>
      </c>
      <c r="K660" s="232"/>
    </row>
    <row r="661" spans="1:11">
      <c r="A661" s="956"/>
      <c r="B661" s="233" t="s">
        <v>510</v>
      </c>
      <c r="C661" s="234" t="s">
        <v>511</v>
      </c>
      <c r="D661" s="235">
        <v>7</v>
      </c>
      <c r="E661" s="236">
        <f t="shared" si="54"/>
        <v>2.5454545454545454</v>
      </c>
      <c r="F661" s="235">
        <v>3</v>
      </c>
      <c r="G661" s="235">
        <v>4</v>
      </c>
      <c r="H661" s="235">
        <v>1</v>
      </c>
      <c r="I661" s="237">
        <v>6</v>
      </c>
      <c r="K661" s="232"/>
    </row>
    <row r="662" spans="1:11">
      <c r="A662" s="956"/>
      <c r="B662" s="233" t="s">
        <v>450</v>
      </c>
      <c r="C662" s="234" t="s">
        <v>451</v>
      </c>
      <c r="D662" s="235">
        <v>5</v>
      </c>
      <c r="E662" s="236">
        <f t="shared" si="54"/>
        <v>1.8181818181818181</v>
      </c>
      <c r="F662" s="235">
        <v>1</v>
      </c>
      <c r="G662" s="235">
        <v>4</v>
      </c>
      <c r="H662" s="235">
        <v>2</v>
      </c>
      <c r="I662" s="237">
        <v>3</v>
      </c>
      <c r="K662" s="232"/>
    </row>
    <row r="663" spans="1:11">
      <c r="A663" s="956"/>
      <c r="B663" s="233" t="s">
        <v>1074</v>
      </c>
      <c r="C663" s="234" t="s">
        <v>1075</v>
      </c>
      <c r="D663" s="235">
        <v>5</v>
      </c>
      <c r="E663" s="236">
        <f t="shared" si="54"/>
        <v>1.8181818181818181</v>
      </c>
      <c r="F663" s="235">
        <v>2</v>
      </c>
      <c r="G663" s="235">
        <v>3</v>
      </c>
      <c r="H663" s="235">
        <v>4</v>
      </c>
      <c r="I663" s="237">
        <v>1</v>
      </c>
      <c r="K663" s="232"/>
    </row>
    <row r="664" spans="1:11">
      <c r="A664" s="956"/>
      <c r="B664" s="233" t="s">
        <v>660</v>
      </c>
      <c r="C664" s="234" t="s">
        <v>661</v>
      </c>
      <c r="D664" s="235">
        <v>5</v>
      </c>
      <c r="E664" s="236">
        <f t="shared" si="54"/>
        <v>1.8181818181818181</v>
      </c>
      <c r="F664" s="235">
        <v>2</v>
      </c>
      <c r="G664" s="235">
        <v>3</v>
      </c>
      <c r="H664" s="235">
        <v>0</v>
      </c>
      <c r="I664" s="237">
        <v>5</v>
      </c>
      <c r="K664" s="232"/>
    </row>
    <row r="665" spans="1:11">
      <c r="A665" s="956"/>
      <c r="B665" s="233" t="s">
        <v>671</v>
      </c>
      <c r="C665" s="234" t="s">
        <v>672</v>
      </c>
      <c r="D665" s="235">
        <v>5</v>
      </c>
      <c r="E665" s="236">
        <f t="shared" si="54"/>
        <v>1.8181818181818181</v>
      </c>
      <c r="F665" s="235">
        <v>3</v>
      </c>
      <c r="G665" s="235">
        <v>2</v>
      </c>
      <c r="H665" s="235">
        <v>3</v>
      </c>
      <c r="I665" s="237">
        <v>2</v>
      </c>
      <c r="K665" s="232"/>
    </row>
    <row r="666" spans="1:11">
      <c r="A666" s="956"/>
      <c r="B666" s="233"/>
      <c r="C666" s="234" t="s">
        <v>444</v>
      </c>
      <c r="D666" s="235">
        <v>177</v>
      </c>
      <c r="E666" s="236">
        <f t="shared" si="54"/>
        <v>64.363636363636374</v>
      </c>
      <c r="F666" s="235">
        <v>111</v>
      </c>
      <c r="G666" s="235">
        <v>66</v>
      </c>
      <c r="H666" s="235">
        <v>86</v>
      </c>
      <c r="I666" s="237">
        <v>91</v>
      </c>
      <c r="K666" s="232"/>
    </row>
    <row r="667" spans="1:11">
      <c r="A667" s="255" t="s">
        <v>632</v>
      </c>
      <c r="B667" s="256"/>
      <c r="C667" s="256"/>
      <c r="D667" s="257">
        <v>275</v>
      </c>
      <c r="E667" s="258">
        <f t="shared" si="54"/>
        <v>100</v>
      </c>
      <c r="F667" s="257">
        <v>146</v>
      </c>
      <c r="G667" s="257">
        <v>129</v>
      </c>
      <c r="H667" s="257">
        <v>122</v>
      </c>
      <c r="I667" s="259">
        <v>153</v>
      </c>
      <c r="K667" s="232"/>
    </row>
    <row r="668" spans="1:11">
      <c r="A668" s="956" t="s">
        <v>328</v>
      </c>
      <c r="B668" s="233" t="s">
        <v>428</v>
      </c>
      <c r="C668" s="234" t="s">
        <v>429</v>
      </c>
      <c r="D668" s="235">
        <v>409</v>
      </c>
      <c r="E668" s="236">
        <f>(D668/$D$679)*100</f>
        <v>14.231036882393877</v>
      </c>
      <c r="F668" s="235">
        <v>288</v>
      </c>
      <c r="G668" s="235">
        <v>121</v>
      </c>
      <c r="H668" s="235">
        <v>145</v>
      </c>
      <c r="I668" s="237">
        <v>264</v>
      </c>
      <c r="K668" s="232"/>
    </row>
    <row r="669" spans="1:11">
      <c r="A669" s="956"/>
      <c r="B669" s="233" t="s">
        <v>442</v>
      </c>
      <c r="C669" s="234" t="s">
        <v>443</v>
      </c>
      <c r="D669" s="235">
        <v>240</v>
      </c>
      <c r="E669" s="236">
        <f t="shared" ref="E669:E679" si="55">(D669/$D$679)*100</f>
        <v>8.3507306889352826</v>
      </c>
      <c r="F669" s="235">
        <v>173</v>
      </c>
      <c r="G669" s="235">
        <v>67</v>
      </c>
      <c r="H669" s="235">
        <v>52</v>
      </c>
      <c r="I669" s="237">
        <v>188</v>
      </c>
      <c r="K669" s="232"/>
    </row>
    <row r="670" spans="1:11">
      <c r="A670" s="956"/>
      <c r="B670" s="233" t="s">
        <v>424</v>
      </c>
      <c r="C670" s="234" t="s">
        <v>425</v>
      </c>
      <c r="D670" s="235">
        <v>109</v>
      </c>
      <c r="E670" s="236">
        <f t="shared" si="55"/>
        <v>3.7926235212247734</v>
      </c>
      <c r="F670" s="235">
        <v>78</v>
      </c>
      <c r="G670" s="235">
        <v>31</v>
      </c>
      <c r="H670" s="235">
        <v>44</v>
      </c>
      <c r="I670" s="237">
        <v>65</v>
      </c>
      <c r="K670" s="232"/>
    </row>
    <row r="671" spans="1:11">
      <c r="A671" s="956"/>
      <c r="B671" s="233" t="s">
        <v>450</v>
      </c>
      <c r="C671" s="234" t="s">
        <v>451</v>
      </c>
      <c r="D671" s="235">
        <v>71</v>
      </c>
      <c r="E671" s="236">
        <f t="shared" si="55"/>
        <v>2.4704244954766876</v>
      </c>
      <c r="F671" s="235">
        <v>38</v>
      </c>
      <c r="G671" s="235">
        <v>33</v>
      </c>
      <c r="H671" s="235">
        <v>23</v>
      </c>
      <c r="I671" s="237">
        <v>48</v>
      </c>
      <c r="K671" s="232"/>
    </row>
    <row r="672" spans="1:11">
      <c r="A672" s="956"/>
      <c r="B672" s="233" t="s">
        <v>614</v>
      </c>
      <c r="C672" s="234" t="s">
        <v>615</v>
      </c>
      <c r="D672" s="235">
        <v>68</v>
      </c>
      <c r="E672" s="236">
        <f t="shared" si="55"/>
        <v>2.3660403618649966</v>
      </c>
      <c r="F672" s="235">
        <v>45</v>
      </c>
      <c r="G672" s="235">
        <v>23</v>
      </c>
      <c r="H672" s="235">
        <v>10</v>
      </c>
      <c r="I672" s="237">
        <v>58</v>
      </c>
      <c r="K672" s="232"/>
    </row>
    <row r="673" spans="1:11">
      <c r="A673" s="956"/>
      <c r="B673" s="233" t="s">
        <v>448</v>
      </c>
      <c r="C673" s="234" t="s">
        <v>449</v>
      </c>
      <c r="D673" s="235">
        <v>53</v>
      </c>
      <c r="E673" s="236">
        <f t="shared" si="55"/>
        <v>1.8441196938065414</v>
      </c>
      <c r="F673" s="235">
        <v>39</v>
      </c>
      <c r="G673" s="235">
        <v>14</v>
      </c>
      <c r="H673" s="235">
        <v>10</v>
      </c>
      <c r="I673" s="237">
        <v>43</v>
      </c>
      <c r="K673" s="232"/>
    </row>
    <row r="674" spans="1:11">
      <c r="A674" s="956"/>
      <c r="B674" s="233" t="s">
        <v>1076</v>
      </c>
      <c r="C674" s="234" t="s">
        <v>1077</v>
      </c>
      <c r="D674" s="235">
        <v>50</v>
      </c>
      <c r="E674" s="236">
        <f t="shared" si="55"/>
        <v>1.7397355601948505</v>
      </c>
      <c r="F674" s="235">
        <v>39</v>
      </c>
      <c r="G674" s="235">
        <v>11</v>
      </c>
      <c r="H674" s="235">
        <v>29</v>
      </c>
      <c r="I674" s="237">
        <v>21</v>
      </c>
      <c r="K674" s="232"/>
    </row>
    <row r="675" spans="1:11">
      <c r="A675" s="956"/>
      <c r="B675" s="233" t="s">
        <v>418</v>
      </c>
      <c r="C675" s="234" t="s">
        <v>419</v>
      </c>
      <c r="D675" s="235">
        <v>50</v>
      </c>
      <c r="E675" s="236">
        <f t="shared" si="55"/>
        <v>1.7397355601948505</v>
      </c>
      <c r="F675" s="235">
        <v>27</v>
      </c>
      <c r="G675" s="235">
        <v>23</v>
      </c>
      <c r="H675" s="235">
        <v>16</v>
      </c>
      <c r="I675" s="237">
        <v>34</v>
      </c>
      <c r="K675" s="232"/>
    </row>
    <row r="676" spans="1:11">
      <c r="A676" s="956"/>
      <c r="B676" s="233" t="s">
        <v>471</v>
      </c>
      <c r="C676" s="234" t="s">
        <v>472</v>
      </c>
      <c r="D676" s="235">
        <v>49</v>
      </c>
      <c r="E676" s="236">
        <f t="shared" si="55"/>
        <v>1.7049408489909534</v>
      </c>
      <c r="F676" s="235">
        <v>27</v>
      </c>
      <c r="G676" s="235">
        <v>22</v>
      </c>
      <c r="H676" s="235">
        <v>28</v>
      </c>
      <c r="I676" s="237">
        <v>21</v>
      </c>
      <c r="K676" s="232"/>
    </row>
    <row r="677" spans="1:11">
      <c r="A677" s="956"/>
      <c r="B677" s="233" t="s">
        <v>422</v>
      </c>
      <c r="C677" s="234" t="s">
        <v>423</v>
      </c>
      <c r="D677" s="235">
        <v>47</v>
      </c>
      <c r="E677" s="236">
        <f t="shared" si="55"/>
        <v>1.6353514265831592</v>
      </c>
      <c r="F677" s="235">
        <v>33</v>
      </c>
      <c r="G677" s="235">
        <v>14</v>
      </c>
      <c r="H677" s="235">
        <v>18</v>
      </c>
      <c r="I677" s="237">
        <v>29</v>
      </c>
      <c r="K677" s="232"/>
    </row>
    <row r="678" spans="1:11">
      <c r="A678" s="956"/>
      <c r="B678" s="233"/>
      <c r="C678" s="234" t="s">
        <v>444</v>
      </c>
      <c r="D678" s="235">
        <v>1728</v>
      </c>
      <c r="E678" s="236">
        <f t="shared" si="55"/>
        <v>60.125260960334025</v>
      </c>
      <c r="F678" s="235">
        <v>1148</v>
      </c>
      <c r="G678" s="235">
        <v>580</v>
      </c>
      <c r="H678" s="235">
        <v>840</v>
      </c>
      <c r="I678" s="237">
        <v>888</v>
      </c>
      <c r="K678" s="232"/>
    </row>
    <row r="679" spans="1:11">
      <c r="A679" s="255" t="s">
        <v>633</v>
      </c>
      <c r="B679" s="256"/>
      <c r="C679" s="256"/>
      <c r="D679" s="257">
        <v>2874</v>
      </c>
      <c r="E679" s="258">
        <f t="shared" si="55"/>
        <v>100</v>
      </c>
      <c r="F679" s="257">
        <v>1935</v>
      </c>
      <c r="G679" s="257">
        <v>939</v>
      </c>
      <c r="H679" s="257">
        <v>1215</v>
      </c>
      <c r="I679" s="259">
        <v>1659</v>
      </c>
      <c r="K679" s="232"/>
    </row>
    <row r="680" spans="1:11">
      <c r="A680" s="956" t="s">
        <v>329</v>
      </c>
      <c r="B680" s="233" t="s">
        <v>428</v>
      </c>
      <c r="C680" s="234" t="s">
        <v>429</v>
      </c>
      <c r="D680" s="235">
        <v>6</v>
      </c>
      <c r="E680" s="236">
        <f>(D680/$D$691)*100</f>
        <v>7.3170731707317067</v>
      </c>
      <c r="F680" s="235">
        <v>5</v>
      </c>
      <c r="G680" s="235">
        <v>1</v>
      </c>
      <c r="H680" s="235">
        <v>2</v>
      </c>
      <c r="I680" s="237">
        <v>4</v>
      </c>
      <c r="K680" s="232"/>
    </row>
    <row r="681" spans="1:11">
      <c r="A681" s="956"/>
      <c r="B681" s="233" t="s">
        <v>424</v>
      </c>
      <c r="C681" s="234" t="s">
        <v>425</v>
      </c>
      <c r="D681" s="235">
        <v>4</v>
      </c>
      <c r="E681" s="236">
        <f t="shared" ref="E681:E691" si="56">(D681/$D$691)*100</f>
        <v>4.8780487804878048</v>
      </c>
      <c r="F681" s="235">
        <v>3</v>
      </c>
      <c r="G681" s="235">
        <v>1</v>
      </c>
      <c r="H681" s="235">
        <v>1</v>
      </c>
      <c r="I681" s="237">
        <v>3</v>
      </c>
      <c r="K681" s="232"/>
    </row>
    <row r="682" spans="1:11">
      <c r="A682" s="956"/>
      <c r="B682" s="233" t="s">
        <v>1076</v>
      </c>
      <c r="C682" s="234" t="s">
        <v>1077</v>
      </c>
      <c r="D682" s="235">
        <v>4</v>
      </c>
      <c r="E682" s="236">
        <f t="shared" si="56"/>
        <v>4.8780487804878048</v>
      </c>
      <c r="F682" s="235">
        <v>2</v>
      </c>
      <c r="G682" s="235">
        <v>2</v>
      </c>
      <c r="H682" s="235">
        <v>4</v>
      </c>
      <c r="I682" s="237">
        <v>0</v>
      </c>
      <c r="K682" s="232"/>
    </row>
    <row r="683" spans="1:11">
      <c r="A683" s="956"/>
      <c r="B683" s="233" t="s">
        <v>450</v>
      </c>
      <c r="C683" s="234" t="s">
        <v>451</v>
      </c>
      <c r="D683" s="235">
        <v>3</v>
      </c>
      <c r="E683" s="236">
        <f t="shared" si="56"/>
        <v>3.6585365853658534</v>
      </c>
      <c r="F683" s="235">
        <v>1</v>
      </c>
      <c r="G683" s="235">
        <v>2</v>
      </c>
      <c r="H683" s="235">
        <v>1</v>
      </c>
      <c r="I683" s="237">
        <v>2</v>
      </c>
      <c r="K683" s="232"/>
    </row>
    <row r="684" spans="1:11">
      <c r="A684" s="956"/>
      <c r="B684" s="233" t="s">
        <v>634</v>
      </c>
      <c r="C684" s="234" t="s">
        <v>635</v>
      </c>
      <c r="D684" s="235">
        <v>3</v>
      </c>
      <c r="E684" s="236">
        <f t="shared" si="56"/>
        <v>3.6585365853658534</v>
      </c>
      <c r="F684" s="235">
        <v>0</v>
      </c>
      <c r="G684" s="235">
        <v>3</v>
      </c>
      <c r="H684" s="235">
        <v>2</v>
      </c>
      <c r="I684" s="237">
        <v>1</v>
      </c>
      <c r="K684" s="232"/>
    </row>
    <row r="685" spans="1:11">
      <c r="A685" s="956"/>
      <c r="B685" s="233" t="s">
        <v>678</v>
      </c>
      <c r="C685" s="234" t="s">
        <v>679</v>
      </c>
      <c r="D685" s="235">
        <v>2</v>
      </c>
      <c r="E685" s="236">
        <f t="shared" si="56"/>
        <v>2.4390243902439024</v>
      </c>
      <c r="F685" s="235">
        <v>0</v>
      </c>
      <c r="G685" s="235">
        <v>2</v>
      </c>
      <c r="H685" s="235">
        <v>2</v>
      </c>
      <c r="I685" s="237">
        <v>0</v>
      </c>
      <c r="K685" s="232"/>
    </row>
    <row r="686" spans="1:11">
      <c r="A686" s="956"/>
      <c r="B686" s="233" t="s">
        <v>1078</v>
      </c>
      <c r="C686" s="234" t="s">
        <v>1079</v>
      </c>
      <c r="D686" s="235">
        <v>2</v>
      </c>
      <c r="E686" s="236">
        <f t="shared" si="56"/>
        <v>2.4390243902439024</v>
      </c>
      <c r="F686" s="235">
        <v>2</v>
      </c>
      <c r="G686" s="235">
        <v>0</v>
      </c>
      <c r="H686" s="235">
        <v>0</v>
      </c>
      <c r="I686" s="237">
        <v>2</v>
      </c>
      <c r="K686" s="232"/>
    </row>
    <row r="687" spans="1:11">
      <c r="A687" s="956"/>
      <c r="B687" s="233" t="s">
        <v>750</v>
      </c>
      <c r="C687" s="234" t="s">
        <v>751</v>
      </c>
      <c r="D687" s="235">
        <v>2</v>
      </c>
      <c r="E687" s="236">
        <f t="shared" si="56"/>
        <v>2.4390243902439024</v>
      </c>
      <c r="F687" s="235">
        <v>2</v>
      </c>
      <c r="G687" s="235">
        <v>0</v>
      </c>
      <c r="H687" s="235">
        <v>0</v>
      </c>
      <c r="I687" s="237">
        <v>2</v>
      </c>
      <c r="K687" s="232"/>
    </row>
    <row r="688" spans="1:11">
      <c r="A688" s="956"/>
      <c r="B688" s="233" t="s">
        <v>671</v>
      </c>
      <c r="C688" s="234" t="s">
        <v>672</v>
      </c>
      <c r="D688" s="235">
        <v>2</v>
      </c>
      <c r="E688" s="236">
        <f t="shared" si="56"/>
        <v>2.4390243902439024</v>
      </c>
      <c r="F688" s="235">
        <v>1</v>
      </c>
      <c r="G688" s="235">
        <v>1</v>
      </c>
      <c r="H688" s="235">
        <v>2</v>
      </c>
      <c r="I688" s="237">
        <v>0</v>
      </c>
      <c r="K688" s="232"/>
    </row>
    <row r="689" spans="1:11">
      <c r="A689" s="956"/>
      <c r="B689" s="233" t="s">
        <v>442</v>
      </c>
      <c r="C689" s="234" t="s">
        <v>443</v>
      </c>
      <c r="D689" s="235">
        <v>2</v>
      </c>
      <c r="E689" s="236">
        <f t="shared" si="56"/>
        <v>2.4390243902439024</v>
      </c>
      <c r="F689" s="235">
        <v>1</v>
      </c>
      <c r="G689" s="235">
        <v>1</v>
      </c>
      <c r="H689" s="235">
        <v>1</v>
      </c>
      <c r="I689" s="237">
        <v>1</v>
      </c>
      <c r="K689" s="232"/>
    </row>
    <row r="690" spans="1:11">
      <c r="A690" s="956"/>
      <c r="B690" s="233"/>
      <c r="C690" s="234" t="s">
        <v>444</v>
      </c>
      <c r="D690" s="235">
        <v>52</v>
      </c>
      <c r="E690" s="236">
        <f t="shared" si="56"/>
        <v>63.414634146341463</v>
      </c>
      <c r="F690" s="235">
        <v>24</v>
      </c>
      <c r="G690" s="235">
        <v>28</v>
      </c>
      <c r="H690" s="235">
        <v>22</v>
      </c>
      <c r="I690" s="237">
        <v>32</v>
      </c>
      <c r="K690" s="232"/>
    </row>
    <row r="691" spans="1:11" ht="15.75" thickBot="1">
      <c r="A691" s="270" t="s">
        <v>638</v>
      </c>
      <c r="B691" s="271"/>
      <c r="C691" s="271"/>
      <c r="D691" s="272">
        <v>82</v>
      </c>
      <c r="E691" s="273">
        <f t="shared" si="56"/>
        <v>100</v>
      </c>
      <c r="F691" s="272">
        <v>41</v>
      </c>
      <c r="G691" s="272">
        <v>41</v>
      </c>
      <c r="H691" s="272">
        <v>35</v>
      </c>
      <c r="I691" s="274">
        <v>47</v>
      </c>
      <c r="K691" s="232"/>
    </row>
    <row r="692" spans="1:11" ht="16.5" thickTop="1" thickBot="1">
      <c r="A692" s="275" t="s">
        <v>639</v>
      </c>
      <c r="B692" s="276"/>
      <c r="C692" s="276"/>
      <c r="D692" s="277">
        <v>13597</v>
      </c>
      <c r="E692" s="278">
        <v>100</v>
      </c>
      <c r="F692" s="277">
        <v>7859</v>
      </c>
      <c r="G692" s="277">
        <v>5738</v>
      </c>
      <c r="H692" s="277">
        <v>6063</v>
      </c>
      <c r="I692" s="279">
        <v>7534</v>
      </c>
      <c r="K692" s="232"/>
    </row>
    <row r="693" spans="1:11" ht="15.75" thickTop="1">
      <c r="A693" s="953" t="s">
        <v>347</v>
      </c>
      <c r="B693" s="227" t="s">
        <v>428</v>
      </c>
      <c r="C693" s="228" t="s">
        <v>429</v>
      </c>
      <c r="D693" s="229">
        <v>5</v>
      </c>
      <c r="E693" s="230">
        <f>(D693/$D$704)*100</f>
        <v>4.0650406504065035</v>
      </c>
      <c r="F693" s="229">
        <v>4</v>
      </c>
      <c r="G693" s="229">
        <v>1</v>
      </c>
      <c r="H693" s="229">
        <v>2</v>
      </c>
      <c r="I693" s="231">
        <v>3</v>
      </c>
      <c r="K693" s="232"/>
    </row>
    <row r="694" spans="1:11">
      <c r="A694" s="956"/>
      <c r="B694" s="233" t="s">
        <v>862</v>
      </c>
      <c r="C694" s="234" t="s">
        <v>863</v>
      </c>
      <c r="D694" s="235">
        <v>4</v>
      </c>
      <c r="E694" s="236">
        <f t="shared" ref="E694:E704" si="57">(D694/$D$704)*100</f>
        <v>3.2520325203252036</v>
      </c>
      <c r="F694" s="235">
        <v>1</v>
      </c>
      <c r="G694" s="235">
        <v>3</v>
      </c>
      <c r="H694" s="235">
        <v>4</v>
      </c>
      <c r="I694" s="237">
        <v>0</v>
      </c>
      <c r="K694" s="232"/>
    </row>
    <row r="695" spans="1:11">
      <c r="A695" s="956"/>
      <c r="B695" s="233" t="s">
        <v>442</v>
      </c>
      <c r="C695" s="234" t="s">
        <v>443</v>
      </c>
      <c r="D695" s="235">
        <v>3</v>
      </c>
      <c r="E695" s="236">
        <f t="shared" si="57"/>
        <v>2.4390243902439024</v>
      </c>
      <c r="F695" s="235">
        <v>2</v>
      </c>
      <c r="G695" s="235">
        <v>1</v>
      </c>
      <c r="H695" s="235">
        <v>0</v>
      </c>
      <c r="I695" s="237">
        <v>3</v>
      </c>
      <c r="K695" s="232"/>
    </row>
    <row r="696" spans="1:11">
      <c r="A696" s="956"/>
      <c r="B696" s="233" t="s">
        <v>1080</v>
      </c>
      <c r="C696" s="234" t="s">
        <v>1081</v>
      </c>
      <c r="D696" s="235">
        <v>3</v>
      </c>
      <c r="E696" s="236">
        <f t="shared" si="57"/>
        <v>2.4390243902439024</v>
      </c>
      <c r="F696" s="235">
        <v>3</v>
      </c>
      <c r="G696" s="235">
        <v>0</v>
      </c>
      <c r="H696" s="235">
        <v>0</v>
      </c>
      <c r="I696" s="237">
        <v>3</v>
      </c>
      <c r="K696" s="232"/>
    </row>
    <row r="697" spans="1:11">
      <c r="A697" s="956"/>
      <c r="B697" s="233" t="s">
        <v>418</v>
      </c>
      <c r="C697" s="234" t="s">
        <v>419</v>
      </c>
      <c r="D697" s="235">
        <v>3</v>
      </c>
      <c r="E697" s="236">
        <f t="shared" si="57"/>
        <v>2.4390243902439024</v>
      </c>
      <c r="F697" s="235">
        <v>2</v>
      </c>
      <c r="G697" s="235">
        <v>1</v>
      </c>
      <c r="H697" s="235">
        <v>2</v>
      </c>
      <c r="I697" s="237">
        <v>1</v>
      </c>
      <c r="K697" s="232"/>
    </row>
    <row r="698" spans="1:11">
      <c r="A698" s="956"/>
      <c r="B698" s="233" t="s">
        <v>634</v>
      </c>
      <c r="C698" s="234" t="s">
        <v>635</v>
      </c>
      <c r="D698" s="235">
        <v>3</v>
      </c>
      <c r="E698" s="236">
        <f t="shared" si="57"/>
        <v>2.4390243902439024</v>
      </c>
      <c r="F698" s="235">
        <v>2</v>
      </c>
      <c r="G698" s="235">
        <v>1</v>
      </c>
      <c r="H698" s="235">
        <v>2</v>
      </c>
      <c r="I698" s="237">
        <v>1</v>
      </c>
      <c r="K698" s="232"/>
    </row>
    <row r="699" spans="1:11">
      <c r="A699" s="956"/>
      <c r="B699" s="233" t="s">
        <v>1082</v>
      </c>
      <c r="C699" s="234" t="s">
        <v>1083</v>
      </c>
      <c r="D699" s="235">
        <v>2</v>
      </c>
      <c r="E699" s="236">
        <f t="shared" si="57"/>
        <v>1.6260162601626018</v>
      </c>
      <c r="F699" s="235">
        <v>0</v>
      </c>
      <c r="G699" s="235">
        <v>2</v>
      </c>
      <c r="H699" s="235">
        <v>2</v>
      </c>
      <c r="I699" s="237">
        <v>0</v>
      </c>
      <c r="K699" s="232"/>
    </row>
    <row r="700" spans="1:11">
      <c r="A700" s="956"/>
      <c r="B700" s="233" t="s">
        <v>812</v>
      </c>
      <c r="C700" s="234" t="s">
        <v>813</v>
      </c>
      <c r="D700" s="235">
        <v>2</v>
      </c>
      <c r="E700" s="236">
        <f t="shared" si="57"/>
        <v>1.6260162601626018</v>
      </c>
      <c r="F700" s="235">
        <v>1</v>
      </c>
      <c r="G700" s="235">
        <v>1</v>
      </c>
      <c r="H700" s="235">
        <v>0</v>
      </c>
      <c r="I700" s="237">
        <v>2</v>
      </c>
      <c r="K700" s="232"/>
    </row>
    <row r="701" spans="1:11">
      <c r="A701" s="956"/>
      <c r="B701" s="233" t="s">
        <v>940</v>
      </c>
      <c r="C701" s="234" t="s">
        <v>941</v>
      </c>
      <c r="D701" s="235">
        <v>2</v>
      </c>
      <c r="E701" s="236">
        <f t="shared" si="57"/>
        <v>1.6260162601626018</v>
      </c>
      <c r="F701" s="235">
        <v>1</v>
      </c>
      <c r="G701" s="235">
        <v>1</v>
      </c>
      <c r="H701" s="235">
        <v>0</v>
      </c>
      <c r="I701" s="237">
        <v>2</v>
      </c>
      <c r="K701" s="232"/>
    </row>
    <row r="702" spans="1:11">
      <c r="A702" s="956"/>
      <c r="B702" s="233" t="s">
        <v>660</v>
      </c>
      <c r="C702" s="234" t="s">
        <v>661</v>
      </c>
      <c r="D702" s="235">
        <v>2</v>
      </c>
      <c r="E702" s="236">
        <f t="shared" si="57"/>
        <v>1.6260162601626018</v>
      </c>
      <c r="F702" s="235">
        <v>1</v>
      </c>
      <c r="G702" s="235">
        <v>1</v>
      </c>
      <c r="H702" s="235">
        <v>1</v>
      </c>
      <c r="I702" s="237">
        <v>1</v>
      </c>
      <c r="K702" s="232"/>
    </row>
    <row r="703" spans="1:11">
      <c r="A703" s="956"/>
      <c r="B703" s="234"/>
      <c r="C703" s="234" t="s">
        <v>444</v>
      </c>
      <c r="D703" s="235">
        <v>94</v>
      </c>
      <c r="E703" s="236">
        <f t="shared" si="57"/>
        <v>76.422764227642276</v>
      </c>
      <c r="F703" s="235">
        <v>60</v>
      </c>
      <c r="G703" s="235">
        <v>34</v>
      </c>
      <c r="H703" s="235">
        <v>42</v>
      </c>
      <c r="I703" s="237">
        <v>52</v>
      </c>
      <c r="K703" s="232"/>
    </row>
    <row r="704" spans="1:11">
      <c r="A704" s="255" t="s">
        <v>640</v>
      </c>
      <c r="B704" s="256"/>
      <c r="C704" s="256"/>
      <c r="D704" s="257">
        <v>123</v>
      </c>
      <c r="E704" s="258">
        <f t="shared" si="57"/>
        <v>100</v>
      </c>
      <c r="F704" s="257">
        <v>77</v>
      </c>
      <c r="G704" s="257">
        <v>46</v>
      </c>
      <c r="H704" s="257">
        <v>55</v>
      </c>
      <c r="I704" s="259">
        <v>68</v>
      </c>
      <c r="K704" s="232"/>
    </row>
    <row r="705" spans="1:11">
      <c r="A705" s="956" t="s">
        <v>348</v>
      </c>
      <c r="B705" s="233" t="s">
        <v>1084</v>
      </c>
      <c r="C705" s="234" t="s">
        <v>1085</v>
      </c>
      <c r="D705" s="235">
        <v>2</v>
      </c>
      <c r="E705" s="236">
        <f>(D705/$D$716)*100</f>
        <v>8.695652173913043</v>
      </c>
      <c r="F705" s="235">
        <v>2</v>
      </c>
      <c r="G705" s="235">
        <v>0</v>
      </c>
      <c r="H705" s="235">
        <v>0</v>
      </c>
      <c r="I705" s="237">
        <v>2</v>
      </c>
      <c r="K705" s="232"/>
    </row>
    <row r="706" spans="1:11">
      <c r="A706" s="956"/>
      <c r="B706" s="233" t="s">
        <v>650</v>
      </c>
      <c r="C706" s="234" t="s">
        <v>651</v>
      </c>
      <c r="D706" s="235">
        <v>2</v>
      </c>
      <c r="E706" s="236">
        <f t="shared" ref="E706:E716" si="58">(D706/$D$716)*100</f>
        <v>8.695652173913043</v>
      </c>
      <c r="F706" s="235">
        <v>2</v>
      </c>
      <c r="G706" s="235">
        <v>0</v>
      </c>
      <c r="H706" s="235">
        <v>0</v>
      </c>
      <c r="I706" s="237">
        <v>2</v>
      </c>
      <c r="K706" s="232"/>
    </row>
    <row r="707" spans="1:11">
      <c r="A707" s="956"/>
      <c r="B707" s="233" t="s">
        <v>1086</v>
      </c>
      <c r="C707" s="234" t="s">
        <v>1087</v>
      </c>
      <c r="D707" s="235">
        <v>1</v>
      </c>
      <c r="E707" s="236">
        <f t="shared" si="58"/>
        <v>4.3478260869565215</v>
      </c>
      <c r="F707" s="235">
        <v>1</v>
      </c>
      <c r="G707" s="235">
        <v>0</v>
      </c>
      <c r="H707" s="235">
        <v>1</v>
      </c>
      <c r="I707" s="237">
        <v>0</v>
      </c>
      <c r="K707" s="232"/>
    </row>
    <row r="708" spans="1:11">
      <c r="A708" s="956"/>
      <c r="B708" s="233" t="s">
        <v>1088</v>
      </c>
      <c r="C708" s="234" t="s">
        <v>1089</v>
      </c>
      <c r="D708" s="235">
        <v>1</v>
      </c>
      <c r="E708" s="236">
        <f t="shared" si="58"/>
        <v>4.3478260869565215</v>
      </c>
      <c r="F708" s="235">
        <v>0</v>
      </c>
      <c r="G708" s="235">
        <v>1</v>
      </c>
      <c r="H708" s="235">
        <v>1</v>
      </c>
      <c r="I708" s="237">
        <v>0</v>
      </c>
      <c r="K708" s="232"/>
    </row>
    <row r="709" spans="1:11">
      <c r="A709" s="956"/>
      <c r="B709" s="233" t="s">
        <v>1090</v>
      </c>
      <c r="C709" s="234" t="s">
        <v>1091</v>
      </c>
      <c r="D709" s="235">
        <v>1</v>
      </c>
      <c r="E709" s="236">
        <f t="shared" si="58"/>
        <v>4.3478260869565215</v>
      </c>
      <c r="F709" s="235">
        <v>1</v>
      </c>
      <c r="G709" s="235">
        <v>0</v>
      </c>
      <c r="H709" s="235">
        <v>0</v>
      </c>
      <c r="I709" s="237">
        <v>1</v>
      </c>
      <c r="K709" s="232"/>
    </row>
    <row r="710" spans="1:11">
      <c r="A710" s="956"/>
      <c r="B710" s="233" t="s">
        <v>750</v>
      </c>
      <c r="C710" s="234" t="s">
        <v>751</v>
      </c>
      <c r="D710" s="235">
        <v>1</v>
      </c>
      <c r="E710" s="236">
        <f t="shared" si="58"/>
        <v>4.3478260869565215</v>
      </c>
      <c r="F710" s="235">
        <v>1</v>
      </c>
      <c r="G710" s="235">
        <v>0</v>
      </c>
      <c r="H710" s="235">
        <v>0</v>
      </c>
      <c r="I710" s="237">
        <v>1</v>
      </c>
      <c r="K710" s="232"/>
    </row>
    <row r="711" spans="1:11">
      <c r="A711" s="956"/>
      <c r="B711" s="233" t="s">
        <v>1092</v>
      </c>
      <c r="C711" s="234" t="s">
        <v>1093</v>
      </c>
      <c r="D711" s="235">
        <v>1</v>
      </c>
      <c r="E711" s="236">
        <f t="shared" si="58"/>
        <v>4.3478260869565215</v>
      </c>
      <c r="F711" s="235">
        <v>0</v>
      </c>
      <c r="G711" s="235">
        <v>1</v>
      </c>
      <c r="H711" s="235">
        <v>1</v>
      </c>
      <c r="I711" s="237">
        <v>0</v>
      </c>
      <c r="K711" s="232"/>
    </row>
    <row r="712" spans="1:11">
      <c r="A712" s="956"/>
      <c r="B712" s="233" t="s">
        <v>1094</v>
      </c>
      <c r="C712" s="234" t="s">
        <v>1095</v>
      </c>
      <c r="D712" s="235">
        <v>1</v>
      </c>
      <c r="E712" s="236">
        <f t="shared" si="58"/>
        <v>4.3478260869565215</v>
      </c>
      <c r="F712" s="235">
        <v>1</v>
      </c>
      <c r="G712" s="235">
        <v>0</v>
      </c>
      <c r="H712" s="235">
        <v>0</v>
      </c>
      <c r="I712" s="237">
        <v>1</v>
      </c>
      <c r="K712" s="232"/>
    </row>
    <row r="713" spans="1:11">
      <c r="A713" s="956"/>
      <c r="B713" s="233" t="s">
        <v>432</v>
      </c>
      <c r="C713" s="234" t="s">
        <v>433</v>
      </c>
      <c r="D713" s="235">
        <v>1</v>
      </c>
      <c r="E713" s="236">
        <f t="shared" si="58"/>
        <v>4.3478260869565215</v>
      </c>
      <c r="F713" s="235">
        <v>1</v>
      </c>
      <c r="G713" s="235">
        <v>0</v>
      </c>
      <c r="H713" s="235">
        <v>0</v>
      </c>
      <c r="I713" s="237">
        <v>1</v>
      </c>
      <c r="K713" s="232"/>
    </row>
    <row r="714" spans="1:11">
      <c r="A714" s="956"/>
      <c r="B714" s="233" t="s">
        <v>1096</v>
      </c>
      <c r="C714" s="234" t="s">
        <v>1097</v>
      </c>
      <c r="D714" s="235">
        <v>1</v>
      </c>
      <c r="E714" s="236">
        <f t="shared" si="58"/>
        <v>4.3478260869565215</v>
      </c>
      <c r="F714" s="235">
        <v>1</v>
      </c>
      <c r="G714" s="235">
        <v>0</v>
      </c>
      <c r="H714" s="235">
        <v>1</v>
      </c>
      <c r="I714" s="237">
        <v>0</v>
      </c>
      <c r="K714" s="232"/>
    </row>
    <row r="715" spans="1:11">
      <c r="A715" s="956"/>
      <c r="B715" s="233"/>
      <c r="C715" s="234" t="s">
        <v>444</v>
      </c>
      <c r="D715" s="235">
        <v>11</v>
      </c>
      <c r="E715" s="236">
        <f t="shared" si="58"/>
        <v>47.826086956521742</v>
      </c>
      <c r="F715" s="235">
        <v>11</v>
      </c>
      <c r="G715" s="235">
        <v>0</v>
      </c>
      <c r="H715" s="235">
        <v>3</v>
      </c>
      <c r="I715" s="237">
        <v>8</v>
      </c>
      <c r="K715" s="232"/>
    </row>
    <row r="716" spans="1:11">
      <c r="A716" s="255" t="s">
        <v>645</v>
      </c>
      <c r="B716" s="256"/>
      <c r="C716" s="256"/>
      <c r="D716" s="257">
        <v>23</v>
      </c>
      <c r="E716" s="258">
        <f t="shared" si="58"/>
        <v>100</v>
      </c>
      <c r="F716" s="257">
        <v>21</v>
      </c>
      <c r="G716" s="257">
        <v>2</v>
      </c>
      <c r="H716" s="257">
        <v>7</v>
      </c>
      <c r="I716" s="259">
        <v>16</v>
      </c>
      <c r="K716" s="232"/>
    </row>
    <row r="717" spans="1:11">
      <c r="A717" s="956" t="s">
        <v>1098</v>
      </c>
      <c r="B717" s="233" t="s">
        <v>448</v>
      </c>
      <c r="C717" s="234" t="s">
        <v>449</v>
      </c>
      <c r="D717" s="235">
        <v>5</v>
      </c>
      <c r="E717" s="236">
        <f>(D717/$D$728)*100</f>
        <v>7.4626865671641784</v>
      </c>
      <c r="F717" s="235">
        <v>4</v>
      </c>
      <c r="G717" s="235">
        <v>1</v>
      </c>
      <c r="H717" s="235">
        <v>2</v>
      </c>
      <c r="I717" s="237">
        <v>3</v>
      </c>
      <c r="K717" s="232"/>
    </row>
    <row r="718" spans="1:11">
      <c r="A718" s="956"/>
      <c r="B718" s="233" t="s">
        <v>1099</v>
      </c>
      <c r="C718" s="234" t="s">
        <v>1100</v>
      </c>
      <c r="D718" s="235">
        <v>3</v>
      </c>
      <c r="E718" s="236">
        <f t="shared" ref="E718:E728" si="59">(D718/$D$728)*100</f>
        <v>4.4776119402985071</v>
      </c>
      <c r="F718" s="235">
        <v>1</v>
      </c>
      <c r="G718" s="235">
        <v>2</v>
      </c>
      <c r="H718" s="235">
        <v>3</v>
      </c>
      <c r="I718" s="237">
        <v>0</v>
      </c>
      <c r="K718" s="232"/>
    </row>
    <row r="719" spans="1:11">
      <c r="A719" s="956"/>
      <c r="B719" s="233" t="s">
        <v>864</v>
      </c>
      <c r="C719" s="234" t="s">
        <v>865</v>
      </c>
      <c r="D719" s="235">
        <v>2</v>
      </c>
      <c r="E719" s="236">
        <f t="shared" si="59"/>
        <v>2.9850746268656714</v>
      </c>
      <c r="F719" s="235">
        <v>1</v>
      </c>
      <c r="G719" s="235">
        <v>1</v>
      </c>
      <c r="H719" s="235">
        <v>2</v>
      </c>
      <c r="I719" s="237">
        <v>0</v>
      </c>
      <c r="K719" s="232"/>
    </row>
    <row r="720" spans="1:11">
      <c r="A720" s="956"/>
      <c r="B720" s="233" t="s">
        <v>450</v>
      </c>
      <c r="C720" s="234" t="s">
        <v>451</v>
      </c>
      <c r="D720" s="235">
        <v>2</v>
      </c>
      <c r="E720" s="236">
        <f t="shared" si="59"/>
        <v>2.9850746268656714</v>
      </c>
      <c r="F720" s="235">
        <v>2</v>
      </c>
      <c r="G720" s="235">
        <v>0</v>
      </c>
      <c r="H720" s="235">
        <v>1</v>
      </c>
      <c r="I720" s="237">
        <v>1</v>
      </c>
      <c r="K720" s="232"/>
    </row>
    <row r="721" spans="1:11">
      <c r="A721" s="956"/>
      <c r="B721" s="233" t="s">
        <v>826</v>
      </c>
      <c r="C721" s="234" t="s">
        <v>827</v>
      </c>
      <c r="D721" s="235">
        <v>2</v>
      </c>
      <c r="E721" s="236">
        <f t="shared" si="59"/>
        <v>2.9850746268656714</v>
      </c>
      <c r="F721" s="235">
        <v>1</v>
      </c>
      <c r="G721" s="235">
        <v>1</v>
      </c>
      <c r="H721" s="235">
        <v>2</v>
      </c>
      <c r="I721" s="237">
        <v>0</v>
      </c>
      <c r="K721" s="232"/>
    </row>
    <row r="722" spans="1:11">
      <c r="A722" s="956"/>
      <c r="B722" s="233" t="s">
        <v>840</v>
      </c>
      <c r="C722" s="234" t="s">
        <v>841</v>
      </c>
      <c r="D722" s="235">
        <v>2</v>
      </c>
      <c r="E722" s="236">
        <f t="shared" si="59"/>
        <v>2.9850746268656714</v>
      </c>
      <c r="F722" s="235">
        <v>2</v>
      </c>
      <c r="G722" s="235">
        <v>0</v>
      </c>
      <c r="H722" s="235">
        <v>0</v>
      </c>
      <c r="I722" s="237">
        <v>2</v>
      </c>
      <c r="K722" s="232"/>
    </row>
    <row r="723" spans="1:11">
      <c r="A723" s="956"/>
      <c r="B723" s="233" t="s">
        <v>1101</v>
      </c>
      <c r="C723" s="234" t="s">
        <v>1102</v>
      </c>
      <c r="D723" s="235">
        <v>2</v>
      </c>
      <c r="E723" s="236">
        <f t="shared" si="59"/>
        <v>2.9850746268656714</v>
      </c>
      <c r="F723" s="235">
        <v>2</v>
      </c>
      <c r="G723" s="235">
        <v>0</v>
      </c>
      <c r="H723" s="235">
        <v>2</v>
      </c>
      <c r="I723" s="237">
        <v>0</v>
      </c>
      <c r="K723" s="232"/>
    </row>
    <row r="724" spans="1:11">
      <c r="A724" s="956"/>
      <c r="B724" s="233" t="s">
        <v>750</v>
      </c>
      <c r="C724" s="234" t="s">
        <v>751</v>
      </c>
      <c r="D724" s="235">
        <v>2</v>
      </c>
      <c r="E724" s="236">
        <f t="shared" si="59"/>
        <v>2.9850746268656714</v>
      </c>
      <c r="F724" s="235">
        <v>2</v>
      </c>
      <c r="G724" s="235">
        <v>0</v>
      </c>
      <c r="H724" s="235">
        <v>0</v>
      </c>
      <c r="I724" s="237">
        <v>2</v>
      </c>
      <c r="K724" s="232"/>
    </row>
    <row r="725" spans="1:11">
      <c r="A725" s="956"/>
      <c r="B725" s="233" t="s">
        <v>822</v>
      </c>
      <c r="C725" s="234" t="s">
        <v>823</v>
      </c>
      <c r="D725" s="235">
        <v>1</v>
      </c>
      <c r="E725" s="236">
        <f t="shared" si="59"/>
        <v>1.4925373134328357</v>
      </c>
      <c r="F725" s="235">
        <v>0</v>
      </c>
      <c r="G725" s="235">
        <v>1</v>
      </c>
      <c r="H725" s="235">
        <v>0</v>
      </c>
      <c r="I725" s="237">
        <v>1</v>
      </c>
      <c r="K725" s="232"/>
    </row>
    <row r="726" spans="1:11">
      <c r="A726" s="956"/>
      <c r="B726" s="233" t="s">
        <v>1103</v>
      </c>
      <c r="C726" s="234" t="s">
        <v>1104</v>
      </c>
      <c r="D726" s="235">
        <v>1</v>
      </c>
      <c r="E726" s="236">
        <f t="shared" si="59"/>
        <v>1.4925373134328357</v>
      </c>
      <c r="F726" s="235">
        <v>0</v>
      </c>
      <c r="G726" s="235">
        <v>1</v>
      </c>
      <c r="H726" s="235">
        <v>1</v>
      </c>
      <c r="I726" s="237">
        <v>0</v>
      </c>
      <c r="K726" s="232"/>
    </row>
    <row r="727" spans="1:11">
      <c r="A727" s="956"/>
      <c r="B727" s="233"/>
      <c r="C727" s="234" t="s">
        <v>444</v>
      </c>
      <c r="D727" s="235">
        <v>45</v>
      </c>
      <c r="E727" s="236">
        <f t="shared" si="59"/>
        <v>67.164179104477611</v>
      </c>
      <c r="F727" s="235">
        <v>29</v>
      </c>
      <c r="G727" s="235">
        <v>16</v>
      </c>
      <c r="H727" s="235">
        <v>23</v>
      </c>
      <c r="I727" s="237">
        <v>22</v>
      </c>
      <c r="K727" s="232"/>
    </row>
    <row r="728" spans="1:11">
      <c r="A728" s="255" t="s">
        <v>1105</v>
      </c>
      <c r="B728" s="256"/>
      <c r="C728" s="256"/>
      <c r="D728" s="257">
        <v>67</v>
      </c>
      <c r="E728" s="258">
        <f t="shared" si="59"/>
        <v>100</v>
      </c>
      <c r="F728" s="257">
        <v>44</v>
      </c>
      <c r="G728" s="257">
        <v>23</v>
      </c>
      <c r="H728" s="257">
        <v>36</v>
      </c>
      <c r="I728" s="259">
        <v>31</v>
      </c>
      <c r="K728" s="232"/>
    </row>
    <row r="729" spans="1:11">
      <c r="A729" s="956" t="s">
        <v>1106</v>
      </c>
      <c r="B729" s="233" t="s">
        <v>428</v>
      </c>
      <c r="C729" s="234" t="s">
        <v>429</v>
      </c>
      <c r="D729" s="235">
        <v>947</v>
      </c>
      <c r="E729" s="236">
        <f>(D729/$D$740)*100</f>
        <v>9.4994482896980639</v>
      </c>
      <c r="F729" s="235">
        <v>676</v>
      </c>
      <c r="G729" s="235">
        <v>271</v>
      </c>
      <c r="H729" s="235">
        <v>375</v>
      </c>
      <c r="I729" s="237">
        <v>572</v>
      </c>
      <c r="K729" s="232"/>
    </row>
    <row r="730" spans="1:11">
      <c r="A730" s="956"/>
      <c r="B730" s="233" t="s">
        <v>462</v>
      </c>
      <c r="C730" s="234" t="s">
        <v>463</v>
      </c>
      <c r="D730" s="235">
        <v>735</v>
      </c>
      <c r="E730" s="236">
        <f t="shared" ref="E730:E740" si="60">(D730/$D$740)*100</f>
        <v>7.3728558531447481</v>
      </c>
      <c r="F730" s="235">
        <v>483</v>
      </c>
      <c r="G730" s="235">
        <v>252</v>
      </c>
      <c r="H730" s="235">
        <v>307</v>
      </c>
      <c r="I730" s="237">
        <v>428</v>
      </c>
      <c r="K730" s="232"/>
    </row>
    <row r="731" spans="1:11">
      <c r="A731" s="956"/>
      <c r="B731" s="233" t="s">
        <v>442</v>
      </c>
      <c r="C731" s="234" t="s">
        <v>443</v>
      </c>
      <c r="D731" s="235">
        <v>538</v>
      </c>
      <c r="E731" s="236">
        <f t="shared" si="60"/>
        <v>5.396729862573979</v>
      </c>
      <c r="F731" s="235">
        <v>369</v>
      </c>
      <c r="G731" s="235">
        <v>169</v>
      </c>
      <c r="H731" s="235">
        <v>175</v>
      </c>
      <c r="I731" s="237">
        <v>363</v>
      </c>
      <c r="K731" s="232"/>
    </row>
    <row r="732" spans="1:11">
      <c r="A732" s="956"/>
      <c r="B732" s="233" t="s">
        <v>426</v>
      </c>
      <c r="C732" s="234" t="s">
        <v>427</v>
      </c>
      <c r="D732" s="235">
        <v>413</v>
      </c>
      <c r="E732" s="236">
        <f t="shared" si="60"/>
        <v>4.1428428127194303</v>
      </c>
      <c r="F732" s="235">
        <v>268</v>
      </c>
      <c r="G732" s="235">
        <v>145</v>
      </c>
      <c r="H732" s="235">
        <v>68</v>
      </c>
      <c r="I732" s="237">
        <v>345</v>
      </c>
      <c r="K732" s="232"/>
    </row>
    <row r="733" spans="1:11">
      <c r="A733" s="956"/>
      <c r="B733" s="233" t="s">
        <v>432</v>
      </c>
      <c r="C733" s="234" t="s">
        <v>433</v>
      </c>
      <c r="D733" s="235">
        <v>377</v>
      </c>
      <c r="E733" s="236">
        <f t="shared" si="60"/>
        <v>3.7817233423613197</v>
      </c>
      <c r="F733" s="235">
        <v>266</v>
      </c>
      <c r="G733" s="235">
        <v>111</v>
      </c>
      <c r="H733" s="235">
        <v>209</v>
      </c>
      <c r="I733" s="237">
        <v>168</v>
      </c>
      <c r="K733" s="232"/>
    </row>
    <row r="734" spans="1:11">
      <c r="A734" s="956"/>
      <c r="B734" s="233" t="s">
        <v>457</v>
      </c>
      <c r="C734" s="234" t="s">
        <v>458</v>
      </c>
      <c r="D734" s="235">
        <v>234</v>
      </c>
      <c r="E734" s="236">
        <f t="shared" si="60"/>
        <v>2.3472765573277159</v>
      </c>
      <c r="F734" s="235">
        <v>175</v>
      </c>
      <c r="G734" s="235">
        <v>59</v>
      </c>
      <c r="H734" s="235">
        <v>79</v>
      </c>
      <c r="I734" s="237">
        <v>155</v>
      </c>
      <c r="K734" s="232"/>
    </row>
    <row r="735" spans="1:11">
      <c r="A735" s="956"/>
      <c r="B735" s="233" t="s">
        <v>450</v>
      </c>
      <c r="C735" s="234" t="s">
        <v>451</v>
      </c>
      <c r="D735" s="235">
        <v>228</v>
      </c>
      <c r="E735" s="236">
        <f t="shared" si="60"/>
        <v>2.2870899789346977</v>
      </c>
      <c r="F735" s="235">
        <v>173</v>
      </c>
      <c r="G735" s="235">
        <v>55</v>
      </c>
      <c r="H735" s="235">
        <v>103</v>
      </c>
      <c r="I735" s="237">
        <v>125</v>
      </c>
      <c r="K735" s="232"/>
    </row>
    <row r="736" spans="1:11">
      <c r="A736" s="956"/>
      <c r="B736" s="233" t="s">
        <v>422</v>
      </c>
      <c r="C736" s="234" t="s">
        <v>423</v>
      </c>
      <c r="D736" s="235">
        <v>198</v>
      </c>
      <c r="E736" s="236">
        <f t="shared" si="60"/>
        <v>1.9861570869696057</v>
      </c>
      <c r="F736" s="235">
        <v>127</v>
      </c>
      <c r="G736" s="235">
        <v>71</v>
      </c>
      <c r="H736" s="235">
        <v>106</v>
      </c>
      <c r="I736" s="237">
        <v>92</v>
      </c>
      <c r="K736" s="232"/>
    </row>
    <row r="737" spans="1:11">
      <c r="A737" s="956"/>
      <c r="B737" s="233" t="s">
        <v>1107</v>
      </c>
      <c r="C737" s="234" t="s">
        <v>1108</v>
      </c>
      <c r="D737" s="235">
        <v>182</v>
      </c>
      <c r="E737" s="236">
        <f t="shared" si="60"/>
        <v>1.8256595445882233</v>
      </c>
      <c r="F737" s="235">
        <v>141</v>
      </c>
      <c r="G737" s="235">
        <v>41</v>
      </c>
      <c r="H737" s="235">
        <v>77</v>
      </c>
      <c r="I737" s="237">
        <v>105</v>
      </c>
      <c r="K737" s="232"/>
    </row>
    <row r="738" spans="1:11">
      <c r="A738" s="956"/>
      <c r="B738" s="233" t="s">
        <v>614</v>
      </c>
      <c r="C738" s="234" t="s">
        <v>615</v>
      </c>
      <c r="D738" s="235">
        <v>176</v>
      </c>
      <c r="E738" s="236">
        <f t="shared" si="60"/>
        <v>1.7654729661952049</v>
      </c>
      <c r="F738" s="235">
        <v>130</v>
      </c>
      <c r="G738" s="235">
        <v>46</v>
      </c>
      <c r="H738" s="235">
        <v>38</v>
      </c>
      <c r="I738" s="237">
        <v>138</v>
      </c>
      <c r="K738" s="232"/>
    </row>
    <row r="739" spans="1:11">
      <c r="A739" s="956"/>
      <c r="B739" s="233"/>
      <c r="C739" s="234" t="s">
        <v>444</v>
      </c>
      <c r="D739" s="235">
        <v>5941</v>
      </c>
      <c r="E739" s="236">
        <f t="shared" si="60"/>
        <v>59.594743705487005</v>
      </c>
      <c r="F739" s="235">
        <v>4099</v>
      </c>
      <c r="G739" s="235">
        <v>1842</v>
      </c>
      <c r="H739" s="235">
        <v>3220</v>
      </c>
      <c r="I739" s="237">
        <v>2721</v>
      </c>
      <c r="K739" s="232"/>
    </row>
    <row r="740" spans="1:11">
      <c r="A740" s="255" t="s">
        <v>1109</v>
      </c>
      <c r="B740" s="256"/>
      <c r="C740" s="256"/>
      <c r="D740" s="257">
        <v>9969</v>
      </c>
      <c r="E740" s="258">
        <f t="shared" si="60"/>
        <v>100</v>
      </c>
      <c r="F740" s="257">
        <v>6907</v>
      </c>
      <c r="G740" s="257">
        <v>3062</v>
      </c>
      <c r="H740" s="257">
        <v>4757</v>
      </c>
      <c r="I740" s="259">
        <v>5212</v>
      </c>
      <c r="K740" s="232"/>
    </row>
    <row r="741" spans="1:11">
      <c r="A741" s="956" t="s">
        <v>351</v>
      </c>
      <c r="B741" s="233" t="s">
        <v>428</v>
      </c>
      <c r="C741" s="234" t="s">
        <v>429</v>
      </c>
      <c r="D741" s="235">
        <v>22</v>
      </c>
      <c r="E741" s="236">
        <f>(D741/$D$752)*100</f>
        <v>8.695652173913043</v>
      </c>
      <c r="F741" s="235">
        <v>14</v>
      </c>
      <c r="G741" s="235">
        <v>8</v>
      </c>
      <c r="H741" s="235">
        <v>11</v>
      </c>
      <c r="I741" s="237">
        <v>11</v>
      </c>
      <c r="K741" s="232"/>
    </row>
    <row r="742" spans="1:11">
      <c r="A742" s="956"/>
      <c r="B742" s="233" t="s">
        <v>483</v>
      </c>
      <c r="C742" s="234" t="s">
        <v>484</v>
      </c>
      <c r="D742" s="235">
        <v>20</v>
      </c>
      <c r="E742" s="236">
        <f t="shared" ref="E742:E752" si="61">(D742/$D$752)*100</f>
        <v>7.9051383399209492</v>
      </c>
      <c r="F742" s="235">
        <v>8</v>
      </c>
      <c r="G742" s="235">
        <v>12</v>
      </c>
      <c r="H742" s="235">
        <v>10</v>
      </c>
      <c r="I742" s="237">
        <v>10</v>
      </c>
      <c r="K742" s="232"/>
    </row>
    <row r="743" spans="1:11">
      <c r="A743" s="956"/>
      <c r="B743" s="233" t="s">
        <v>922</v>
      </c>
      <c r="C743" s="234" t="s">
        <v>923</v>
      </c>
      <c r="D743" s="235">
        <v>10</v>
      </c>
      <c r="E743" s="236">
        <f t="shared" si="61"/>
        <v>3.9525691699604746</v>
      </c>
      <c r="F743" s="235">
        <v>9</v>
      </c>
      <c r="G743" s="235">
        <v>1</v>
      </c>
      <c r="H743" s="235">
        <v>6</v>
      </c>
      <c r="I743" s="237">
        <v>4</v>
      </c>
      <c r="K743" s="232"/>
    </row>
    <row r="744" spans="1:11">
      <c r="A744" s="956"/>
      <c r="B744" s="233" t="s">
        <v>418</v>
      </c>
      <c r="C744" s="234" t="s">
        <v>419</v>
      </c>
      <c r="D744" s="235">
        <v>9</v>
      </c>
      <c r="E744" s="236">
        <f t="shared" si="61"/>
        <v>3.5573122529644272</v>
      </c>
      <c r="F744" s="235">
        <v>3</v>
      </c>
      <c r="G744" s="235">
        <v>6</v>
      </c>
      <c r="H744" s="235">
        <v>1</v>
      </c>
      <c r="I744" s="237">
        <v>8</v>
      </c>
      <c r="K744" s="232"/>
    </row>
    <row r="745" spans="1:11">
      <c r="A745" s="956"/>
      <c r="B745" s="233" t="s">
        <v>448</v>
      </c>
      <c r="C745" s="234" t="s">
        <v>449</v>
      </c>
      <c r="D745" s="235">
        <v>8</v>
      </c>
      <c r="E745" s="236">
        <f t="shared" si="61"/>
        <v>3.1620553359683794</v>
      </c>
      <c r="F745" s="235">
        <v>5</v>
      </c>
      <c r="G745" s="235">
        <v>3</v>
      </c>
      <c r="H745" s="235">
        <v>1</v>
      </c>
      <c r="I745" s="237">
        <v>7</v>
      </c>
      <c r="K745" s="232"/>
    </row>
    <row r="746" spans="1:11">
      <c r="A746" s="956"/>
      <c r="B746" s="233" t="s">
        <v>650</v>
      </c>
      <c r="C746" s="234" t="s">
        <v>651</v>
      </c>
      <c r="D746" s="235">
        <v>7</v>
      </c>
      <c r="E746" s="236">
        <f t="shared" si="61"/>
        <v>2.766798418972332</v>
      </c>
      <c r="F746" s="235">
        <v>7</v>
      </c>
      <c r="G746" s="235">
        <v>0</v>
      </c>
      <c r="H746" s="235">
        <v>4</v>
      </c>
      <c r="I746" s="237">
        <v>3</v>
      </c>
      <c r="K746" s="232"/>
    </row>
    <row r="747" spans="1:11">
      <c r="A747" s="956"/>
      <c r="B747" s="233" t="s">
        <v>493</v>
      </c>
      <c r="C747" s="234" t="s">
        <v>494</v>
      </c>
      <c r="D747" s="235">
        <v>7</v>
      </c>
      <c r="E747" s="236">
        <f t="shared" si="61"/>
        <v>2.766798418972332</v>
      </c>
      <c r="F747" s="235">
        <v>6</v>
      </c>
      <c r="G747" s="235">
        <v>1</v>
      </c>
      <c r="H747" s="235">
        <v>3</v>
      </c>
      <c r="I747" s="237">
        <v>4</v>
      </c>
      <c r="K747" s="232"/>
    </row>
    <row r="748" spans="1:11">
      <c r="A748" s="956"/>
      <c r="B748" s="233" t="s">
        <v>790</v>
      </c>
      <c r="C748" s="234" t="s">
        <v>791</v>
      </c>
      <c r="D748" s="235">
        <v>6</v>
      </c>
      <c r="E748" s="236">
        <f t="shared" si="61"/>
        <v>2.3715415019762842</v>
      </c>
      <c r="F748" s="235">
        <v>3</v>
      </c>
      <c r="G748" s="235">
        <v>3</v>
      </c>
      <c r="H748" s="235">
        <v>2</v>
      </c>
      <c r="I748" s="237">
        <v>4</v>
      </c>
      <c r="K748" s="232"/>
    </row>
    <row r="749" spans="1:11">
      <c r="A749" s="956"/>
      <c r="B749" s="233" t="s">
        <v>820</v>
      </c>
      <c r="C749" s="234" t="s">
        <v>821</v>
      </c>
      <c r="D749" s="235">
        <v>6</v>
      </c>
      <c r="E749" s="236">
        <f t="shared" si="61"/>
        <v>2.3715415019762842</v>
      </c>
      <c r="F749" s="235">
        <v>4</v>
      </c>
      <c r="G749" s="235">
        <v>2</v>
      </c>
      <c r="H749" s="235">
        <v>3</v>
      </c>
      <c r="I749" s="237">
        <v>3</v>
      </c>
      <c r="K749" s="232"/>
    </row>
    <row r="750" spans="1:11">
      <c r="A750" s="956"/>
      <c r="B750" s="233" t="s">
        <v>900</v>
      </c>
      <c r="C750" s="234" t="s">
        <v>901</v>
      </c>
      <c r="D750" s="235">
        <v>5</v>
      </c>
      <c r="E750" s="236">
        <f t="shared" si="61"/>
        <v>1.9762845849802373</v>
      </c>
      <c r="F750" s="235">
        <v>4</v>
      </c>
      <c r="G750" s="235">
        <v>1</v>
      </c>
      <c r="H750" s="235">
        <v>4</v>
      </c>
      <c r="I750" s="237">
        <v>1</v>
      </c>
      <c r="K750" s="232"/>
    </row>
    <row r="751" spans="1:11">
      <c r="A751" s="956"/>
      <c r="B751" s="233"/>
      <c r="C751" s="234" t="s">
        <v>444</v>
      </c>
      <c r="D751" s="235">
        <v>153</v>
      </c>
      <c r="E751" s="236">
        <f t="shared" si="61"/>
        <v>60.474308300395251</v>
      </c>
      <c r="F751" s="235">
        <v>88</v>
      </c>
      <c r="G751" s="235">
        <v>65</v>
      </c>
      <c r="H751" s="235">
        <v>72</v>
      </c>
      <c r="I751" s="237">
        <v>81</v>
      </c>
      <c r="K751" s="232"/>
    </row>
    <row r="752" spans="1:11">
      <c r="A752" s="255" t="s">
        <v>652</v>
      </c>
      <c r="B752" s="256"/>
      <c r="C752" s="256"/>
      <c r="D752" s="257">
        <v>253</v>
      </c>
      <c r="E752" s="258">
        <f t="shared" si="61"/>
        <v>100</v>
      </c>
      <c r="F752" s="257">
        <v>151</v>
      </c>
      <c r="G752" s="257">
        <v>102</v>
      </c>
      <c r="H752" s="257">
        <v>117</v>
      </c>
      <c r="I752" s="259">
        <v>136</v>
      </c>
      <c r="K752" s="232"/>
    </row>
    <row r="753" spans="1:11">
      <c r="A753" s="956" t="s">
        <v>1110</v>
      </c>
      <c r="B753" s="233" t="s">
        <v>539</v>
      </c>
      <c r="C753" s="234" t="s">
        <v>540</v>
      </c>
      <c r="D753" s="235">
        <v>3</v>
      </c>
      <c r="E753" s="236">
        <f>(D753/$D$764)*100</f>
        <v>7.8947368421052628</v>
      </c>
      <c r="F753" s="235">
        <v>3</v>
      </c>
      <c r="G753" s="235">
        <v>0</v>
      </c>
      <c r="H753" s="235">
        <v>3</v>
      </c>
      <c r="I753" s="237">
        <v>0</v>
      </c>
      <c r="K753" s="232"/>
    </row>
    <row r="754" spans="1:11">
      <c r="A754" s="956"/>
      <c r="B754" s="233" t="s">
        <v>959</v>
      </c>
      <c r="C754" s="234" t="s">
        <v>960</v>
      </c>
      <c r="D754" s="235">
        <v>2</v>
      </c>
      <c r="E754" s="236">
        <f t="shared" ref="E754:E764" si="62">(D754/$D$764)*100</f>
        <v>5.2631578947368416</v>
      </c>
      <c r="F754" s="235">
        <v>2</v>
      </c>
      <c r="G754" s="235">
        <v>0</v>
      </c>
      <c r="H754" s="235">
        <v>1</v>
      </c>
      <c r="I754" s="237">
        <v>1</v>
      </c>
      <c r="K754" s="232"/>
    </row>
    <row r="755" spans="1:11">
      <c r="A755" s="956"/>
      <c r="B755" s="233" t="s">
        <v>836</v>
      </c>
      <c r="C755" s="234" t="s">
        <v>837</v>
      </c>
      <c r="D755" s="235">
        <v>2</v>
      </c>
      <c r="E755" s="236">
        <f t="shared" si="62"/>
        <v>5.2631578947368416</v>
      </c>
      <c r="F755" s="235">
        <v>1</v>
      </c>
      <c r="G755" s="235">
        <v>1</v>
      </c>
      <c r="H755" s="235">
        <v>1</v>
      </c>
      <c r="I755" s="237">
        <v>1</v>
      </c>
      <c r="K755" s="232"/>
    </row>
    <row r="756" spans="1:11">
      <c r="A756" s="956"/>
      <c r="B756" s="233" t="s">
        <v>900</v>
      </c>
      <c r="C756" s="234" t="s">
        <v>901</v>
      </c>
      <c r="D756" s="235">
        <v>2</v>
      </c>
      <c r="E756" s="236">
        <f t="shared" si="62"/>
        <v>5.2631578947368416</v>
      </c>
      <c r="F756" s="235">
        <v>2</v>
      </c>
      <c r="G756" s="235">
        <v>0</v>
      </c>
      <c r="H756" s="235">
        <v>0</v>
      </c>
      <c r="I756" s="237">
        <v>2</v>
      </c>
      <c r="K756" s="232"/>
    </row>
    <row r="757" spans="1:11">
      <c r="A757" s="956"/>
      <c r="B757" s="233" t="s">
        <v>1086</v>
      </c>
      <c r="C757" s="234" t="s">
        <v>1087</v>
      </c>
      <c r="D757" s="235">
        <v>1</v>
      </c>
      <c r="E757" s="236">
        <f t="shared" si="62"/>
        <v>2.6315789473684208</v>
      </c>
      <c r="F757" s="235">
        <v>0</v>
      </c>
      <c r="G757" s="235">
        <v>1</v>
      </c>
      <c r="H757" s="235">
        <v>1</v>
      </c>
      <c r="I757" s="237">
        <v>0</v>
      </c>
      <c r="K757" s="232"/>
    </row>
    <row r="758" spans="1:11">
      <c r="A758" s="956"/>
      <c r="B758" s="233" t="s">
        <v>1111</v>
      </c>
      <c r="C758" s="234" t="s">
        <v>1112</v>
      </c>
      <c r="D758" s="235">
        <v>1</v>
      </c>
      <c r="E758" s="236">
        <f t="shared" si="62"/>
        <v>2.6315789473684208</v>
      </c>
      <c r="F758" s="235">
        <v>1</v>
      </c>
      <c r="G758" s="235">
        <v>0</v>
      </c>
      <c r="H758" s="235">
        <v>0</v>
      </c>
      <c r="I758" s="237">
        <v>1</v>
      </c>
      <c r="K758" s="232"/>
    </row>
    <row r="759" spans="1:11">
      <c r="A759" s="956"/>
      <c r="B759" s="233" t="s">
        <v>1113</v>
      </c>
      <c r="C759" s="234" t="s">
        <v>1114</v>
      </c>
      <c r="D759" s="235">
        <v>1</v>
      </c>
      <c r="E759" s="236">
        <f t="shared" si="62"/>
        <v>2.6315789473684208</v>
      </c>
      <c r="F759" s="235">
        <v>1</v>
      </c>
      <c r="G759" s="235">
        <v>0</v>
      </c>
      <c r="H759" s="235">
        <v>0</v>
      </c>
      <c r="I759" s="237">
        <v>1</v>
      </c>
      <c r="K759" s="232"/>
    </row>
    <row r="760" spans="1:11">
      <c r="A760" s="956"/>
      <c r="B760" s="233" t="s">
        <v>1115</v>
      </c>
      <c r="C760" s="234" t="s">
        <v>1116</v>
      </c>
      <c r="D760" s="235">
        <v>1</v>
      </c>
      <c r="E760" s="236">
        <f t="shared" si="62"/>
        <v>2.6315789473684208</v>
      </c>
      <c r="F760" s="235">
        <v>1</v>
      </c>
      <c r="G760" s="235">
        <v>0</v>
      </c>
      <c r="H760" s="235">
        <v>0</v>
      </c>
      <c r="I760" s="237">
        <v>1</v>
      </c>
      <c r="K760" s="232"/>
    </row>
    <row r="761" spans="1:11">
      <c r="A761" s="956"/>
      <c r="B761" s="233" t="s">
        <v>826</v>
      </c>
      <c r="C761" s="234" t="s">
        <v>827</v>
      </c>
      <c r="D761" s="235">
        <v>1</v>
      </c>
      <c r="E761" s="236">
        <f t="shared" si="62"/>
        <v>2.6315789473684208</v>
      </c>
      <c r="F761" s="235">
        <v>0</v>
      </c>
      <c r="G761" s="235">
        <v>1</v>
      </c>
      <c r="H761" s="235">
        <v>0</v>
      </c>
      <c r="I761" s="237">
        <v>1</v>
      </c>
      <c r="K761" s="232"/>
    </row>
    <row r="762" spans="1:11">
      <c r="A762" s="956"/>
      <c r="B762" s="233" t="s">
        <v>477</v>
      </c>
      <c r="C762" s="234" t="s">
        <v>478</v>
      </c>
      <c r="D762" s="235">
        <v>1</v>
      </c>
      <c r="E762" s="236">
        <f t="shared" si="62"/>
        <v>2.6315789473684208</v>
      </c>
      <c r="F762" s="235">
        <v>1</v>
      </c>
      <c r="G762" s="235">
        <v>0</v>
      </c>
      <c r="H762" s="235">
        <v>1</v>
      </c>
      <c r="I762" s="237">
        <v>0</v>
      </c>
      <c r="K762" s="232"/>
    </row>
    <row r="763" spans="1:11">
      <c r="A763" s="956"/>
      <c r="B763" s="233"/>
      <c r="C763" s="234" t="s">
        <v>444</v>
      </c>
      <c r="D763" s="235">
        <v>23</v>
      </c>
      <c r="E763" s="236">
        <f t="shared" si="62"/>
        <v>60.526315789473685</v>
      </c>
      <c r="F763" s="235">
        <v>18</v>
      </c>
      <c r="G763" s="235">
        <v>5</v>
      </c>
      <c r="H763" s="235">
        <v>8</v>
      </c>
      <c r="I763" s="237">
        <v>15</v>
      </c>
      <c r="K763" s="232"/>
    </row>
    <row r="764" spans="1:11">
      <c r="A764" s="255" t="s">
        <v>1117</v>
      </c>
      <c r="B764" s="256"/>
      <c r="C764" s="256"/>
      <c r="D764" s="257">
        <v>38</v>
      </c>
      <c r="E764" s="258">
        <f t="shared" si="62"/>
        <v>100</v>
      </c>
      <c r="F764" s="257">
        <v>30</v>
      </c>
      <c r="G764" s="257">
        <v>8</v>
      </c>
      <c r="H764" s="257">
        <v>15</v>
      </c>
      <c r="I764" s="259">
        <v>23</v>
      </c>
      <c r="K764" s="232"/>
    </row>
    <row r="765" spans="1:11">
      <c r="A765" s="951" t="s">
        <v>1118</v>
      </c>
      <c r="B765" s="233" t="s">
        <v>428</v>
      </c>
      <c r="C765" s="234" t="s">
        <v>429</v>
      </c>
      <c r="D765" s="235">
        <v>8</v>
      </c>
      <c r="E765" s="236">
        <f>(D765/$D$776)*100</f>
        <v>11.76470588235294</v>
      </c>
      <c r="F765" s="235">
        <v>4</v>
      </c>
      <c r="G765" s="235">
        <v>4</v>
      </c>
      <c r="H765" s="235">
        <v>0</v>
      </c>
      <c r="I765" s="237">
        <v>8</v>
      </c>
      <c r="K765" s="232"/>
    </row>
    <row r="766" spans="1:11">
      <c r="A766" s="952"/>
      <c r="B766" s="233" t="s">
        <v>424</v>
      </c>
      <c r="C766" s="234" t="s">
        <v>425</v>
      </c>
      <c r="D766" s="235">
        <v>2</v>
      </c>
      <c r="E766" s="236">
        <f t="shared" ref="E766:E776" si="63">(D766/$D$776)*100</f>
        <v>2.9411764705882351</v>
      </c>
      <c r="F766" s="235">
        <v>1</v>
      </c>
      <c r="G766" s="235">
        <v>1</v>
      </c>
      <c r="H766" s="235">
        <v>0</v>
      </c>
      <c r="I766" s="237">
        <v>2</v>
      </c>
      <c r="K766" s="232"/>
    </row>
    <row r="767" spans="1:11">
      <c r="A767" s="952"/>
      <c r="B767" s="233" t="s">
        <v>570</v>
      </c>
      <c r="C767" s="234" t="s">
        <v>571</v>
      </c>
      <c r="D767" s="235">
        <v>2</v>
      </c>
      <c r="E767" s="236">
        <f t="shared" si="63"/>
        <v>2.9411764705882351</v>
      </c>
      <c r="F767" s="235">
        <v>1</v>
      </c>
      <c r="G767" s="235">
        <v>1</v>
      </c>
      <c r="H767" s="235">
        <v>2</v>
      </c>
      <c r="I767" s="237">
        <v>0</v>
      </c>
      <c r="K767" s="232"/>
    </row>
    <row r="768" spans="1:11">
      <c r="A768" s="952"/>
      <c r="B768" s="233" t="s">
        <v>790</v>
      </c>
      <c r="C768" s="234" t="s">
        <v>791</v>
      </c>
      <c r="D768" s="235">
        <v>2</v>
      </c>
      <c r="E768" s="236">
        <f t="shared" si="63"/>
        <v>2.9411764705882351</v>
      </c>
      <c r="F768" s="235">
        <v>2</v>
      </c>
      <c r="G768" s="235">
        <v>0</v>
      </c>
      <c r="H768" s="235">
        <v>0</v>
      </c>
      <c r="I768" s="237">
        <v>2</v>
      </c>
      <c r="K768" s="232"/>
    </row>
    <row r="769" spans="1:11">
      <c r="A769" s="952"/>
      <c r="B769" s="233" t="s">
        <v>806</v>
      </c>
      <c r="C769" s="234" t="s">
        <v>807</v>
      </c>
      <c r="D769" s="235">
        <v>2</v>
      </c>
      <c r="E769" s="236">
        <f t="shared" si="63"/>
        <v>2.9411764705882351</v>
      </c>
      <c r="F769" s="235">
        <v>2</v>
      </c>
      <c r="G769" s="235">
        <v>0</v>
      </c>
      <c r="H769" s="235">
        <v>0</v>
      </c>
      <c r="I769" s="237">
        <v>2</v>
      </c>
      <c r="K769" s="232"/>
    </row>
    <row r="770" spans="1:11">
      <c r="A770" s="952"/>
      <c r="B770" s="233" t="s">
        <v>1119</v>
      </c>
      <c r="C770" s="234" t="s">
        <v>1120</v>
      </c>
      <c r="D770" s="235">
        <v>2</v>
      </c>
      <c r="E770" s="236">
        <f t="shared" si="63"/>
        <v>2.9411764705882351</v>
      </c>
      <c r="F770" s="235">
        <v>1</v>
      </c>
      <c r="G770" s="235">
        <v>1</v>
      </c>
      <c r="H770" s="235">
        <v>1</v>
      </c>
      <c r="I770" s="237">
        <v>1</v>
      </c>
      <c r="K770" s="232"/>
    </row>
    <row r="771" spans="1:11">
      <c r="A771" s="952"/>
      <c r="B771" s="233" t="s">
        <v>900</v>
      </c>
      <c r="C771" s="234" t="s">
        <v>901</v>
      </c>
      <c r="D771" s="235">
        <v>2</v>
      </c>
      <c r="E771" s="236">
        <f t="shared" si="63"/>
        <v>2.9411764705882351</v>
      </c>
      <c r="F771" s="235">
        <v>0</v>
      </c>
      <c r="G771" s="235">
        <v>2</v>
      </c>
      <c r="H771" s="235">
        <v>1</v>
      </c>
      <c r="I771" s="237">
        <v>1</v>
      </c>
      <c r="K771" s="232"/>
    </row>
    <row r="772" spans="1:11">
      <c r="A772" s="952"/>
      <c r="B772" s="233" t="s">
        <v>510</v>
      </c>
      <c r="C772" s="234" t="s">
        <v>511</v>
      </c>
      <c r="D772" s="235">
        <v>2</v>
      </c>
      <c r="E772" s="236">
        <f t="shared" si="63"/>
        <v>2.9411764705882351</v>
      </c>
      <c r="F772" s="235">
        <v>0</v>
      </c>
      <c r="G772" s="235">
        <v>2</v>
      </c>
      <c r="H772" s="235">
        <v>0</v>
      </c>
      <c r="I772" s="237">
        <v>2</v>
      </c>
      <c r="K772" s="232"/>
    </row>
    <row r="773" spans="1:11">
      <c r="A773" s="952"/>
      <c r="B773" s="233" t="s">
        <v>1121</v>
      </c>
      <c r="C773" s="234" t="s">
        <v>1122</v>
      </c>
      <c r="D773" s="235">
        <v>1</v>
      </c>
      <c r="E773" s="236">
        <f t="shared" si="63"/>
        <v>1.4705882352941175</v>
      </c>
      <c r="F773" s="235">
        <v>1</v>
      </c>
      <c r="G773" s="235">
        <v>0</v>
      </c>
      <c r="H773" s="235">
        <v>1</v>
      </c>
      <c r="I773" s="237">
        <v>0</v>
      </c>
      <c r="K773" s="232"/>
    </row>
    <row r="774" spans="1:11">
      <c r="A774" s="952"/>
      <c r="B774" s="233" t="s">
        <v>1123</v>
      </c>
      <c r="C774" s="234" t="s">
        <v>1124</v>
      </c>
      <c r="D774" s="235">
        <v>1</v>
      </c>
      <c r="E774" s="236">
        <f t="shared" si="63"/>
        <v>1.4705882352941175</v>
      </c>
      <c r="F774" s="235">
        <v>1</v>
      </c>
      <c r="G774" s="235">
        <v>0</v>
      </c>
      <c r="H774" s="235">
        <v>0</v>
      </c>
      <c r="I774" s="237">
        <v>1</v>
      </c>
      <c r="K774" s="232"/>
    </row>
    <row r="775" spans="1:11">
      <c r="A775" s="953"/>
      <c r="B775" s="233"/>
      <c r="C775" s="234" t="s">
        <v>444</v>
      </c>
      <c r="D775" s="235">
        <v>44</v>
      </c>
      <c r="E775" s="236">
        <f t="shared" si="63"/>
        <v>64.705882352941174</v>
      </c>
      <c r="F775" s="235">
        <v>32</v>
      </c>
      <c r="G775" s="235">
        <v>12</v>
      </c>
      <c r="H775" s="235">
        <v>21</v>
      </c>
      <c r="I775" s="237">
        <v>23</v>
      </c>
      <c r="K775" s="232"/>
    </row>
    <row r="776" spans="1:11">
      <c r="A776" s="255" t="s">
        <v>654</v>
      </c>
      <c r="B776" s="256"/>
      <c r="C776" s="256"/>
      <c r="D776" s="257">
        <v>68</v>
      </c>
      <c r="E776" s="258">
        <f t="shared" si="63"/>
        <v>100</v>
      </c>
      <c r="F776" s="257">
        <v>45</v>
      </c>
      <c r="G776" s="257">
        <v>23</v>
      </c>
      <c r="H776" s="257">
        <v>26</v>
      </c>
      <c r="I776" s="259">
        <v>42</v>
      </c>
      <c r="K776" s="232"/>
    </row>
    <row r="777" spans="1:11">
      <c r="A777" s="951" t="s">
        <v>354</v>
      </c>
      <c r="B777" s="233" t="s">
        <v>428</v>
      </c>
      <c r="C777" s="234" t="s">
        <v>429</v>
      </c>
      <c r="D777" s="235">
        <v>25</v>
      </c>
      <c r="E777" s="236">
        <f>(D777/$D$788)*100</f>
        <v>6.4432989690721643</v>
      </c>
      <c r="F777" s="235">
        <v>12</v>
      </c>
      <c r="G777" s="235">
        <v>13</v>
      </c>
      <c r="H777" s="235">
        <v>13</v>
      </c>
      <c r="I777" s="237">
        <v>12</v>
      </c>
      <c r="K777" s="232"/>
    </row>
    <row r="778" spans="1:11">
      <c r="A778" s="952"/>
      <c r="B778" s="233" t="s">
        <v>471</v>
      </c>
      <c r="C778" s="234" t="s">
        <v>472</v>
      </c>
      <c r="D778" s="235">
        <v>17</v>
      </c>
      <c r="E778" s="236">
        <f t="shared" ref="E778:E788" si="64">(D778/$D$788)*100</f>
        <v>4.3814432989690717</v>
      </c>
      <c r="F778" s="235">
        <v>9</v>
      </c>
      <c r="G778" s="235">
        <v>8</v>
      </c>
      <c r="H778" s="235">
        <v>8</v>
      </c>
      <c r="I778" s="237">
        <v>9</v>
      </c>
      <c r="K778" s="232"/>
    </row>
    <row r="779" spans="1:11">
      <c r="A779" s="952"/>
      <c r="B779" s="233" t="s">
        <v>820</v>
      </c>
      <c r="C779" s="234" t="s">
        <v>821</v>
      </c>
      <c r="D779" s="235">
        <v>11</v>
      </c>
      <c r="E779" s="236">
        <f t="shared" si="64"/>
        <v>2.8350515463917527</v>
      </c>
      <c r="F779" s="235">
        <v>7</v>
      </c>
      <c r="G779" s="235">
        <v>4</v>
      </c>
      <c r="H779" s="235">
        <v>9</v>
      </c>
      <c r="I779" s="237">
        <v>2</v>
      </c>
      <c r="K779" s="232"/>
    </row>
    <row r="780" spans="1:11">
      <c r="A780" s="952"/>
      <c r="B780" s="233" t="s">
        <v>442</v>
      </c>
      <c r="C780" s="234" t="s">
        <v>443</v>
      </c>
      <c r="D780" s="235">
        <v>9</v>
      </c>
      <c r="E780" s="236">
        <f t="shared" si="64"/>
        <v>2.3195876288659796</v>
      </c>
      <c r="F780" s="235">
        <v>4</v>
      </c>
      <c r="G780" s="235">
        <v>5</v>
      </c>
      <c r="H780" s="235">
        <v>1</v>
      </c>
      <c r="I780" s="237">
        <v>8</v>
      </c>
      <c r="K780" s="232"/>
    </row>
    <row r="781" spans="1:11">
      <c r="A781" s="952"/>
      <c r="B781" s="233" t="s">
        <v>493</v>
      </c>
      <c r="C781" s="234" t="s">
        <v>494</v>
      </c>
      <c r="D781" s="235">
        <v>8</v>
      </c>
      <c r="E781" s="236">
        <f t="shared" si="64"/>
        <v>2.0618556701030926</v>
      </c>
      <c r="F781" s="235">
        <v>3</v>
      </c>
      <c r="G781" s="235">
        <v>5</v>
      </c>
      <c r="H781" s="235">
        <v>5</v>
      </c>
      <c r="I781" s="237">
        <v>3</v>
      </c>
      <c r="K781" s="232"/>
    </row>
    <row r="782" spans="1:11">
      <c r="A782" s="952"/>
      <c r="B782" s="233" t="s">
        <v>418</v>
      </c>
      <c r="C782" s="234" t="s">
        <v>419</v>
      </c>
      <c r="D782" s="235">
        <v>7</v>
      </c>
      <c r="E782" s="236">
        <f t="shared" si="64"/>
        <v>1.804123711340206</v>
      </c>
      <c r="F782" s="235">
        <v>5</v>
      </c>
      <c r="G782" s="235">
        <v>2</v>
      </c>
      <c r="H782" s="235">
        <v>3</v>
      </c>
      <c r="I782" s="237">
        <v>4</v>
      </c>
      <c r="K782" s="232"/>
    </row>
    <row r="783" spans="1:11">
      <c r="A783" s="952"/>
      <c r="B783" s="233" t="s">
        <v>426</v>
      </c>
      <c r="C783" s="234" t="s">
        <v>427</v>
      </c>
      <c r="D783" s="235">
        <v>7</v>
      </c>
      <c r="E783" s="236">
        <f t="shared" si="64"/>
        <v>1.804123711340206</v>
      </c>
      <c r="F783" s="235">
        <v>4</v>
      </c>
      <c r="G783" s="235">
        <v>3</v>
      </c>
      <c r="H783" s="235">
        <v>1</v>
      </c>
      <c r="I783" s="237">
        <v>6</v>
      </c>
      <c r="K783" s="232"/>
    </row>
    <row r="784" spans="1:11">
      <c r="A784" s="952"/>
      <c r="B784" s="233" t="s">
        <v>424</v>
      </c>
      <c r="C784" s="234" t="s">
        <v>425</v>
      </c>
      <c r="D784" s="235">
        <v>6</v>
      </c>
      <c r="E784" s="236">
        <f t="shared" si="64"/>
        <v>1.5463917525773196</v>
      </c>
      <c r="F784" s="235">
        <v>4</v>
      </c>
      <c r="G784" s="235">
        <v>2</v>
      </c>
      <c r="H784" s="235">
        <v>3</v>
      </c>
      <c r="I784" s="237">
        <v>3</v>
      </c>
      <c r="K784" s="232"/>
    </row>
    <row r="785" spans="1:11">
      <c r="A785" s="952"/>
      <c r="B785" s="233" t="s">
        <v>900</v>
      </c>
      <c r="C785" s="234" t="s">
        <v>901</v>
      </c>
      <c r="D785" s="235">
        <v>6</v>
      </c>
      <c r="E785" s="236">
        <f t="shared" si="64"/>
        <v>1.5463917525773196</v>
      </c>
      <c r="F785" s="235">
        <v>4</v>
      </c>
      <c r="G785" s="235">
        <v>2</v>
      </c>
      <c r="H785" s="235">
        <v>6</v>
      </c>
      <c r="I785" s="237">
        <v>0</v>
      </c>
      <c r="K785" s="232"/>
    </row>
    <row r="786" spans="1:11">
      <c r="A786" s="952"/>
      <c r="B786" s="233" t="s">
        <v>940</v>
      </c>
      <c r="C786" s="234" t="s">
        <v>941</v>
      </c>
      <c r="D786" s="235">
        <v>6</v>
      </c>
      <c r="E786" s="236">
        <f t="shared" si="64"/>
        <v>1.5463917525773196</v>
      </c>
      <c r="F786" s="235">
        <v>2</v>
      </c>
      <c r="G786" s="235">
        <v>4</v>
      </c>
      <c r="H786" s="235">
        <v>3</v>
      </c>
      <c r="I786" s="237">
        <v>3</v>
      </c>
      <c r="K786" s="232"/>
    </row>
    <row r="787" spans="1:11">
      <c r="A787" s="953"/>
      <c r="B787" s="233"/>
      <c r="C787" s="234" t="s">
        <v>444</v>
      </c>
      <c r="D787" s="235">
        <v>286</v>
      </c>
      <c r="E787" s="236">
        <f t="shared" si="64"/>
        <v>73.711340206185568</v>
      </c>
      <c r="F787" s="235">
        <v>186</v>
      </c>
      <c r="G787" s="235">
        <v>100</v>
      </c>
      <c r="H787" s="235">
        <v>139</v>
      </c>
      <c r="I787" s="237">
        <v>147</v>
      </c>
      <c r="K787" s="232"/>
    </row>
    <row r="788" spans="1:11">
      <c r="A788" s="255" t="s">
        <v>655</v>
      </c>
      <c r="B788" s="256"/>
      <c r="C788" s="256"/>
      <c r="D788" s="257">
        <v>388</v>
      </c>
      <c r="E788" s="258">
        <f t="shared" si="64"/>
        <v>100</v>
      </c>
      <c r="F788" s="257">
        <v>240</v>
      </c>
      <c r="G788" s="257">
        <v>148</v>
      </c>
      <c r="H788" s="257">
        <v>191</v>
      </c>
      <c r="I788" s="259">
        <v>197</v>
      </c>
      <c r="K788" s="232"/>
    </row>
    <row r="789" spans="1:11">
      <c r="A789" s="951" t="s">
        <v>355</v>
      </c>
      <c r="B789" s="233" t="s">
        <v>493</v>
      </c>
      <c r="C789" s="234" t="s">
        <v>494</v>
      </c>
      <c r="D789" s="235">
        <v>5</v>
      </c>
      <c r="E789" s="236">
        <f>(D789/$D$800)*100</f>
        <v>11.904761904761903</v>
      </c>
      <c r="F789" s="235">
        <v>5</v>
      </c>
      <c r="G789" s="235">
        <v>0</v>
      </c>
      <c r="H789" s="235">
        <v>3</v>
      </c>
      <c r="I789" s="237">
        <v>2</v>
      </c>
      <c r="K789" s="232"/>
    </row>
    <row r="790" spans="1:11">
      <c r="A790" s="952"/>
      <c r="B790" s="233" t="s">
        <v>428</v>
      </c>
      <c r="C790" s="234" t="s">
        <v>429</v>
      </c>
      <c r="D790" s="235">
        <v>3</v>
      </c>
      <c r="E790" s="236">
        <f t="shared" ref="E790:E800" si="65">(D790/$D$800)*100</f>
        <v>7.1428571428571423</v>
      </c>
      <c r="F790" s="235">
        <v>3</v>
      </c>
      <c r="G790" s="235">
        <v>0</v>
      </c>
      <c r="H790" s="235">
        <v>1</v>
      </c>
      <c r="I790" s="237">
        <v>2</v>
      </c>
      <c r="K790" s="232"/>
    </row>
    <row r="791" spans="1:11">
      <c r="A791" s="952"/>
      <c r="B791" s="233" t="s">
        <v>448</v>
      </c>
      <c r="C791" s="234" t="s">
        <v>449</v>
      </c>
      <c r="D791" s="235">
        <v>3</v>
      </c>
      <c r="E791" s="236">
        <f t="shared" si="65"/>
        <v>7.1428571428571423</v>
      </c>
      <c r="F791" s="235">
        <v>3</v>
      </c>
      <c r="G791" s="235">
        <v>0</v>
      </c>
      <c r="H791" s="235">
        <v>2</v>
      </c>
      <c r="I791" s="237">
        <v>1</v>
      </c>
      <c r="K791" s="232"/>
    </row>
    <row r="792" spans="1:11">
      <c r="A792" s="952"/>
      <c r="B792" s="233" t="s">
        <v>660</v>
      </c>
      <c r="C792" s="234" t="s">
        <v>661</v>
      </c>
      <c r="D792" s="235">
        <v>2</v>
      </c>
      <c r="E792" s="236">
        <f t="shared" si="65"/>
        <v>4.7619047619047619</v>
      </c>
      <c r="F792" s="235">
        <v>1</v>
      </c>
      <c r="G792" s="235">
        <v>1</v>
      </c>
      <c r="H792" s="235">
        <v>2</v>
      </c>
      <c r="I792" s="237">
        <v>0</v>
      </c>
      <c r="K792" s="232"/>
    </row>
    <row r="793" spans="1:11">
      <c r="A793" s="952"/>
      <c r="B793" s="233" t="s">
        <v>798</v>
      </c>
      <c r="C793" s="234" t="s">
        <v>799</v>
      </c>
      <c r="D793" s="235">
        <v>2</v>
      </c>
      <c r="E793" s="236">
        <f t="shared" si="65"/>
        <v>4.7619047619047619</v>
      </c>
      <c r="F793" s="235">
        <v>1</v>
      </c>
      <c r="G793" s="235">
        <v>1</v>
      </c>
      <c r="H793" s="235">
        <v>1</v>
      </c>
      <c r="I793" s="237">
        <v>1</v>
      </c>
      <c r="K793" s="232"/>
    </row>
    <row r="794" spans="1:11">
      <c r="A794" s="952"/>
      <c r="B794" s="233" t="s">
        <v>1125</v>
      </c>
      <c r="C794" s="234" t="s">
        <v>1126</v>
      </c>
      <c r="D794" s="235">
        <v>2</v>
      </c>
      <c r="E794" s="236">
        <f t="shared" si="65"/>
        <v>4.7619047619047619</v>
      </c>
      <c r="F794" s="235">
        <v>2</v>
      </c>
      <c r="G794" s="235">
        <v>0</v>
      </c>
      <c r="H794" s="235">
        <v>2</v>
      </c>
      <c r="I794" s="237">
        <v>0</v>
      </c>
      <c r="K794" s="232"/>
    </row>
    <row r="795" spans="1:11">
      <c r="A795" s="952"/>
      <c r="B795" s="233" t="s">
        <v>418</v>
      </c>
      <c r="C795" s="234" t="s">
        <v>419</v>
      </c>
      <c r="D795" s="235">
        <v>2</v>
      </c>
      <c r="E795" s="236">
        <f t="shared" si="65"/>
        <v>4.7619047619047619</v>
      </c>
      <c r="F795" s="235">
        <v>2</v>
      </c>
      <c r="G795" s="235">
        <v>0</v>
      </c>
      <c r="H795" s="235">
        <v>1</v>
      </c>
      <c r="I795" s="237">
        <v>1</v>
      </c>
      <c r="K795" s="232"/>
    </row>
    <row r="796" spans="1:11">
      <c r="A796" s="952"/>
      <c r="B796" s="233" t="s">
        <v>432</v>
      </c>
      <c r="C796" s="234" t="s">
        <v>433</v>
      </c>
      <c r="D796" s="235">
        <v>2</v>
      </c>
      <c r="E796" s="236">
        <f t="shared" si="65"/>
        <v>4.7619047619047619</v>
      </c>
      <c r="F796" s="235">
        <v>2</v>
      </c>
      <c r="G796" s="235">
        <v>0</v>
      </c>
      <c r="H796" s="235">
        <v>1</v>
      </c>
      <c r="I796" s="237">
        <v>1</v>
      </c>
      <c r="K796" s="232"/>
    </row>
    <row r="797" spans="1:11">
      <c r="A797" s="952"/>
      <c r="B797" s="233" t="s">
        <v>1127</v>
      </c>
      <c r="C797" s="234" t="s">
        <v>1128</v>
      </c>
      <c r="D797" s="235">
        <v>1</v>
      </c>
      <c r="E797" s="236">
        <f t="shared" si="65"/>
        <v>2.3809523809523809</v>
      </c>
      <c r="F797" s="235">
        <v>1</v>
      </c>
      <c r="G797" s="235">
        <v>0</v>
      </c>
      <c r="H797" s="235">
        <v>1</v>
      </c>
      <c r="I797" s="237">
        <v>0</v>
      </c>
      <c r="K797" s="232"/>
    </row>
    <row r="798" spans="1:11">
      <c r="A798" s="952"/>
      <c r="B798" s="233" t="s">
        <v>442</v>
      </c>
      <c r="C798" s="234" t="s">
        <v>443</v>
      </c>
      <c r="D798" s="235">
        <v>1</v>
      </c>
      <c r="E798" s="236">
        <f t="shared" si="65"/>
        <v>2.3809523809523809</v>
      </c>
      <c r="F798" s="235">
        <v>1</v>
      </c>
      <c r="G798" s="235">
        <v>0</v>
      </c>
      <c r="H798" s="235">
        <v>0</v>
      </c>
      <c r="I798" s="237">
        <v>1</v>
      </c>
      <c r="K798" s="232"/>
    </row>
    <row r="799" spans="1:11">
      <c r="A799" s="953"/>
      <c r="B799" s="233"/>
      <c r="C799" s="234" t="s">
        <v>444</v>
      </c>
      <c r="D799" s="280">
        <v>19</v>
      </c>
      <c r="E799" s="236">
        <f t="shared" si="65"/>
        <v>45.238095238095241</v>
      </c>
      <c r="F799" s="280">
        <v>18</v>
      </c>
      <c r="G799" s="280">
        <v>1</v>
      </c>
      <c r="H799" s="280">
        <v>8</v>
      </c>
      <c r="I799" s="281">
        <v>10</v>
      </c>
      <c r="K799" s="232"/>
    </row>
    <row r="800" spans="1:11">
      <c r="A800" s="255" t="s">
        <v>658</v>
      </c>
      <c r="B800" s="256"/>
      <c r="C800" s="256"/>
      <c r="D800" s="257">
        <v>42</v>
      </c>
      <c r="E800" s="258">
        <f t="shared" si="65"/>
        <v>100</v>
      </c>
      <c r="F800" s="257">
        <v>39</v>
      </c>
      <c r="G800" s="257">
        <v>3</v>
      </c>
      <c r="H800" s="257">
        <v>22</v>
      </c>
      <c r="I800" s="259">
        <v>19</v>
      </c>
      <c r="K800" s="232"/>
    </row>
    <row r="801" spans="1:11">
      <c r="A801" s="951" t="s">
        <v>356</v>
      </c>
      <c r="B801" s="233" t="s">
        <v>426</v>
      </c>
      <c r="C801" s="234" t="s">
        <v>427</v>
      </c>
      <c r="D801" s="235">
        <v>36</v>
      </c>
      <c r="E801" s="236">
        <f>(D801/$D$812)*100</f>
        <v>11.464968152866243</v>
      </c>
      <c r="F801" s="235">
        <v>36</v>
      </c>
      <c r="G801" s="235">
        <v>0</v>
      </c>
      <c r="H801" s="235">
        <v>10</v>
      </c>
      <c r="I801" s="237">
        <v>26</v>
      </c>
      <c r="K801" s="232"/>
    </row>
    <row r="802" spans="1:11">
      <c r="A802" s="952"/>
      <c r="B802" s="233" t="s">
        <v>750</v>
      </c>
      <c r="C802" s="234" t="s">
        <v>751</v>
      </c>
      <c r="D802" s="235">
        <v>34</v>
      </c>
      <c r="E802" s="236">
        <f t="shared" ref="E802:E812" si="66">(D802/$D$812)*100</f>
        <v>10.828025477707007</v>
      </c>
      <c r="F802" s="235">
        <v>34</v>
      </c>
      <c r="G802" s="235">
        <v>0</v>
      </c>
      <c r="H802" s="235">
        <v>0</v>
      </c>
      <c r="I802" s="237">
        <v>34</v>
      </c>
      <c r="K802" s="232"/>
    </row>
    <row r="803" spans="1:11">
      <c r="A803" s="952"/>
      <c r="B803" s="233" t="s">
        <v>634</v>
      </c>
      <c r="C803" s="234" t="s">
        <v>635</v>
      </c>
      <c r="D803" s="235">
        <v>21</v>
      </c>
      <c r="E803" s="236">
        <f t="shared" si="66"/>
        <v>6.6878980891719744</v>
      </c>
      <c r="F803" s="235">
        <v>21</v>
      </c>
      <c r="G803" s="235">
        <v>0</v>
      </c>
      <c r="H803" s="235">
        <v>13</v>
      </c>
      <c r="I803" s="237">
        <v>8</v>
      </c>
      <c r="K803" s="232"/>
    </row>
    <row r="804" spans="1:11">
      <c r="A804" s="952"/>
      <c r="B804" s="233" t="s">
        <v>790</v>
      </c>
      <c r="C804" s="234" t="s">
        <v>791</v>
      </c>
      <c r="D804" s="235">
        <v>5</v>
      </c>
      <c r="E804" s="236">
        <f t="shared" si="66"/>
        <v>1.5923566878980893</v>
      </c>
      <c r="F804" s="235">
        <v>5</v>
      </c>
      <c r="G804" s="235">
        <v>0</v>
      </c>
      <c r="H804" s="235">
        <v>1</v>
      </c>
      <c r="I804" s="237">
        <v>4</v>
      </c>
      <c r="K804" s="232"/>
    </row>
    <row r="805" spans="1:11">
      <c r="A805" s="952"/>
      <c r="B805" s="233" t="s">
        <v>868</v>
      </c>
      <c r="C805" s="234" t="s">
        <v>869</v>
      </c>
      <c r="D805" s="235">
        <v>5</v>
      </c>
      <c r="E805" s="236">
        <f t="shared" si="66"/>
        <v>1.5923566878980893</v>
      </c>
      <c r="F805" s="235">
        <v>5</v>
      </c>
      <c r="G805" s="235">
        <v>0</v>
      </c>
      <c r="H805" s="235">
        <v>1</v>
      </c>
      <c r="I805" s="237">
        <v>4</v>
      </c>
      <c r="K805" s="232"/>
    </row>
    <row r="806" spans="1:11">
      <c r="A806" s="952"/>
      <c r="B806" s="233" t="s">
        <v>428</v>
      </c>
      <c r="C806" s="234" t="s">
        <v>429</v>
      </c>
      <c r="D806" s="235">
        <v>4</v>
      </c>
      <c r="E806" s="236">
        <f t="shared" si="66"/>
        <v>1.2738853503184715</v>
      </c>
      <c r="F806" s="235">
        <v>4</v>
      </c>
      <c r="G806" s="235">
        <v>0</v>
      </c>
      <c r="H806" s="235">
        <v>1</v>
      </c>
      <c r="I806" s="237">
        <v>3</v>
      </c>
      <c r="K806" s="232"/>
    </row>
    <row r="807" spans="1:11">
      <c r="A807" s="952"/>
      <c r="B807" s="233" t="s">
        <v>477</v>
      </c>
      <c r="C807" s="234" t="s">
        <v>478</v>
      </c>
      <c r="D807" s="235">
        <v>4</v>
      </c>
      <c r="E807" s="236">
        <f t="shared" si="66"/>
        <v>1.2738853503184715</v>
      </c>
      <c r="F807" s="235">
        <v>4</v>
      </c>
      <c r="G807" s="235">
        <v>0</v>
      </c>
      <c r="H807" s="235">
        <v>4</v>
      </c>
      <c r="I807" s="237">
        <v>0</v>
      </c>
      <c r="K807" s="232"/>
    </row>
    <row r="808" spans="1:11">
      <c r="A808" s="952"/>
      <c r="B808" s="233" t="s">
        <v>692</v>
      </c>
      <c r="C808" s="234" t="s">
        <v>693</v>
      </c>
      <c r="D808" s="235">
        <v>4</v>
      </c>
      <c r="E808" s="236">
        <f t="shared" si="66"/>
        <v>1.2738853503184715</v>
      </c>
      <c r="F808" s="235">
        <v>4</v>
      </c>
      <c r="G808" s="235">
        <v>0</v>
      </c>
      <c r="H808" s="235">
        <v>3</v>
      </c>
      <c r="I808" s="237">
        <v>1</v>
      </c>
      <c r="K808" s="232"/>
    </row>
    <row r="809" spans="1:11">
      <c r="A809" s="952"/>
      <c r="B809" s="233" t="s">
        <v>1129</v>
      </c>
      <c r="C809" s="234" t="s">
        <v>1130</v>
      </c>
      <c r="D809" s="235">
        <v>3</v>
      </c>
      <c r="E809" s="236">
        <f t="shared" si="66"/>
        <v>0.95541401273885351</v>
      </c>
      <c r="F809" s="235">
        <v>3</v>
      </c>
      <c r="G809" s="235">
        <v>0</v>
      </c>
      <c r="H809" s="235">
        <v>0</v>
      </c>
      <c r="I809" s="237">
        <v>3</v>
      </c>
      <c r="K809" s="232"/>
    </row>
    <row r="810" spans="1:11">
      <c r="A810" s="952"/>
      <c r="B810" s="233" t="s">
        <v>700</v>
      </c>
      <c r="C810" s="234" t="s">
        <v>701</v>
      </c>
      <c r="D810" s="235">
        <v>3</v>
      </c>
      <c r="E810" s="236">
        <f t="shared" si="66"/>
        <v>0.95541401273885351</v>
      </c>
      <c r="F810" s="235">
        <v>3</v>
      </c>
      <c r="G810" s="235">
        <v>0</v>
      </c>
      <c r="H810" s="235">
        <v>3</v>
      </c>
      <c r="I810" s="237">
        <v>0</v>
      </c>
      <c r="K810" s="232"/>
    </row>
    <row r="811" spans="1:11">
      <c r="A811" s="953"/>
      <c r="B811" s="233"/>
      <c r="C811" s="234" t="s">
        <v>444</v>
      </c>
      <c r="D811" s="235">
        <v>195</v>
      </c>
      <c r="E811" s="236">
        <f t="shared" si="66"/>
        <v>62.101910828025474</v>
      </c>
      <c r="F811" s="235">
        <v>178</v>
      </c>
      <c r="G811" s="235">
        <v>17</v>
      </c>
      <c r="H811" s="235">
        <v>108</v>
      </c>
      <c r="I811" s="237">
        <v>87</v>
      </c>
      <c r="K811" s="232"/>
    </row>
    <row r="812" spans="1:11">
      <c r="A812" s="255" t="s">
        <v>659</v>
      </c>
      <c r="B812" s="256"/>
      <c r="C812" s="256"/>
      <c r="D812" s="257">
        <v>314</v>
      </c>
      <c r="E812" s="258">
        <f t="shared" si="66"/>
        <v>100</v>
      </c>
      <c r="F812" s="257">
        <v>297</v>
      </c>
      <c r="G812" s="257">
        <v>17</v>
      </c>
      <c r="H812" s="257">
        <v>144</v>
      </c>
      <c r="I812" s="259">
        <v>170</v>
      </c>
      <c r="K812" s="232"/>
    </row>
    <row r="813" spans="1:11">
      <c r="A813" s="951" t="s">
        <v>1131</v>
      </c>
      <c r="B813" s="233" t="s">
        <v>428</v>
      </c>
      <c r="C813" s="234" t="s">
        <v>429</v>
      </c>
      <c r="D813" s="235">
        <v>600</v>
      </c>
      <c r="E813" s="236">
        <f>(D813/$D$824)*100</f>
        <v>16.304347826086957</v>
      </c>
      <c r="F813" s="235">
        <v>423</v>
      </c>
      <c r="G813" s="235">
        <v>177</v>
      </c>
      <c r="H813" s="235">
        <v>208</v>
      </c>
      <c r="I813" s="237">
        <v>392</v>
      </c>
      <c r="K813" s="232"/>
    </row>
    <row r="814" spans="1:11">
      <c r="A814" s="952"/>
      <c r="B814" s="233" t="s">
        <v>442</v>
      </c>
      <c r="C814" s="234" t="s">
        <v>443</v>
      </c>
      <c r="D814" s="235">
        <v>218</v>
      </c>
      <c r="E814" s="236">
        <f t="shared" ref="E814:E824" si="67">(D814/$D$824)*100</f>
        <v>5.9239130434782608</v>
      </c>
      <c r="F814" s="235">
        <v>165</v>
      </c>
      <c r="G814" s="235">
        <v>53</v>
      </c>
      <c r="H814" s="235">
        <v>67</v>
      </c>
      <c r="I814" s="237">
        <v>151</v>
      </c>
      <c r="K814" s="232"/>
    </row>
    <row r="815" spans="1:11">
      <c r="A815" s="952"/>
      <c r="B815" s="233" t="s">
        <v>424</v>
      </c>
      <c r="C815" s="234" t="s">
        <v>425</v>
      </c>
      <c r="D815" s="235">
        <v>169</v>
      </c>
      <c r="E815" s="236">
        <f t="shared" si="67"/>
        <v>4.5923913043478262</v>
      </c>
      <c r="F815" s="235">
        <v>127</v>
      </c>
      <c r="G815" s="235">
        <v>42</v>
      </c>
      <c r="H815" s="235">
        <v>72</v>
      </c>
      <c r="I815" s="237">
        <v>97</v>
      </c>
      <c r="K815" s="232"/>
    </row>
    <row r="816" spans="1:11">
      <c r="A816" s="952"/>
      <c r="B816" s="233" t="s">
        <v>660</v>
      </c>
      <c r="C816" s="234" t="s">
        <v>661</v>
      </c>
      <c r="D816" s="235">
        <v>147</v>
      </c>
      <c r="E816" s="236">
        <f t="shared" si="67"/>
        <v>3.9945652173913042</v>
      </c>
      <c r="F816" s="235">
        <v>104</v>
      </c>
      <c r="G816" s="235">
        <v>43</v>
      </c>
      <c r="H816" s="235">
        <v>81</v>
      </c>
      <c r="I816" s="237">
        <v>66</v>
      </c>
      <c r="K816" s="232"/>
    </row>
    <row r="817" spans="1:11">
      <c r="A817" s="952"/>
      <c r="B817" s="233" t="s">
        <v>1132</v>
      </c>
      <c r="C817" s="234" t="s">
        <v>1133</v>
      </c>
      <c r="D817" s="235">
        <v>119</v>
      </c>
      <c r="E817" s="236">
        <f t="shared" si="67"/>
        <v>3.2336956521739131</v>
      </c>
      <c r="F817" s="235">
        <v>74</v>
      </c>
      <c r="G817" s="235">
        <v>45</v>
      </c>
      <c r="H817" s="235">
        <v>22</v>
      </c>
      <c r="I817" s="237">
        <v>97</v>
      </c>
      <c r="K817" s="232"/>
    </row>
    <row r="818" spans="1:11">
      <c r="A818" s="952"/>
      <c r="B818" s="233" t="s">
        <v>510</v>
      </c>
      <c r="C818" s="234" t="s">
        <v>511</v>
      </c>
      <c r="D818" s="235">
        <v>91</v>
      </c>
      <c r="E818" s="236">
        <f t="shared" si="67"/>
        <v>2.4728260869565215</v>
      </c>
      <c r="F818" s="235">
        <v>67</v>
      </c>
      <c r="G818" s="235">
        <v>24</v>
      </c>
      <c r="H818" s="235">
        <v>39</v>
      </c>
      <c r="I818" s="237">
        <v>52</v>
      </c>
      <c r="K818" s="232"/>
    </row>
    <row r="819" spans="1:11">
      <c r="A819" s="952"/>
      <c r="B819" s="233" t="s">
        <v>820</v>
      </c>
      <c r="C819" s="234" t="s">
        <v>821</v>
      </c>
      <c r="D819" s="235">
        <v>79</v>
      </c>
      <c r="E819" s="236">
        <f t="shared" si="67"/>
        <v>2.1467391304347827</v>
      </c>
      <c r="F819" s="235">
        <v>58</v>
      </c>
      <c r="G819" s="235">
        <v>21</v>
      </c>
      <c r="H819" s="235">
        <v>61</v>
      </c>
      <c r="I819" s="237">
        <v>18</v>
      </c>
      <c r="K819" s="232"/>
    </row>
    <row r="820" spans="1:11">
      <c r="A820" s="952"/>
      <c r="B820" s="233" t="s">
        <v>940</v>
      </c>
      <c r="C820" s="234" t="s">
        <v>941</v>
      </c>
      <c r="D820" s="235">
        <v>59</v>
      </c>
      <c r="E820" s="236">
        <f t="shared" si="67"/>
        <v>1.6032608695652175</v>
      </c>
      <c r="F820" s="235">
        <v>41</v>
      </c>
      <c r="G820" s="235">
        <v>18</v>
      </c>
      <c r="H820" s="235">
        <v>24</v>
      </c>
      <c r="I820" s="237">
        <v>35</v>
      </c>
      <c r="K820" s="232"/>
    </row>
    <row r="821" spans="1:11">
      <c r="A821" s="952"/>
      <c r="B821" s="233" t="s">
        <v>854</v>
      </c>
      <c r="C821" s="234" t="s">
        <v>855</v>
      </c>
      <c r="D821" s="235">
        <v>57</v>
      </c>
      <c r="E821" s="236">
        <f t="shared" si="67"/>
        <v>1.548913043478261</v>
      </c>
      <c r="F821" s="235">
        <v>39</v>
      </c>
      <c r="G821" s="235">
        <v>18</v>
      </c>
      <c r="H821" s="235">
        <v>37</v>
      </c>
      <c r="I821" s="237">
        <v>20</v>
      </c>
      <c r="K821" s="232"/>
    </row>
    <row r="822" spans="1:11">
      <c r="A822" s="952"/>
      <c r="B822" s="233" t="s">
        <v>812</v>
      </c>
      <c r="C822" s="234" t="s">
        <v>813</v>
      </c>
      <c r="D822" s="235">
        <v>56</v>
      </c>
      <c r="E822" s="236">
        <f t="shared" si="67"/>
        <v>1.5217391304347827</v>
      </c>
      <c r="F822" s="235">
        <v>42</v>
      </c>
      <c r="G822" s="235">
        <v>14</v>
      </c>
      <c r="H822" s="235">
        <v>25</v>
      </c>
      <c r="I822" s="237">
        <v>31</v>
      </c>
      <c r="K822" s="232"/>
    </row>
    <row r="823" spans="1:11">
      <c r="A823" s="953"/>
      <c r="B823" s="234"/>
      <c r="C823" s="234" t="s">
        <v>444</v>
      </c>
      <c r="D823" s="235">
        <v>2085</v>
      </c>
      <c r="E823" s="236">
        <f t="shared" si="67"/>
        <v>56.657608695652172</v>
      </c>
      <c r="F823" s="235">
        <v>1493</v>
      </c>
      <c r="G823" s="235">
        <v>592</v>
      </c>
      <c r="H823" s="235">
        <v>989</v>
      </c>
      <c r="I823" s="237">
        <v>1096</v>
      </c>
      <c r="K823" s="232"/>
    </row>
    <row r="824" spans="1:11">
      <c r="A824" s="255" t="s">
        <v>1134</v>
      </c>
      <c r="B824" s="256"/>
      <c r="C824" s="256"/>
      <c r="D824" s="257">
        <v>3680</v>
      </c>
      <c r="E824" s="258">
        <f t="shared" si="67"/>
        <v>100</v>
      </c>
      <c r="F824" s="257">
        <v>2633</v>
      </c>
      <c r="G824" s="257">
        <v>1047</v>
      </c>
      <c r="H824" s="257">
        <v>1625</v>
      </c>
      <c r="I824" s="259">
        <v>2055</v>
      </c>
      <c r="K824" s="232"/>
    </row>
    <row r="825" spans="1:11">
      <c r="A825" s="951" t="s">
        <v>358</v>
      </c>
      <c r="B825" s="233" t="s">
        <v>428</v>
      </c>
      <c r="C825" s="234" t="s">
        <v>429</v>
      </c>
      <c r="D825" s="235">
        <v>12</v>
      </c>
      <c r="E825" s="236">
        <f>(D825/$D$836)*100</f>
        <v>9.0909090909090917</v>
      </c>
      <c r="F825" s="235">
        <v>8</v>
      </c>
      <c r="G825" s="235">
        <v>4</v>
      </c>
      <c r="H825" s="235">
        <v>7</v>
      </c>
      <c r="I825" s="237">
        <v>5</v>
      </c>
      <c r="K825" s="232"/>
    </row>
    <row r="826" spans="1:11">
      <c r="A826" s="952"/>
      <c r="B826" s="233" t="s">
        <v>450</v>
      </c>
      <c r="C826" s="234" t="s">
        <v>451</v>
      </c>
      <c r="D826" s="235">
        <v>4</v>
      </c>
      <c r="E826" s="236">
        <f t="shared" ref="E826:E836" si="68">(D826/$D$836)*100</f>
        <v>3.0303030303030303</v>
      </c>
      <c r="F826" s="235">
        <v>3</v>
      </c>
      <c r="G826" s="235">
        <v>1</v>
      </c>
      <c r="H826" s="235">
        <v>3</v>
      </c>
      <c r="I826" s="237">
        <v>1</v>
      </c>
      <c r="K826" s="232"/>
    </row>
    <row r="827" spans="1:11">
      <c r="A827" s="952"/>
      <c r="B827" s="233" t="s">
        <v>1096</v>
      </c>
      <c r="C827" s="234" t="s">
        <v>1097</v>
      </c>
      <c r="D827" s="235">
        <v>4</v>
      </c>
      <c r="E827" s="236">
        <f t="shared" si="68"/>
        <v>3.0303030303030303</v>
      </c>
      <c r="F827" s="235">
        <v>2</v>
      </c>
      <c r="G827" s="235">
        <v>2</v>
      </c>
      <c r="H827" s="235">
        <v>0</v>
      </c>
      <c r="I827" s="237">
        <v>4</v>
      </c>
      <c r="K827" s="232"/>
    </row>
    <row r="828" spans="1:11">
      <c r="A828" s="952"/>
      <c r="B828" s="233" t="s">
        <v>932</v>
      </c>
      <c r="C828" s="234" t="s">
        <v>933</v>
      </c>
      <c r="D828" s="235">
        <v>3</v>
      </c>
      <c r="E828" s="236">
        <f t="shared" si="68"/>
        <v>2.2727272727272729</v>
      </c>
      <c r="F828" s="235">
        <v>1</v>
      </c>
      <c r="G828" s="235">
        <v>2</v>
      </c>
      <c r="H828" s="235">
        <v>3</v>
      </c>
      <c r="I828" s="237">
        <v>0</v>
      </c>
      <c r="K828" s="232"/>
    </row>
    <row r="829" spans="1:11">
      <c r="A829" s="952"/>
      <c r="B829" s="233" t="s">
        <v>424</v>
      </c>
      <c r="C829" s="234" t="s">
        <v>425</v>
      </c>
      <c r="D829" s="235">
        <v>3</v>
      </c>
      <c r="E829" s="236">
        <f t="shared" si="68"/>
        <v>2.2727272727272729</v>
      </c>
      <c r="F829" s="235">
        <v>3</v>
      </c>
      <c r="G829" s="235">
        <v>0</v>
      </c>
      <c r="H829" s="235">
        <v>0</v>
      </c>
      <c r="I829" s="237">
        <v>3</v>
      </c>
      <c r="K829" s="232"/>
    </row>
    <row r="830" spans="1:11">
      <c r="A830" s="952"/>
      <c r="B830" s="233" t="s">
        <v>790</v>
      </c>
      <c r="C830" s="234" t="s">
        <v>791</v>
      </c>
      <c r="D830" s="235">
        <v>3</v>
      </c>
      <c r="E830" s="236">
        <f t="shared" si="68"/>
        <v>2.2727272727272729</v>
      </c>
      <c r="F830" s="235">
        <v>3</v>
      </c>
      <c r="G830" s="235">
        <v>0</v>
      </c>
      <c r="H830" s="235">
        <v>2</v>
      </c>
      <c r="I830" s="237">
        <v>1</v>
      </c>
      <c r="K830" s="232"/>
    </row>
    <row r="831" spans="1:11">
      <c r="A831" s="952"/>
      <c r="B831" s="233" t="s">
        <v>862</v>
      </c>
      <c r="C831" s="234" t="s">
        <v>863</v>
      </c>
      <c r="D831" s="235">
        <v>3</v>
      </c>
      <c r="E831" s="236">
        <f t="shared" si="68"/>
        <v>2.2727272727272729</v>
      </c>
      <c r="F831" s="235">
        <v>2</v>
      </c>
      <c r="G831" s="235">
        <v>1</v>
      </c>
      <c r="H831" s="235">
        <v>3</v>
      </c>
      <c r="I831" s="237">
        <v>0</v>
      </c>
      <c r="K831" s="232"/>
    </row>
    <row r="832" spans="1:11">
      <c r="A832" s="952"/>
      <c r="B832" s="233" t="s">
        <v>1135</v>
      </c>
      <c r="C832" s="234" t="s">
        <v>1136</v>
      </c>
      <c r="D832" s="235">
        <v>3</v>
      </c>
      <c r="E832" s="236">
        <f t="shared" si="68"/>
        <v>2.2727272727272729</v>
      </c>
      <c r="F832" s="235">
        <v>3</v>
      </c>
      <c r="G832" s="235">
        <v>0</v>
      </c>
      <c r="H832" s="235">
        <v>3</v>
      </c>
      <c r="I832" s="237">
        <v>0</v>
      </c>
      <c r="K832" s="232"/>
    </row>
    <row r="833" spans="1:11">
      <c r="A833" s="952"/>
      <c r="B833" s="233" t="s">
        <v>634</v>
      </c>
      <c r="C833" s="234" t="s">
        <v>635</v>
      </c>
      <c r="D833" s="235">
        <v>3</v>
      </c>
      <c r="E833" s="236">
        <f t="shared" si="68"/>
        <v>2.2727272727272729</v>
      </c>
      <c r="F833" s="235">
        <v>3</v>
      </c>
      <c r="G833" s="235">
        <v>0</v>
      </c>
      <c r="H833" s="235">
        <v>2</v>
      </c>
      <c r="I833" s="237">
        <v>1</v>
      </c>
      <c r="K833" s="232"/>
    </row>
    <row r="834" spans="1:11">
      <c r="A834" s="952"/>
      <c r="B834" s="233" t="s">
        <v>1137</v>
      </c>
      <c r="C834" s="234" t="s">
        <v>1138</v>
      </c>
      <c r="D834" s="235">
        <v>3</v>
      </c>
      <c r="E834" s="236">
        <f t="shared" si="68"/>
        <v>2.2727272727272729</v>
      </c>
      <c r="F834" s="235">
        <v>3</v>
      </c>
      <c r="G834" s="235">
        <v>0</v>
      </c>
      <c r="H834" s="235">
        <v>3</v>
      </c>
      <c r="I834" s="237">
        <v>0</v>
      </c>
      <c r="K834" s="232"/>
    </row>
    <row r="835" spans="1:11">
      <c r="A835" s="953"/>
      <c r="B835" s="234"/>
      <c r="C835" s="234" t="s">
        <v>444</v>
      </c>
      <c r="D835" s="235">
        <v>91</v>
      </c>
      <c r="E835" s="236">
        <f t="shared" si="68"/>
        <v>68.939393939393938</v>
      </c>
      <c r="F835" s="235">
        <v>75</v>
      </c>
      <c r="G835" s="235">
        <v>16</v>
      </c>
      <c r="H835" s="235">
        <v>46</v>
      </c>
      <c r="I835" s="237">
        <v>45</v>
      </c>
      <c r="K835" s="232"/>
    </row>
    <row r="836" spans="1:11">
      <c r="A836" s="255" t="s">
        <v>663</v>
      </c>
      <c r="B836" s="256"/>
      <c r="C836" s="256"/>
      <c r="D836" s="257">
        <v>132</v>
      </c>
      <c r="E836" s="258">
        <f t="shared" si="68"/>
        <v>100</v>
      </c>
      <c r="F836" s="257">
        <v>106</v>
      </c>
      <c r="G836" s="257">
        <v>26</v>
      </c>
      <c r="H836" s="257">
        <v>72</v>
      </c>
      <c r="I836" s="259">
        <v>60</v>
      </c>
      <c r="K836" s="232"/>
    </row>
    <row r="837" spans="1:11">
      <c r="A837" s="951" t="s">
        <v>359</v>
      </c>
      <c r="B837" s="233" t="s">
        <v>428</v>
      </c>
      <c r="C837" s="234" t="s">
        <v>429</v>
      </c>
      <c r="D837" s="235">
        <v>44</v>
      </c>
      <c r="E837" s="236">
        <f>(D837/$D$848)*100</f>
        <v>15.017064846416384</v>
      </c>
      <c r="F837" s="235">
        <v>18</v>
      </c>
      <c r="G837" s="235">
        <v>26</v>
      </c>
      <c r="H837" s="235">
        <v>15</v>
      </c>
      <c r="I837" s="237">
        <v>29</v>
      </c>
      <c r="K837" s="232"/>
    </row>
    <row r="838" spans="1:11">
      <c r="A838" s="952"/>
      <c r="B838" s="233" t="s">
        <v>457</v>
      </c>
      <c r="C838" s="234" t="s">
        <v>458</v>
      </c>
      <c r="D838" s="235">
        <v>20</v>
      </c>
      <c r="E838" s="236">
        <f t="shared" ref="E838:E848" si="69">(D838/$D$848)*100</f>
        <v>6.8259385665529013</v>
      </c>
      <c r="F838" s="235">
        <v>8</v>
      </c>
      <c r="G838" s="235">
        <v>12</v>
      </c>
      <c r="H838" s="235">
        <v>9</v>
      </c>
      <c r="I838" s="237">
        <v>11</v>
      </c>
      <c r="K838" s="232"/>
    </row>
    <row r="839" spans="1:11">
      <c r="A839" s="952"/>
      <c r="B839" s="233" t="s">
        <v>432</v>
      </c>
      <c r="C839" s="234" t="s">
        <v>433</v>
      </c>
      <c r="D839" s="235">
        <v>14</v>
      </c>
      <c r="E839" s="236">
        <f t="shared" si="69"/>
        <v>4.7781569965870307</v>
      </c>
      <c r="F839" s="235">
        <v>4</v>
      </c>
      <c r="G839" s="235">
        <v>10</v>
      </c>
      <c r="H839" s="235">
        <v>7</v>
      </c>
      <c r="I839" s="237">
        <v>7</v>
      </c>
      <c r="K839" s="232"/>
    </row>
    <row r="840" spans="1:11">
      <c r="A840" s="952"/>
      <c r="B840" s="233" t="s">
        <v>418</v>
      </c>
      <c r="C840" s="234" t="s">
        <v>419</v>
      </c>
      <c r="D840" s="235">
        <v>13</v>
      </c>
      <c r="E840" s="236">
        <f t="shared" si="69"/>
        <v>4.4368600682593859</v>
      </c>
      <c r="F840" s="235">
        <v>5</v>
      </c>
      <c r="G840" s="235">
        <v>8</v>
      </c>
      <c r="H840" s="235">
        <v>3</v>
      </c>
      <c r="I840" s="237">
        <v>10</v>
      </c>
      <c r="K840" s="232"/>
    </row>
    <row r="841" spans="1:11">
      <c r="A841" s="952"/>
      <c r="B841" s="233" t="s">
        <v>471</v>
      </c>
      <c r="C841" s="234" t="s">
        <v>472</v>
      </c>
      <c r="D841" s="235">
        <v>13</v>
      </c>
      <c r="E841" s="236">
        <f t="shared" si="69"/>
        <v>4.4368600682593859</v>
      </c>
      <c r="F841" s="235">
        <v>1</v>
      </c>
      <c r="G841" s="235">
        <v>12</v>
      </c>
      <c r="H841" s="235">
        <v>6</v>
      </c>
      <c r="I841" s="237">
        <v>7</v>
      </c>
      <c r="K841" s="232"/>
    </row>
    <row r="842" spans="1:11">
      <c r="A842" s="952"/>
      <c r="B842" s="233" t="s">
        <v>614</v>
      </c>
      <c r="C842" s="234" t="s">
        <v>615</v>
      </c>
      <c r="D842" s="235">
        <v>12</v>
      </c>
      <c r="E842" s="236">
        <f t="shared" si="69"/>
        <v>4.0955631399317403</v>
      </c>
      <c r="F842" s="235">
        <v>3</v>
      </c>
      <c r="G842" s="235">
        <v>9</v>
      </c>
      <c r="H842" s="235">
        <v>4</v>
      </c>
      <c r="I842" s="237">
        <v>8</v>
      </c>
      <c r="K842" s="232"/>
    </row>
    <row r="843" spans="1:11">
      <c r="A843" s="952"/>
      <c r="B843" s="233" t="s">
        <v>1139</v>
      </c>
      <c r="C843" s="234" t="s">
        <v>1140</v>
      </c>
      <c r="D843" s="235">
        <v>9</v>
      </c>
      <c r="E843" s="236">
        <f t="shared" si="69"/>
        <v>3.0716723549488054</v>
      </c>
      <c r="F843" s="235">
        <v>1</v>
      </c>
      <c r="G843" s="235">
        <v>8</v>
      </c>
      <c r="H843" s="235">
        <v>2</v>
      </c>
      <c r="I843" s="237">
        <v>7</v>
      </c>
      <c r="K843" s="232"/>
    </row>
    <row r="844" spans="1:11">
      <c r="A844" s="952"/>
      <c r="B844" s="233" t="s">
        <v>812</v>
      </c>
      <c r="C844" s="234" t="s">
        <v>813</v>
      </c>
      <c r="D844" s="235">
        <v>8</v>
      </c>
      <c r="E844" s="236">
        <f t="shared" si="69"/>
        <v>2.7303754266211606</v>
      </c>
      <c r="F844" s="235">
        <v>5</v>
      </c>
      <c r="G844" s="235">
        <v>3</v>
      </c>
      <c r="H844" s="235">
        <v>6</v>
      </c>
      <c r="I844" s="237">
        <v>2</v>
      </c>
      <c r="K844" s="232"/>
    </row>
    <row r="845" spans="1:11">
      <c r="A845" s="952"/>
      <c r="B845" s="233" t="s">
        <v>450</v>
      </c>
      <c r="C845" s="234" t="s">
        <v>451</v>
      </c>
      <c r="D845" s="235">
        <v>8</v>
      </c>
      <c r="E845" s="236">
        <f t="shared" si="69"/>
        <v>2.7303754266211606</v>
      </c>
      <c r="F845" s="235">
        <v>5</v>
      </c>
      <c r="G845" s="235">
        <v>3</v>
      </c>
      <c r="H845" s="235">
        <v>3</v>
      </c>
      <c r="I845" s="237">
        <v>5</v>
      </c>
      <c r="K845" s="232"/>
    </row>
    <row r="846" spans="1:11">
      <c r="A846" s="952"/>
      <c r="B846" s="233" t="s">
        <v>1141</v>
      </c>
      <c r="C846" s="234" t="s">
        <v>1142</v>
      </c>
      <c r="D846" s="235">
        <v>6</v>
      </c>
      <c r="E846" s="236">
        <f t="shared" si="69"/>
        <v>2.0477815699658701</v>
      </c>
      <c r="F846" s="235">
        <v>0</v>
      </c>
      <c r="G846" s="235">
        <v>6</v>
      </c>
      <c r="H846" s="235">
        <v>5</v>
      </c>
      <c r="I846" s="237">
        <v>1</v>
      </c>
      <c r="K846" s="232"/>
    </row>
    <row r="847" spans="1:11">
      <c r="A847" s="953"/>
      <c r="B847" s="233"/>
      <c r="C847" s="234" t="s">
        <v>444</v>
      </c>
      <c r="D847" s="235">
        <v>146</v>
      </c>
      <c r="E847" s="236">
        <f t="shared" si="69"/>
        <v>49.829351535836174</v>
      </c>
      <c r="F847" s="235">
        <v>67</v>
      </c>
      <c r="G847" s="235">
        <v>79</v>
      </c>
      <c r="H847" s="235">
        <v>71</v>
      </c>
      <c r="I847" s="237">
        <v>75</v>
      </c>
      <c r="K847" s="232"/>
    </row>
    <row r="848" spans="1:11">
      <c r="A848" s="255" t="s">
        <v>666</v>
      </c>
      <c r="B848" s="256"/>
      <c r="C848" s="256"/>
      <c r="D848" s="257">
        <v>293</v>
      </c>
      <c r="E848" s="258">
        <f t="shared" si="69"/>
        <v>100</v>
      </c>
      <c r="F848" s="257">
        <v>117</v>
      </c>
      <c r="G848" s="257">
        <v>176</v>
      </c>
      <c r="H848" s="257">
        <v>131</v>
      </c>
      <c r="I848" s="259">
        <v>162</v>
      </c>
      <c r="K848" s="232"/>
    </row>
    <row r="849" spans="1:11">
      <c r="A849" s="951" t="s">
        <v>360</v>
      </c>
      <c r="B849" s="233" t="s">
        <v>854</v>
      </c>
      <c r="C849" s="234" t="s">
        <v>855</v>
      </c>
      <c r="D849" s="235">
        <v>74</v>
      </c>
      <c r="E849" s="236">
        <f>(D849/$D$860)*100</f>
        <v>19.12144702842377</v>
      </c>
      <c r="F849" s="235">
        <v>41</v>
      </c>
      <c r="G849" s="235">
        <v>33</v>
      </c>
      <c r="H849" s="235">
        <v>54</v>
      </c>
      <c r="I849" s="237">
        <v>20</v>
      </c>
      <c r="K849" s="232"/>
    </row>
    <row r="850" spans="1:11">
      <c r="A850" s="952"/>
      <c r="B850" s="233" t="s">
        <v>820</v>
      </c>
      <c r="C850" s="234" t="s">
        <v>821</v>
      </c>
      <c r="D850" s="235">
        <v>56</v>
      </c>
      <c r="E850" s="236">
        <f t="shared" ref="E850:E860" si="70">(D850/$D$860)*100</f>
        <v>14.470284237726098</v>
      </c>
      <c r="F850" s="235">
        <v>35</v>
      </c>
      <c r="G850" s="235">
        <v>21</v>
      </c>
      <c r="H850" s="235">
        <v>48</v>
      </c>
      <c r="I850" s="237">
        <v>8</v>
      </c>
      <c r="K850" s="232"/>
    </row>
    <row r="851" spans="1:11">
      <c r="A851" s="952"/>
      <c r="B851" s="233" t="s">
        <v>1013</v>
      </c>
      <c r="C851" s="234" t="s">
        <v>1014</v>
      </c>
      <c r="D851" s="235">
        <v>35</v>
      </c>
      <c r="E851" s="236">
        <f t="shared" si="70"/>
        <v>9.043927648578812</v>
      </c>
      <c r="F851" s="235">
        <v>23</v>
      </c>
      <c r="G851" s="235">
        <v>12</v>
      </c>
      <c r="H851" s="235">
        <v>27</v>
      </c>
      <c r="I851" s="237">
        <v>8</v>
      </c>
      <c r="K851" s="232"/>
    </row>
    <row r="852" spans="1:11">
      <c r="A852" s="952"/>
      <c r="B852" s="233" t="s">
        <v>856</v>
      </c>
      <c r="C852" s="234" t="s">
        <v>857</v>
      </c>
      <c r="D852" s="235">
        <v>31</v>
      </c>
      <c r="E852" s="236">
        <f t="shared" si="70"/>
        <v>8.0103359173126609</v>
      </c>
      <c r="F852" s="235">
        <v>19</v>
      </c>
      <c r="G852" s="235">
        <v>12</v>
      </c>
      <c r="H852" s="235">
        <v>23</v>
      </c>
      <c r="I852" s="237">
        <v>8</v>
      </c>
      <c r="K852" s="232"/>
    </row>
    <row r="853" spans="1:11">
      <c r="A853" s="952"/>
      <c r="B853" s="233" t="s">
        <v>973</v>
      </c>
      <c r="C853" s="234" t="s">
        <v>974</v>
      </c>
      <c r="D853" s="235">
        <v>20</v>
      </c>
      <c r="E853" s="236">
        <f t="shared" si="70"/>
        <v>5.1679586563307494</v>
      </c>
      <c r="F853" s="235">
        <v>12</v>
      </c>
      <c r="G853" s="235">
        <v>8</v>
      </c>
      <c r="H853" s="235">
        <v>16</v>
      </c>
      <c r="I853" s="237">
        <v>4</v>
      </c>
      <c r="K853" s="232"/>
    </row>
    <row r="854" spans="1:11">
      <c r="A854" s="952"/>
      <c r="B854" s="233" t="s">
        <v>862</v>
      </c>
      <c r="C854" s="234" t="s">
        <v>863</v>
      </c>
      <c r="D854" s="235">
        <v>17</v>
      </c>
      <c r="E854" s="236">
        <f t="shared" si="70"/>
        <v>4.3927648578811365</v>
      </c>
      <c r="F854" s="235">
        <v>3</v>
      </c>
      <c r="G854" s="235">
        <v>14</v>
      </c>
      <c r="H854" s="235">
        <v>15</v>
      </c>
      <c r="I854" s="237">
        <v>2</v>
      </c>
      <c r="K854" s="232"/>
    </row>
    <row r="855" spans="1:11">
      <c r="A855" s="952"/>
      <c r="B855" s="233" t="s">
        <v>1143</v>
      </c>
      <c r="C855" s="234" t="s">
        <v>1144</v>
      </c>
      <c r="D855" s="235">
        <v>8</v>
      </c>
      <c r="E855" s="236">
        <f t="shared" si="70"/>
        <v>2.0671834625323</v>
      </c>
      <c r="F855" s="235">
        <v>2</v>
      </c>
      <c r="G855" s="235">
        <v>6</v>
      </c>
      <c r="H855" s="235">
        <v>5</v>
      </c>
      <c r="I855" s="237">
        <v>3</v>
      </c>
      <c r="K855" s="232"/>
    </row>
    <row r="856" spans="1:11">
      <c r="A856" s="952"/>
      <c r="B856" s="233" t="s">
        <v>1145</v>
      </c>
      <c r="C856" s="234" t="s">
        <v>1146</v>
      </c>
      <c r="D856" s="235">
        <v>8</v>
      </c>
      <c r="E856" s="236">
        <f t="shared" si="70"/>
        <v>2.0671834625323</v>
      </c>
      <c r="F856" s="235">
        <v>3</v>
      </c>
      <c r="G856" s="235">
        <v>5</v>
      </c>
      <c r="H856" s="235">
        <v>8</v>
      </c>
      <c r="I856" s="237">
        <v>0</v>
      </c>
      <c r="K856" s="232"/>
    </row>
    <row r="857" spans="1:11">
      <c r="A857" s="952"/>
      <c r="B857" s="233" t="s">
        <v>1147</v>
      </c>
      <c r="C857" s="234" t="s">
        <v>1148</v>
      </c>
      <c r="D857" s="235">
        <v>8</v>
      </c>
      <c r="E857" s="236">
        <f t="shared" si="70"/>
        <v>2.0671834625323</v>
      </c>
      <c r="F857" s="235">
        <v>6</v>
      </c>
      <c r="G857" s="235">
        <v>2</v>
      </c>
      <c r="H857" s="235">
        <v>7</v>
      </c>
      <c r="I857" s="237">
        <v>1</v>
      </c>
      <c r="K857" s="232"/>
    </row>
    <row r="858" spans="1:11">
      <c r="A858" s="952"/>
      <c r="B858" s="233" t="s">
        <v>826</v>
      </c>
      <c r="C858" s="234" t="s">
        <v>827</v>
      </c>
      <c r="D858" s="235">
        <v>7</v>
      </c>
      <c r="E858" s="236">
        <f t="shared" si="70"/>
        <v>1.8087855297157622</v>
      </c>
      <c r="F858" s="235">
        <v>3</v>
      </c>
      <c r="G858" s="235">
        <v>4</v>
      </c>
      <c r="H858" s="235">
        <v>6</v>
      </c>
      <c r="I858" s="237">
        <v>1</v>
      </c>
      <c r="K858" s="232"/>
    </row>
    <row r="859" spans="1:11">
      <c r="A859" s="953"/>
      <c r="B859" s="233"/>
      <c r="C859" s="234" t="s">
        <v>444</v>
      </c>
      <c r="D859" s="235">
        <v>123</v>
      </c>
      <c r="E859" s="236">
        <f t="shared" si="70"/>
        <v>31.782945736434108</v>
      </c>
      <c r="F859" s="235">
        <v>87</v>
      </c>
      <c r="G859" s="235">
        <v>36</v>
      </c>
      <c r="H859" s="235">
        <v>71</v>
      </c>
      <c r="I859" s="237">
        <v>52</v>
      </c>
      <c r="K859" s="232"/>
    </row>
    <row r="860" spans="1:11">
      <c r="A860" s="255" t="s">
        <v>669</v>
      </c>
      <c r="B860" s="256"/>
      <c r="C860" s="256"/>
      <c r="D860" s="257">
        <v>387</v>
      </c>
      <c r="E860" s="258">
        <f t="shared" si="70"/>
        <v>100</v>
      </c>
      <c r="F860" s="257">
        <v>234</v>
      </c>
      <c r="G860" s="257">
        <v>153</v>
      </c>
      <c r="H860" s="257">
        <v>280</v>
      </c>
      <c r="I860" s="259">
        <v>107</v>
      </c>
      <c r="K860" s="232"/>
    </row>
    <row r="861" spans="1:11">
      <c r="A861" s="951" t="s">
        <v>361</v>
      </c>
      <c r="B861" s="233" t="s">
        <v>796</v>
      </c>
      <c r="C861" s="234" t="s">
        <v>797</v>
      </c>
      <c r="D861" s="235">
        <v>3</v>
      </c>
      <c r="E861" s="236">
        <f>(D861/$D$872)*100</f>
        <v>6.8181818181818175</v>
      </c>
      <c r="F861" s="235">
        <v>3</v>
      </c>
      <c r="G861" s="235">
        <v>0</v>
      </c>
      <c r="H861" s="235">
        <v>2</v>
      </c>
      <c r="I861" s="237">
        <v>1</v>
      </c>
      <c r="K861" s="232"/>
    </row>
    <row r="862" spans="1:11">
      <c r="A862" s="952"/>
      <c r="B862" s="233" t="s">
        <v>888</v>
      </c>
      <c r="C862" s="234" t="s">
        <v>889</v>
      </c>
      <c r="D862" s="235">
        <v>2</v>
      </c>
      <c r="E862" s="236">
        <f t="shared" ref="E862:E872" si="71">(D862/$D$872)*100</f>
        <v>4.5454545454545459</v>
      </c>
      <c r="F862" s="235">
        <v>2</v>
      </c>
      <c r="G862" s="235">
        <v>0</v>
      </c>
      <c r="H862" s="235">
        <v>0</v>
      </c>
      <c r="I862" s="237">
        <v>2</v>
      </c>
      <c r="K862" s="232"/>
    </row>
    <row r="863" spans="1:11">
      <c r="A863" s="952"/>
      <c r="B863" s="233" t="s">
        <v>904</v>
      </c>
      <c r="C863" s="234" t="s">
        <v>905</v>
      </c>
      <c r="D863" s="235">
        <v>2</v>
      </c>
      <c r="E863" s="236">
        <f t="shared" si="71"/>
        <v>4.5454545454545459</v>
      </c>
      <c r="F863" s="235">
        <v>2</v>
      </c>
      <c r="G863" s="235">
        <v>0</v>
      </c>
      <c r="H863" s="235">
        <v>0</v>
      </c>
      <c r="I863" s="237">
        <v>2</v>
      </c>
      <c r="K863" s="232"/>
    </row>
    <row r="864" spans="1:11">
      <c r="A864" s="952"/>
      <c r="B864" s="233" t="s">
        <v>432</v>
      </c>
      <c r="C864" s="234" t="s">
        <v>433</v>
      </c>
      <c r="D864" s="235">
        <v>2</v>
      </c>
      <c r="E864" s="236">
        <f t="shared" si="71"/>
        <v>4.5454545454545459</v>
      </c>
      <c r="F864" s="235">
        <v>2</v>
      </c>
      <c r="G864" s="235">
        <v>0</v>
      </c>
      <c r="H864" s="235">
        <v>0</v>
      </c>
      <c r="I864" s="237">
        <v>2</v>
      </c>
      <c r="K864" s="232"/>
    </row>
    <row r="865" spans="1:11">
      <c r="A865" s="952"/>
      <c r="B865" s="233" t="s">
        <v>1096</v>
      </c>
      <c r="C865" s="234" t="s">
        <v>1097</v>
      </c>
      <c r="D865" s="235">
        <v>2</v>
      </c>
      <c r="E865" s="236">
        <f t="shared" si="71"/>
        <v>4.5454545454545459</v>
      </c>
      <c r="F865" s="235">
        <v>0</v>
      </c>
      <c r="G865" s="235">
        <v>2</v>
      </c>
      <c r="H865" s="235">
        <v>1</v>
      </c>
      <c r="I865" s="237">
        <v>1</v>
      </c>
      <c r="K865" s="232"/>
    </row>
    <row r="866" spans="1:11">
      <c r="A866" s="952"/>
      <c r="B866" s="233" t="s">
        <v>940</v>
      </c>
      <c r="C866" s="234" t="s">
        <v>941</v>
      </c>
      <c r="D866" s="235">
        <v>2</v>
      </c>
      <c r="E866" s="236">
        <f t="shared" si="71"/>
        <v>4.5454545454545459</v>
      </c>
      <c r="F866" s="235">
        <v>1</v>
      </c>
      <c r="G866" s="235">
        <v>1</v>
      </c>
      <c r="H866" s="235">
        <v>0</v>
      </c>
      <c r="I866" s="237">
        <v>2</v>
      </c>
      <c r="K866" s="232"/>
    </row>
    <row r="867" spans="1:11">
      <c r="A867" s="952"/>
      <c r="B867" s="233" t="s">
        <v>953</v>
      </c>
      <c r="C867" s="234" t="s">
        <v>954</v>
      </c>
      <c r="D867" s="235">
        <v>2</v>
      </c>
      <c r="E867" s="236">
        <f t="shared" si="71"/>
        <v>4.5454545454545459</v>
      </c>
      <c r="F867" s="235">
        <v>1</v>
      </c>
      <c r="G867" s="235">
        <v>1</v>
      </c>
      <c r="H867" s="235">
        <v>2</v>
      </c>
      <c r="I867" s="237">
        <v>0</v>
      </c>
      <c r="K867" s="232"/>
    </row>
    <row r="868" spans="1:11">
      <c r="A868" s="952"/>
      <c r="B868" s="233" t="s">
        <v>1149</v>
      </c>
      <c r="C868" s="234" t="s">
        <v>1150</v>
      </c>
      <c r="D868" s="235">
        <v>2</v>
      </c>
      <c r="E868" s="236">
        <f t="shared" si="71"/>
        <v>4.5454545454545459</v>
      </c>
      <c r="F868" s="235">
        <v>2</v>
      </c>
      <c r="G868" s="235">
        <v>0</v>
      </c>
      <c r="H868" s="235">
        <v>0</v>
      </c>
      <c r="I868" s="237">
        <v>2</v>
      </c>
      <c r="K868" s="232"/>
    </row>
    <row r="869" spans="1:11">
      <c r="A869" s="952"/>
      <c r="B869" s="233" t="s">
        <v>820</v>
      </c>
      <c r="C869" s="234" t="s">
        <v>821</v>
      </c>
      <c r="D869" s="235">
        <v>1</v>
      </c>
      <c r="E869" s="236">
        <f t="shared" si="71"/>
        <v>2.2727272727272729</v>
      </c>
      <c r="F869" s="235">
        <v>1</v>
      </c>
      <c r="G869" s="235">
        <v>0</v>
      </c>
      <c r="H869" s="235">
        <v>1</v>
      </c>
      <c r="I869" s="237">
        <v>0</v>
      </c>
      <c r="K869" s="232"/>
    </row>
    <row r="870" spans="1:11">
      <c r="A870" s="952"/>
      <c r="B870" s="233" t="s">
        <v>1151</v>
      </c>
      <c r="C870" s="234" t="s">
        <v>1152</v>
      </c>
      <c r="D870" s="235">
        <v>1</v>
      </c>
      <c r="E870" s="236">
        <f t="shared" si="71"/>
        <v>2.2727272727272729</v>
      </c>
      <c r="F870" s="235">
        <v>1</v>
      </c>
      <c r="G870" s="235">
        <v>0</v>
      </c>
      <c r="H870" s="235">
        <v>1</v>
      </c>
      <c r="I870" s="237">
        <v>0</v>
      </c>
      <c r="K870" s="232"/>
    </row>
    <row r="871" spans="1:11">
      <c r="A871" s="953"/>
      <c r="B871" s="233"/>
      <c r="C871" s="234" t="s">
        <v>444</v>
      </c>
      <c r="D871" s="235">
        <v>25</v>
      </c>
      <c r="E871" s="236">
        <f t="shared" si="71"/>
        <v>56.81818181818182</v>
      </c>
      <c r="F871" s="235">
        <v>16</v>
      </c>
      <c r="G871" s="235">
        <v>9</v>
      </c>
      <c r="H871" s="235">
        <v>13</v>
      </c>
      <c r="I871" s="237">
        <v>12</v>
      </c>
      <c r="K871" s="232"/>
    </row>
    <row r="872" spans="1:11">
      <c r="A872" s="255" t="s">
        <v>670</v>
      </c>
      <c r="B872" s="256"/>
      <c r="C872" s="256"/>
      <c r="D872" s="257">
        <v>44</v>
      </c>
      <c r="E872" s="258">
        <f t="shared" si="71"/>
        <v>100</v>
      </c>
      <c r="F872" s="257">
        <v>31</v>
      </c>
      <c r="G872" s="257">
        <v>13</v>
      </c>
      <c r="H872" s="257">
        <v>20</v>
      </c>
      <c r="I872" s="259">
        <v>24</v>
      </c>
      <c r="K872" s="232"/>
    </row>
    <row r="873" spans="1:11">
      <c r="A873" s="951" t="s">
        <v>362</v>
      </c>
      <c r="B873" s="233" t="s">
        <v>428</v>
      </c>
      <c r="C873" s="234" t="s">
        <v>429</v>
      </c>
      <c r="D873" s="235">
        <v>12</v>
      </c>
      <c r="E873" s="236">
        <f>(D873/$D$884)*100</f>
        <v>4.5454545454545459</v>
      </c>
      <c r="F873" s="235">
        <v>10</v>
      </c>
      <c r="G873" s="235">
        <v>2</v>
      </c>
      <c r="H873" s="235">
        <v>3</v>
      </c>
      <c r="I873" s="237">
        <v>9</v>
      </c>
      <c r="K873" s="232"/>
    </row>
    <row r="874" spans="1:11">
      <c r="A874" s="952"/>
      <c r="B874" s="233" t="s">
        <v>432</v>
      </c>
      <c r="C874" s="234" t="s">
        <v>433</v>
      </c>
      <c r="D874" s="235">
        <v>8</v>
      </c>
      <c r="E874" s="236">
        <f t="shared" ref="E874:E884" si="72">(D874/$D$884)*100</f>
        <v>3.0303030303030303</v>
      </c>
      <c r="F874" s="235">
        <v>8</v>
      </c>
      <c r="G874" s="235">
        <v>0</v>
      </c>
      <c r="H874" s="235">
        <v>6</v>
      </c>
      <c r="I874" s="237">
        <v>2</v>
      </c>
      <c r="K874" s="232"/>
    </row>
    <row r="875" spans="1:11">
      <c r="A875" s="952"/>
      <c r="B875" s="233" t="s">
        <v>854</v>
      </c>
      <c r="C875" s="234" t="s">
        <v>855</v>
      </c>
      <c r="D875" s="235">
        <v>7</v>
      </c>
      <c r="E875" s="236">
        <f t="shared" si="72"/>
        <v>2.6515151515151514</v>
      </c>
      <c r="F875" s="235">
        <v>7</v>
      </c>
      <c r="G875" s="235">
        <v>0</v>
      </c>
      <c r="H875" s="235">
        <v>7</v>
      </c>
      <c r="I875" s="237">
        <v>0</v>
      </c>
      <c r="K875" s="232"/>
    </row>
    <row r="876" spans="1:11">
      <c r="A876" s="952"/>
      <c r="B876" s="233" t="s">
        <v>426</v>
      </c>
      <c r="C876" s="234" t="s">
        <v>427</v>
      </c>
      <c r="D876" s="235">
        <v>7</v>
      </c>
      <c r="E876" s="236">
        <f t="shared" si="72"/>
        <v>2.6515151515151514</v>
      </c>
      <c r="F876" s="235">
        <v>6</v>
      </c>
      <c r="G876" s="235">
        <v>1</v>
      </c>
      <c r="H876" s="235">
        <v>5</v>
      </c>
      <c r="I876" s="237">
        <v>2</v>
      </c>
      <c r="K876" s="232"/>
    </row>
    <row r="877" spans="1:11">
      <c r="A877" s="952"/>
      <c r="B877" s="233" t="s">
        <v>442</v>
      </c>
      <c r="C877" s="234" t="s">
        <v>443</v>
      </c>
      <c r="D877" s="235">
        <v>6</v>
      </c>
      <c r="E877" s="236">
        <f t="shared" si="72"/>
        <v>2.2727272727272729</v>
      </c>
      <c r="F877" s="235">
        <v>3</v>
      </c>
      <c r="G877" s="235">
        <v>3</v>
      </c>
      <c r="H877" s="235">
        <v>2</v>
      </c>
      <c r="I877" s="237">
        <v>4</v>
      </c>
      <c r="K877" s="232"/>
    </row>
    <row r="878" spans="1:11">
      <c r="A878" s="952"/>
      <c r="B878" s="233" t="s">
        <v>750</v>
      </c>
      <c r="C878" s="234" t="s">
        <v>751</v>
      </c>
      <c r="D878" s="235">
        <v>6</v>
      </c>
      <c r="E878" s="236">
        <f t="shared" si="72"/>
        <v>2.2727272727272729</v>
      </c>
      <c r="F878" s="235">
        <v>6</v>
      </c>
      <c r="G878" s="235">
        <v>0</v>
      </c>
      <c r="H878" s="235">
        <v>0</v>
      </c>
      <c r="I878" s="237">
        <v>6</v>
      </c>
      <c r="K878" s="232"/>
    </row>
    <row r="879" spans="1:11">
      <c r="A879" s="952"/>
      <c r="B879" s="233" t="s">
        <v>826</v>
      </c>
      <c r="C879" s="234" t="s">
        <v>827</v>
      </c>
      <c r="D879" s="235">
        <v>6</v>
      </c>
      <c r="E879" s="236">
        <f t="shared" si="72"/>
        <v>2.2727272727272729</v>
      </c>
      <c r="F879" s="235">
        <v>3</v>
      </c>
      <c r="G879" s="235">
        <v>3</v>
      </c>
      <c r="H879" s="235">
        <v>2</v>
      </c>
      <c r="I879" s="237">
        <v>4</v>
      </c>
      <c r="K879" s="232"/>
    </row>
    <row r="880" spans="1:11">
      <c r="A880" s="952"/>
      <c r="B880" s="233" t="s">
        <v>422</v>
      </c>
      <c r="C880" s="234" t="s">
        <v>423</v>
      </c>
      <c r="D880" s="235">
        <v>6</v>
      </c>
      <c r="E880" s="236">
        <f t="shared" si="72"/>
        <v>2.2727272727272729</v>
      </c>
      <c r="F880" s="235">
        <v>5</v>
      </c>
      <c r="G880" s="235">
        <v>1</v>
      </c>
      <c r="H880" s="235">
        <v>2</v>
      </c>
      <c r="I880" s="237">
        <v>4</v>
      </c>
      <c r="K880" s="232"/>
    </row>
    <row r="881" spans="1:11">
      <c r="A881" s="952"/>
      <c r="B881" s="233" t="s">
        <v>820</v>
      </c>
      <c r="C881" s="234" t="s">
        <v>821</v>
      </c>
      <c r="D881" s="235">
        <v>5</v>
      </c>
      <c r="E881" s="236">
        <f t="shared" si="72"/>
        <v>1.893939393939394</v>
      </c>
      <c r="F881" s="235">
        <v>5</v>
      </c>
      <c r="G881" s="235">
        <v>0</v>
      </c>
      <c r="H881" s="235">
        <v>4</v>
      </c>
      <c r="I881" s="237">
        <v>1</v>
      </c>
      <c r="K881" s="232"/>
    </row>
    <row r="882" spans="1:11">
      <c r="A882" s="952"/>
      <c r="B882" s="233" t="s">
        <v>914</v>
      </c>
      <c r="C882" s="234" t="s">
        <v>915</v>
      </c>
      <c r="D882" s="235">
        <v>5</v>
      </c>
      <c r="E882" s="236">
        <f t="shared" si="72"/>
        <v>1.893939393939394</v>
      </c>
      <c r="F882" s="235">
        <v>5</v>
      </c>
      <c r="G882" s="235">
        <v>0</v>
      </c>
      <c r="H882" s="235">
        <v>0</v>
      </c>
      <c r="I882" s="237">
        <v>5</v>
      </c>
      <c r="K882" s="232"/>
    </row>
    <row r="883" spans="1:11">
      <c r="A883" s="953"/>
      <c r="B883" s="233"/>
      <c r="C883" s="234" t="s">
        <v>444</v>
      </c>
      <c r="D883" s="235">
        <v>196</v>
      </c>
      <c r="E883" s="236">
        <f t="shared" si="72"/>
        <v>74.242424242424249</v>
      </c>
      <c r="F883" s="235">
        <v>163</v>
      </c>
      <c r="G883" s="235">
        <v>33</v>
      </c>
      <c r="H883" s="235">
        <v>104</v>
      </c>
      <c r="I883" s="237">
        <v>92</v>
      </c>
      <c r="K883" s="232"/>
    </row>
    <row r="884" spans="1:11">
      <c r="A884" s="255" t="s">
        <v>673</v>
      </c>
      <c r="B884" s="256"/>
      <c r="C884" s="256"/>
      <c r="D884" s="257">
        <v>264</v>
      </c>
      <c r="E884" s="258">
        <f t="shared" si="72"/>
        <v>100</v>
      </c>
      <c r="F884" s="257">
        <v>221</v>
      </c>
      <c r="G884" s="257">
        <v>43</v>
      </c>
      <c r="H884" s="257">
        <v>135</v>
      </c>
      <c r="I884" s="259">
        <v>129</v>
      </c>
      <c r="K884" s="232"/>
    </row>
    <row r="885" spans="1:11">
      <c r="A885" s="951" t="s">
        <v>674</v>
      </c>
      <c r="B885" s="233" t="s">
        <v>428</v>
      </c>
      <c r="C885" s="234" t="s">
        <v>429</v>
      </c>
      <c r="D885" s="235">
        <v>26</v>
      </c>
      <c r="E885" s="236">
        <f>(D885/$D$896)*100</f>
        <v>11.555555555555555</v>
      </c>
      <c r="F885" s="235">
        <v>14</v>
      </c>
      <c r="G885" s="235">
        <v>12</v>
      </c>
      <c r="H885" s="235">
        <v>10</v>
      </c>
      <c r="I885" s="237">
        <v>16</v>
      </c>
      <c r="K885" s="232"/>
    </row>
    <row r="886" spans="1:11">
      <c r="A886" s="952"/>
      <c r="B886" s="233" t="s">
        <v>493</v>
      </c>
      <c r="C886" s="234" t="s">
        <v>494</v>
      </c>
      <c r="D886" s="235">
        <v>13</v>
      </c>
      <c r="E886" s="236">
        <f t="shared" ref="E886:E896" si="73">(D886/$D$896)*100</f>
        <v>5.7777777777777777</v>
      </c>
      <c r="F886" s="235">
        <v>7</v>
      </c>
      <c r="G886" s="235">
        <v>6</v>
      </c>
      <c r="H886" s="235">
        <v>9</v>
      </c>
      <c r="I886" s="237">
        <v>4</v>
      </c>
      <c r="K886" s="232"/>
    </row>
    <row r="887" spans="1:11">
      <c r="A887" s="952"/>
      <c r="B887" s="233" t="s">
        <v>1153</v>
      </c>
      <c r="C887" s="234" t="s">
        <v>1154</v>
      </c>
      <c r="D887" s="235">
        <v>9</v>
      </c>
      <c r="E887" s="236">
        <f t="shared" si="73"/>
        <v>4</v>
      </c>
      <c r="F887" s="235">
        <v>5</v>
      </c>
      <c r="G887" s="235">
        <v>4</v>
      </c>
      <c r="H887" s="235">
        <v>6</v>
      </c>
      <c r="I887" s="237">
        <v>3</v>
      </c>
      <c r="K887" s="232"/>
    </row>
    <row r="888" spans="1:11">
      <c r="A888" s="952"/>
      <c r="B888" s="233" t="s">
        <v>750</v>
      </c>
      <c r="C888" s="234" t="s">
        <v>751</v>
      </c>
      <c r="D888" s="235">
        <v>6</v>
      </c>
      <c r="E888" s="236">
        <f t="shared" si="73"/>
        <v>2.666666666666667</v>
      </c>
      <c r="F888" s="235">
        <v>6</v>
      </c>
      <c r="G888" s="235">
        <v>0</v>
      </c>
      <c r="H888" s="235">
        <v>0</v>
      </c>
      <c r="I888" s="237">
        <v>6</v>
      </c>
      <c r="K888" s="232"/>
    </row>
    <row r="889" spans="1:11">
      <c r="A889" s="952"/>
      <c r="B889" s="233" t="s">
        <v>820</v>
      </c>
      <c r="C889" s="234" t="s">
        <v>821</v>
      </c>
      <c r="D889" s="235">
        <v>5</v>
      </c>
      <c r="E889" s="236">
        <f t="shared" si="73"/>
        <v>2.2222222222222223</v>
      </c>
      <c r="F889" s="235">
        <v>3</v>
      </c>
      <c r="G889" s="235">
        <v>2</v>
      </c>
      <c r="H889" s="235">
        <v>4</v>
      </c>
      <c r="I889" s="237">
        <v>1</v>
      </c>
      <c r="K889" s="232"/>
    </row>
    <row r="890" spans="1:11">
      <c r="A890" s="952"/>
      <c r="B890" s="233" t="s">
        <v>418</v>
      </c>
      <c r="C890" s="234" t="s">
        <v>419</v>
      </c>
      <c r="D890" s="235">
        <v>5</v>
      </c>
      <c r="E890" s="236">
        <f t="shared" si="73"/>
        <v>2.2222222222222223</v>
      </c>
      <c r="F890" s="235">
        <v>5</v>
      </c>
      <c r="G890" s="235">
        <v>0</v>
      </c>
      <c r="H890" s="235">
        <v>3</v>
      </c>
      <c r="I890" s="237">
        <v>2</v>
      </c>
      <c r="K890" s="232"/>
    </row>
    <row r="891" spans="1:11">
      <c r="A891" s="952"/>
      <c r="B891" s="233" t="s">
        <v>426</v>
      </c>
      <c r="C891" s="234" t="s">
        <v>427</v>
      </c>
      <c r="D891" s="235">
        <v>4</v>
      </c>
      <c r="E891" s="236">
        <f t="shared" si="73"/>
        <v>1.7777777777777777</v>
      </c>
      <c r="F891" s="235">
        <v>4</v>
      </c>
      <c r="G891" s="235">
        <v>0</v>
      </c>
      <c r="H891" s="235">
        <v>4</v>
      </c>
      <c r="I891" s="237">
        <v>0</v>
      </c>
      <c r="K891" s="232"/>
    </row>
    <row r="892" spans="1:11">
      <c r="A892" s="952"/>
      <c r="B892" s="233" t="s">
        <v>826</v>
      </c>
      <c r="C892" s="234" t="s">
        <v>827</v>
      </c>
      <c r="D892" s="235">
        <v>4</v>
      </c>
      <c r="E892" s="236">
        <f t="shared" si="73"/>
        <v>1.7777777777777777</v>
      </c>
      <c r="F892" s="235">
        <v>4</v>
      </c>
      <c r="G892" s="235">
        <v>0</v>
      </c>
      <c r="H892" s="235">
        <v>1</v>
      </c>
      <c r="I892" s="237">
        <v>3</v>
      </c>
      <c r="K892" s="232"/>
    </row>
    <row r="893" spans="1:11">
      <c r="A893" s="952"/>
      <c r="B893" s="233" t="s">
        <v>1155</v>
      </c>
      <c r="C893" s="234" t="s">
        <v>1156</v>
      </c>
      <c r="D893" s="235">
        <v>4</v>
      </c>
      <c r="E893" s="236">
        <f t="shared" si="73"/>
        <v>1.7777777777777777</v>
      </c>
      <c r="F893" s="235">
        <v>0</v>
      </c>
      <c r="G893" s="235">
        <v>4</v>
      </c>
      <c r="H893" s="235">
        <v>4</v>
      </c>
      <c r="I893" s="237">
        <v>0</v>
      </c>
      <c r="K893" s="232"/>
    </row>
    <row r="894" spans="1:11">
      <c r="A894" s="952"/>
      <c r="B894" s="233" t="s">
        <v>1107</v>
      </c>
      <c r="C894" s="234" t="s">
        <v>1108</v>
      </c>
      <c r="D894" s="235">
        <v>3</v>
      </c>
      <c r="E894" s="236">
        <f t="shared" si="73"/>
        <v>1.3333333333333335</v>
      </c>
      <c r="F894" s="235">
        <v>2</v>
      </c>
      <c r="G894" s="235">
        <v>1</v>
      </c>
      <c r="H894" s="235">
        <v>1</v>
      </c>
      <c r="I894" s="237">
        <v>2</v>
      </c>
      <c r="K894" s="232"/>
    </row>
    <row r="895" spans="1:11">
      <c r="A895" s="953"/>
      <c r="B895" s="233"/>
      <c r="C895" s="234" t="s">
        <v>444</v>
      </c>
      <c r="D895" s="235">
        <v>146</v>
      </c>
      <c r="E895" s="236">
        <f t="shared" si="73"/>
        <v>64.888888888888886</v>
      </c>
      <c r="F895" s="235">
        <v>111</v>
      </c>
      <c r="G895" s="235">
        <v>35</v>
      </c>
      <c r="H895" s="235">
        <v>70</v>
      </c>
      <c r="I895" s="237">
        <v>76</v>
      </c>
      <c r="K895" s="232"/>
    </row>
    <row r="896" spans="1:11">
      <c r="A896" s="255" t="s">
        <v>1157</v>
      </c>
      <c r="B896" s="256"/>
      <c r="C896" s="256"/>
      <c r="D896" s="257">
        <v>225</v>
      </c>
      <c r="E896" s="258">
        <f t="shared" si="73"/>
        <v>100</v>
      </c>
      <c r="F896" s="257">
        <v>161</v>
      </c>
      <c r="G896" s="257">
        <v>64</v>
      </c>
      <c r="H896" s="257">
        <v>112</v>
      </c>
      <c r="I896" s="259">
        <v>113</v>
      </c>
      <c r="K896" s="232"/>
    </row>
    <row r="897" spans="1:11">
      <c r="A897" s="951" t="s">
        <v>1158</v>
      </c>
      <c r="B897" s="233" t="s">
        <v>634</v>
      </c>
      <c r="C897" s="234" t="s">
        <v>635</v>
      </c>
      <c r="D897" s="235">
        <v>4</v>
      </c>
      <c r="E897" s="236">
        <f>(D897/$D$908)*100</f>
        <v>11.76470588235294</v>
      </c>
      <c r="F897" s="235">
        <v>3</v>
      </c>
      <c r="G897" s="235">
        <v>1</v>
      </c>
      <c r="H897" s="235">
        <v>0</v>
      </c>
      <c r="I897" s="237">
        <v>4</v>
      </c>
      <c r="K897" s="232"/>
    </row>
    <row r="898" spans="1:11">
      <c r="A898" s="952"/>
      <c r="B898" s="233" t="s">
        <v>940</v>
      </c>
      <c r="C898" s="234" t="s">
        <v>941</v>
      </c>
      <c r="D898" s="235">
        <v>2</v>
      </c>
      <c r="E898" s="236">
        <f t="shared" ref="E898:E908" si="74">(D898/$D$908)*100</f>
        <v>5.8823529411764701</v>
      </c>
      <c r="F898" s="235">
        <v>1</v>
      </c>
      <c r="G898" s="235">
        <v>1</v>
      </c>
      <c r="H898" s="235">
        <v>1</v>
      </c>
      <c r="I898" s="237">
        <v>1</v>
      </c>
      <c r="K898" s="232"/>
    </row>
    <row r="899" spans="1:11">
      <c r="A899" s="952"/>
      <c r="B899" s="233" t="s">
        <v>426</v>
      </c>
      <c r="C899" s="234" t="s">
        <v>427</v>
      </c>
      <c r="D899" s="235">
        <v>2</v>
      </c>
      <c r="E899" s="236">
        <f t="shared" si="74"/>
        <v>5.8823529411764701</v>
      </c>
      <c r="F899" s="235">
        <v>2</v>
      </c>
      <c r="G899" s="235">
        <v>0</v>
      </c>
      <c r="H899" s="235">
        <v>0</v>
      </c>
      <c r="I899" s="237">
        <v>2</v>
      </c>
      <c r="K899" s="232"/>
    </row>
    <row r="900" spans="1:11">
      <c r="A900" s="952"/>
      <c r="B900" s="233" t="s">
        <v>660</v>
      </c>
      <c r="C900" s="234" t="s">
        <v>661</v>
      </c>
      <c r="D900" s="235">
        <v>1</v>
      </c>
      <c r="E900" s="236">
        <f t="shared" si="74"/>
        <v>2.9411764705882351</v>
      </c>
      <c r="F900" s="235">
        <v>1</v>
      </c>
      <c r="G900" s="235">
        <v>0</v>
      </c>
      <c r="H900" s="235">
        <v>0</v>
      </c>
      <c r="I900" s="237">
        <v>1</v>
      </c>
      <c r="K900" s="232"/>
    </row>
    <row r="901" spans="1:11">
      <c r="A901" s="952"/>
      <c r="B901" s="233" t="s">
        <v>1145</v>
      </c>
      <c r="C901" s="234" t="s">
        <v>1146</v>
      </c>
      <c r="D901" s="235">
        <v>1</v>
      </c>
      <c r="E901" s="236">
        <f t="shared" si="74"/>
        <v>2.9411764705882351</v>
      </c>
      <c r="F901" s="235">
        <v>0</v>
      </c>
      <c r="G901" s="235">
        <v>1</v>
      </c>
      <c r="H901" s="235">
        <v>1</v>
      </c>
      <c r="I901" s="237">
        <v>0</v>
      </c>
      <c r="K901" s="232"/>
    </row>
    <row r="902" spans="1:11">
      <c r="A902" s="952"/>
      <c r="B902" s="233" t="s">
        <v>852</v>
      </c>
      <c r="C902" s="234" t="s">
        <v>853</v>
      </c>
      <c r="D902" s="235">
        <v>1</v>
      </c>
      <c r="E902" s="236">
        <f t="shared" si="74"/>
        <v>2.9411764705882351</v>
      </c>
      <c r="F902" s="235">
        <v>0</v>
      </c>
      <c r="G902" s="235">
        <v>1</v>
      </c>
      <c r="H902" s="235">
        <v>1</v>
      </c>
      <c r="I902" s="237">
        <v>0</v>
      </c>
      <c r="K902" s="232"/>
    </row>
    <row r="903" spans="1:11">
      <c r="A903" s="952"/>
      <c r="B903" s="233" t="s">
        <v>432</v>
      </c>
      <c r="C903" s="234" t="s">
        <v>433</v>
      </c>
      <c r="D903" s="235">
        <v>1</v>
      </c>
      <c r="E903" s="236">
        <f t="shared" si="74"/>
        <v>2.9411764705882351</v>
      </c>
      <c r="F903" s="235">
        <v>1</v>
      </c>
      <c r="G903" s="235">
        <v>0</v>
      </c>
      <c r="H903" s="235">
        <v>0</v>
      </c>
      <c r="I903" s="237">
        <v>1</v>
      </c>
      <c r="K903" s="232"/>
    </row>
    <row r="904" spans="1:11">
      <c r="A904" s="952"/>
      <c r="B904" s="233" t="s">
        <v>1159</v>
      </c>
      <c r="C904" s="234" t="s">
        <v>1160</v>
      </c>
      <c r="D904" s="235">
        <v>1</v>
      </c>
      <c r="E904" s="236">
        <f t="shared" si="74"/>
        <v>2.9411764705882351</v>
      </c>
      <c r="F904" s="235">
        <v>0</v>
      </c>
      <c r="G904" s="235">
        <v>1</v>
      </c>
      <c r="H904" s="235">
        <v>1</v>
      </c>
      <c r="I904" s="237">
        <v>0</v>
      </c>
      <c r="K904" s="232"/>
    </row>
    <row r="905" spans="1:11">
      <c r="A905" s="952"/>
      <c r="B905" s="233" t="s">
        <v>678</v>
      </c>
      <c r="C905" s="234" t="s">
        <v>679</v>
      </c>
      <c r="D905" s="235">
        <v>1</v>
      </c>
      <c r="E905" s="236">
        <f t="shared" si="74"/>
        <v>2.9411764705882351</v>
      </c>
      <c r="F905" s="235">
        <v>0</v>
      </c>
      <c r="G905" s="235">
        <v>1</v>
      </c>
      <c r="H905" s="235">
        <v>1</v>
      </c>
      <c r="I905" s="237">
        <v>0</v>
      </c>
      <c r="K905" s="232"/>
    </row>
    <row r="906" spans="1:11">
      <c r="A906" s="952"/>
      <c r="B906" s="233" t="s">
        <v>442</v>
      </c>
      <c r="C906" s="234" t="s">
        <v>443</v>
      </c>
      <c r="D906" s="235">
        <v>1</v>
      </c>
      <c r="E906" s="236">
        <f t="shared" si="74"/>
        <v>2.9411764705882351</v>
      </c>
      <c r="F906" s="235">
        <v>1</v>
      </c>
      <c r="G906" s="235">
        <v>0</v>
      </c>
      <c r="H906" s="235">
        <v>1</v>
      </c>
      <c r="I906" s="237">
        <v>0</v>
      </c>
      <c r="K906" s="232"/>
    </row>
    <row r="907" spans="1:11">
      <c r="A907" s="953"/>
      <c r="B907" s="233"/>
      <c r="C907" s="234" t="s">
        <v>444</v>
      </c>
      <c r="D907" s="235">
        <v>19</v>
      </c>
      <c r="E907" s="236">
        <f t="shared" si="74"/>
        <v>55.882352941176471</v>
      </c>
      <c r="F907" s="235">
        <v>13</v>
      </c>
      <c r="G907" s="235">
        <v>6</v>
      </c>
      <c r="H907" s="235">
        <v>8</v>
      </c>
      <c r="I907" s="237">
        <v>11</v>
      </c>
      <c r="K907" s="232"/>
    </row>
    <row r="908" spans="1:11">
      <c r="A908" s="255" t="s">
        <v>676</v>
      </c>
      <c r="B908" s="256"/>
      <c r="C908" s="256"/>
      <c r="D908" s="257">
        <v>34</v>
      </c>
      <c r="E908" s="258">
        <f t="shared" si="74"/>
        <v>100</v>
      </c>
      <c r="F908" s="257">
        <v>22</v>
      </c>
      <c r="G908" s="257">
        <v>12</v>
      </c>
      <c r="H908" s="257">
        <v>14</v>
      </c>
      <c r="I908" s="259">
        <v>20</v>
      </c>
      <c r="K908" s="232"/>
    </row>
    <row r="909" spans="1:11">
      <c r="A909" s="951" t="s">
        <v>677</v>
      </c>
      <c r="B909" s="233" t="s">
        <v>750</v>
      </c>
      <c r="C909" s="234" t="s">
        <v>751</v>
      </c>
      <c r="D909" s="235">
        <v>4</v>
      </c>
      <c r="E909" s="236">
        <f>(D909/$D$920)*100</f>
        <v>7.2727272727272725</v>
      </c>
      <c r="F909" s="235">
        <v>4</v>
      </c>
      <c r="G909" s="235">
        <v>0</v>
      </c>
      <c r="H909" s="235">
        <v>0</v>
      </c>
      <c r="I909" s="237">
        <v>4</v>
      </c>
      <c r="K909" s="232"/>
    </row>
    <row r="910" spans="1:11">
      <c r="A910" s="952"/>
      <c r="B910" s="233" t="s">
        <v>1018</v>
      </c>
      <c r="C910" s="234" t="s">
        <v>1019</v>
      </c>
      <c r="D910" s="235">
        <v>2</v>
      </c>
      <c r="E910" s="236">
        <f t="shared" ref="E910:E920" si="75">(D910/$D$920)*100</f>
        <v>3.6363636363636362</v>
      </c>
      <c r="F910" s="235">
        <v>2</v>
      </c>
      <c r="G910" s="235">
        <v>0</v>
      </c>
      <c r="H910" s="235">
        <v>0</v>
      </c>
      <c r="I910" s="237">
        <v>2</v>
      </c>
      <c r="K910" s="232"/>
    </row>
    <row r="911" spans="1:11">
      <c r="A911" s="952"/>
      <c r="B911" s="233" t="s">
        <v>1060</v>
      </c>
      <c r="C911" s="234" t="s">
        <v>1061</v>
      </c>
      <c r="D911" s="235">
        <v>2</v>
      </c>
      <c r="E911" s="236">
        <f t="shared" si="75"/>
        <v>3.6363636363636362</v>
      </c>
      <c r="F911" s="235">
        <v>2</v>
      </c>
      <c r="G911" s="235">
        <v>0</v>
      </c>
      <c r="H911" s="235">
        <v>0</v>
      </c>
      <c r="I911" s="237">
        <v>2</v>
      </c>
      <c r="K911" s="232"/>
    </row>
    <row r="912" spans="1:11">
      <c r="A912" s="952"/>
      <c r="B912" s="233" t="s">
        <v>1135</v>
      </c>
      <c r="C912" s="234" t="s">
        <v>1136</v>
      </c>
      <c r="D912" s="235">
        <v>2</v>
      </c>
      <c r="E912" s="236">
        <f t="shared" si="75"/>
        <v>3.6363636363636362</v>
      </c>
      <c r="F912" s="235">
        <v>1</v>
      </c>
      <c r="G912" s="235">
        <v>1</v>
      </c>
      <c r="H912" s="235">
        <v>1</v>
      </c>
      <c r="I912" s="237">
        <v>1</v>
      </c>
      <c r="K912" s="232"/>
    </row>
    <row r="913" spans="1:11">
      <c r="A913" s="952"/>
      <c r="B913" s="233" t="s">
        <v>1161</v>
      </c>
      <c r="C913" s="234" t="s">
        <v>1162</v>
      </c>
      <c r="D913" s="235">
        <v>2</v>
      </c>
      <c r="E913" s="236">
        <f t="shared" si="75"/>
        <v>3.6363636363636362</v>
      </c>
      <c r="F913" s="235">
        <v>2</v>
      </c>
      <c r="G913" s="235">
        <v>0</v>
      </c>
      <c r="H913" s="235">
        <v>0</v>
      </c>
      <c r="I913" s="237">
        <v>2</v>
      </c>
      <c r="K913" s="232"/>
    </row>
    <row r="914" spans="1:11">
      <c r="A914" s="952"/>
      <c r="B914" s="233" t="s">
        <v>1025</v>
      </c>
      <c r="C914" s="234" t="s">
        <v>1026</v>
      </c>
      <c r="D914" s="235">
        <v>2</v>
      </c>
      <c r="E914" s="236">
        <f t="shared" si="75"/>
        <v>3.6363636363636362</v>
      </c>
      <c r="F914" s="235">
        <v>2</v>
      </c>
      <c r="G914" s="235">
        <v>0</v>
      </c>
      <c r="H914" s="235">
        <v>2</v>
      </c>
      <c r="I914" s="237">
        <v>0</v>
      </c>
      <c r="K914" s="232"/>
    </row>
    <row r="915" spans="1:11">
      <c r="A915" s="952"/>
      <c r="B915" s="233" t="s">
        <v>1163</v>
      </c>
      <c r="C915" s="234" t="s">
        <v>1164</v>
      </c>
      <c r="D915" s="235">
        <v>1</v>
      </c>
      <c r="E915" s="236">
        <f t="shared" si="75"/>
        <v>1.8181818181818181</v>
      </c>
      <c r="F915" s="235">
        <v>1</v>
      </c>
      <c r="G915" s="235">
        <v>0</v>
      </c>
      <c r="H915" s="235">
        <v>0</v>
      </c>
      <c r="I915" s="237">
        <v>1</v>
      </c>
      <c r="K915" s="232"/>
    </row>
    <row r="916" spans="1:11">
      <c r="A916" s="952"/>
      <c r="B916" s="233" t="s">
        <v>1165</v>
      </c>
      <c r="C916" s="234" t="s">
        <v>1166</v>
      </c>
      <c r="D916" s="235">
        <v>1</v>
      </c>
      <c r="E916" s="236">
        <f t="shared" si="75"/>
        <v>1.8181818181818181</v>
      </c>
      <c r="F916" s="235">
        <v>1</v>
      </c>
      <c r="G916" s="235">
        <v>0</v>
      </c>
      <c r="H916" s="235">
        <v>0</v>
      </c>
      <c r="I916" s="237">
        <v>1</v>
      </c>
      <c r="K916" s="232"/>
    </row>
    <row r="917" spans="1:11">
      <c r="A917" s="952"/>
      <c r="B917" s="233" t="s">
        <v>1167</v>
      </c>
      <c r="C917" s="234" t="s">
        <v>1168</v>
      </c>
      <c r="D917" s="235">
        <v>1</v>
      </c>
      <c r="E917" s="236">
        <f t="shared" si="75"/>
        <v>1.8181818181818181</v>
      </c>
      <c r="F917" s="235">
        <v>1</v>
      </c>
      <c r="G917" s="235">
        <v>0</v>
      </c>
      <c r="H917" s="235">
        <v>0</v>
      </c>
      <c r="I917" s="237">
        <v>1</v>
      </c>
      <c r="K917" s="232"/>
    </row>
    <row r="918" spans="1:11">
      <c r="A918" s="952"/>
      <c r="B918" s="233" t="s">
        <v>1169</v>
      </c>
      <c r="C918" s="234" t="s">
        <v>1170</v>
      </c>
      <c r="D918" s="235">
        <v>1</v>
      </c>
      <c r="E918" s="236">
        <f t="shared" si="75"/>
        <v>1.8181818181818181</v>
      </c>
      <c r="F918" s="235">
        <v>1</v>
      </c>
      <c r="G918" s="235">
        <v>0</v>
      </c>
      <c r="H918" s="235">
        <v>0</v>
      </c>
      <c r="I918" s="237">
        <v>1</v>
      </c>
      <c r="K918" s="232"/>
    </row>
    <row r="919" spans="1:11">
      <c r="A919" s="953"/>
      <c r="B919" s="233"/>
      <c r="C919" s="234" t="s">
        <v>444</v>
      </c>
      <c r="D919" s="235">
        <v>37</v>
      </c>
      <c r="E919" s="236">
        <f t="shared" si="75"/>
        <v>67.272727272727266</v>
      </c>
      <c r="F919" s="235">
        <v>30</v>
      </c>
      <c r="G919" s="235">
        <v>7</v>
      </c>
      <c r="H919" s="235">
        <v>23</v>
      </c>
      <c r="I919" s="237">
        <v>14</v>
      </c>
      <c r="K919" s="232"/>
    </row>
    <row r="920" spans="1:11">
      <c r="A920" s="255" t="s">
        <v>680</v>
      </c>
      <c r="B920" s="256"/>
      <c r="C920" s="256"/>
      <c r="D920" s="257">
        <v>55</v>
      </c>
      <c r="E920" s="258">
        <f t="shared" si="75"/>
        <v>100</v>
      </c>
      <c r="F920" s="257">
        <v>47</v>
      </c>
      <c r="G920" s="257">
        <v>8</v>
      </c>
      <c r="H920" s="257">
        <v>26</v>
      </c>
      <c r="I920" s="259">
        <v>29</v>
      </c>
      <c r="K920" s="232"/>
    </row>
    <row r="921" spans="1:11">
      <c r="A921" s="951" t="s">
        <v>366</v>
      </c>
      <c r="B921" s="233" t="s">
        <v>428</v>
      </c>
      <c r="C921" s="234" t="s">
        <v>429</v>
      </c>
      <c r="D921" s="235">
        <v>25</v>
      </c>
      <c r="E921" s="236">
        <f>(D921/$D$932)*100</f>
        <v>15.625</v>
      </c>
      <c r="F921" s="235">
        <v>15</v>
      </c>
      <c r="G921" s="235">
        <v>10</v>
      </c>
      <c r="H921" s="235">
        <v>12</v>
      </c>
      <c r="I921" s="237">
        <v>13</v>
      </c>
      <c r="K921" s="232"/>
    </row>
    <row r="922" spans="1:11">
      <c r="A922" s="952"/>
      <c r="B922" s="233" t="s">
        <v>671</v>
      </c>
      <c r="C922" s="234" t="s">
        <v>672</v>
      </c>
      <c r="D922" s="235">
        <v>9</v>
      </c>
      <c r="E922" s="236">
        <f t="shared" ref="E922:E932" si="76">(D922/$D$932)*100</f>
        <v>5.625</v>
      </c>
      <c r="F922" s="235">
        <v>5</v>
      </c>
      <c r="G922" s="235">
        <v>4</v>
      </c>
      <c r="H922" s="235">
        <v>5</v>
      </c>
      <c r="I922" s="237">
        <v>4</v>
      </c>
      <c r="K922" s="232"/>
    </row>
    <row r="923" spans="1:11">
      <c r="A923" s="952"/>
      <c r="B923" s="233" t="s">
        <v>493</v>
      </c>
      <c r="C923" s="234" t="s">
        <v>494</v>
      </c>
      <c r="D923" s="235">
        <v>8</v>
      </c>
      <c r="E923" s="236">
        <f t="shared" si="76"/>
        <v>5</v>
      </c>
      <c r="F923" s="235">
        <v>2</v>
      </c>
      <c r="G923" s="235">
        <v>6</v>
      </c>
      <c r="H923" s="235">
        <v>7</v>
      </c>
      <c r="I923" s="237">
        <v>1</v>
      </c>
      <c r="K923" s="232"/>
    </row>
    <row r="924" spans="1:11">
      <c r="A924" s="952"/>
      <c r="B924" s="233" t="s">
        <v>1155</v>
      </c>
      <c r="C924" s="234" t="s">
        <v>1156</v>
      </c>
      <c r="D924" s="235">
        <v>8</v>
      </c>
      <c r="E924" s="236">
        <f t="shared" si="76"/>
        <v>5</v>
      </c>
      <c r="F924" s="235">
        <v>4</v>
      </c>
      <c r="G924" s="235">
        <v>4</v>
      </c>
      <c r="H924" s="235">
        <v>7</v>
      </c>
      <c r="I924" s="237">
        <v>1</v>
      </c>
      <c r="K924" s="232"/>
    </row>
    <row r="925" spans="1:11">
      <c r="A925" s="952"/>
      <c r="B925" s="233" t="s">
        <v>1129</v>
      </c>
      <c r="C925" s="234" t="s">
        <v>1130</v>
      </c>
      <c r="D925" s="235">
        <v>4</v>
      </c>
      <c r="E925" s="236">
        <f t="shared" si="76"/>
        <v>2.5</v>
      </c>
      <c r="F925" s="235">
        <v>2</v>
      </c>
      <c r="G925" s="235">
        <v>2</v>
      </c>
      <c r="H925" s="235">
        <v>0</v>
      </c>
      <c r="I925" s="237">
        <v>4</v>
      </c>
      <c r="K925" s="232"/>
    </row>
    <row r="926" spans="1:11">
      <c r="A926" s="952"/>
      <c r="B926" s="233" t="s">
        <v>900</v>
      </c>
      <c r="C926" s="234" t="s">
        <v>901</v>
      </c>
      <c r="D926" s="235">
        <v>4</v>
      </c>
      <c r="E926" s="236">
        <f t="shared" si="76"/>
        <v>2.5</v>
      </c>
      <c r="F926" s="235">
        <v>3</v>
      </c>
      <c r="G926" s="235">
        <v>1</v>
      </c>
      <c r="H926" s="235">
        <v>1</v>
      </c>
      <c r="I926" s="237">
        <v>3</v>
      </c>
      <c r="K926" s="232"/>
    </row>
    <row r="927" spans="1:11">
      <c r="A927" s="952"/>
      <c r="B927" s="233" t="s">
        <v>424</v>
      </c>
      <c r="C927" s="234" t="s">
        <v>425</v>
      </c>
      <c r="D927" s="235">
        <v>3</v>
      </c>
      <c r="E927" s="236">
        <f t="shared" si="76"/>
        <v>1.875</v>
      </c>
      <c r="F927" s="235">
        <v>1</v>
      </c>
      <c r="G927" s="235">
        <v>2</v>
      </c>
      <c r="H927" s="235">
        <v>3</v>
      </c>
      <c r="I927" s="237">
        <v>0</v>
      </c>
      <c r="K927" s="232"/>
    </row>
    <row r="928" spans="1:11">
      <c r="A928" s="952"/>
      <c r="B928" s="233" t="s">
        <v>510</v>
      </c>
      <c r="C928" s="234" t="s">
        <v>511</v>
      </c>
      <c r="D928" s="235">
        <v>3</v>
      </c>
      <c r="E928" s="236">
        <f t="shared" si="76"/>
        <v>1.875</v>
      </c>
      <c r="F928" s="235">
        <v>2</v>
      </c>
      <c r="G928" s="235">
        <v>1</v>
      </c>
      <c r="H928" s="235">
        <v>2</v>
      </c>
      <c r="I928" s="237">
        <v>1</v>
      </c>
      <c r="K928" s="232"/>
    </row>
    <row r="929" spans="1:11">
      <c r="A929" s="952"/>
      <c r="B929" s="233" t="s">
        <v>634</v>
      </c>
      <c r="C929" s="234" t="s">
        <v>635</v>
      </c>
      <c r="D929" s="235">
        <v>3</v>
      </c>
      <c r="E929" s="236">
        <f t="shared" si="76"/>
        <v>1.875</v>
      </c>
      <c r="F929" s="235">
        <v>1</v>
      </c>
      <c r="G929" s="235">
        <v>2</v>
      </c>
      <c r="H929" s="235">
        <v>2</v>
      </c>
      <c r="I929" s="237">
        <v>1</v>
      </c>
      <c r="K929" s="232"/>
    </row>
    <row r="930" spans="1:11">
      <c r="A930" s="952"/>
      <c r="B930" s="233" t="s">
        <v>804</v>
      </c>
      <c r="C930" s="234" t="s">
        <v>805</v>
      </c>
      <c r="D930" s="235">
        <v>3</v>
      </c>
      <c r="E930" s="236">
        <f t="shared" si="76"/>
        <v>1.875</v>
      </c>
      <c r="F930" s="235">
        <v>2</v>
      </c>
      <c r="G930" s="235">
        <v>1</v>
      </c>
      <c r="H930" s="235">
        <v>1</v>
      </c>
      <c r="I930" s="237">
        <v>2</v>
      </c>
      <c r="K930" s="232"/>
    </row>
    <row r="931" spans="1:11">
      <c r="A931" s="953"/>
      <c r="B931" s="233"/>
      <c r="C931" s="234" t="s">
        <v>444</v>
      </c>
      <c r="D931" s="235">
        <v>90</v>
      </c>
      <c r="E931" s="236">
        <f t="shared" si="76"/>
        <v>56.25</v>
      </c>
      <c r="F931" s="235">
        <v>61</v>
      </c>
      <c r="G931" s="235">
        <v>29</v>
      </c>
      <c r="H931" s="235">
        <v>40</v>
      </c>
      <c r="I931" s="237">
        <v>50</v>
      </c>
      <c r="K931" s="232"/>
    </row>
    <row r="932" spans="1:11">
      <c r="A932" s="255" t="s">
        <v>681</v>
      </c>
      <c r="B932" s="256"/>
      <c r="C932" s="256"/>
      <c r="D932" s="257">
        <v>160</v>
      </c>
      <c r="E932" s="258">
        <f t="shared" si="76"/>
        <v>100</v>
      </c>
      <c r="F932" s="257">
        <v>98</v>
      </c>
      <c r="G932" s="257">
        <v>62</v>
      </c>
      <c r="H932" s="257">
        <v>80</v>
      </c>
      <c r="I932" s="259">
        <v>80</v>
      </c>
      <c r="K932" s="232"/>
    </row>
    <row r="933" spans="1:11">
      <c r="A933" s="951" t="s">
        <v>367</v>
      </c>
      <c r="B933" s="233" t="s">
        <v>442</v>
      </c>
      <c r="C933" s="234" t="s">
        <v>443</v>
      </c>
      <c r="D933" s="235">
        <v>258</v>
      </c>
      <c r="E933" s="236">
        <f>(D933/$D$944)*100</f>
        <v>8.6316493810639017</v>
      </c>
      <c r="F933" s="235">
        <v>103</v>
      </c>
      <c r="G933" s="235">
        <v>155</v>
      </c>
      <c r="H933" s="235">
        <v>85</v>
      </c>
      <c r="I933" s="237">
        <v>173</v>
      </c>
      <c r="K933" s="232"/>
    </row>
    <row r="934" spans="1:11">
      <c r="A934" s="952"/>
      <c r="B934" s="233" t="s">
        <v>428</v>
      </c>
      <c r="C934" s="234" t="s">
        <v>429</v>
      </c>
      <c r="D934" s="235">
        <v>163</v>
      </c>
      <c r="E934" s="236">
        <f t="shared" ref="E934:E944" si="77">(D934/$D$944)*100</f>
        <v>5.4533288725326194</v>
      </c>
      <c r="F934" s="235">
        <v>71</v>
      </c>
      <c r="G934" s="235">
        <v>92</v>
      </c>
      <c r="H934" s="235">
        <v>46</v>
      </c>
      <c r="I934" s="237">
        <v>117</v>
      </c>
      <c r="K934" s="232"/>
    </row>
    <row r="935" spans="1:11">
      <c r="A935" s="952"/>
      <c r="B935" s="233" t="s">
        <v>457</v>
      </c>
      <c r="C935" s="234" t="s">
        <v>458</v>
      </c>
      <c r="D935" s="235">
        <v>125</v>
      </c>
      <c r="E935" s="236">
        <f t="shared" si="77"/>
        <v>4.1820006691201073</v>
      </c>
      <c r="F935" s="235">
        <v>64</v>
      </c>
      <c r="G935" s="235">
        <v>61</v>
      </c>
      <c r="H935" s="235">
        <v>47</v>
      </c>
      <c r="I935" s="237">
        <v>78</v>
      </c>
      <c r="K935" s="232"/>
    </row>
    <row r="936" spans="1:11">
      <c r="A936" s="952"/>
      <c r="B936" s="233" t="s">
        <v>448</v>
      </c>
      <c r="C936" s="234" t="s">
        <v>449</v>
      </c>
      <c r="D936" s="235">
        <v>112</v>
      </c>
      <c r="E936" s="236">
        <f t="shared" si="77"/>
        <v>3.7470725995316161</v>
      </c>
      <c r="F936" s="235">
        <v>43</v>
      </c>
      <c r="G936" s="235">
        <v>69</v>
      </c>
      <c r="H936" s="235">
        <v>45</v>
      </c>
      <c r="I936" s="237">
        <v>67</v>
      </c>
      <c r="K936" s="232"/>
    </row>
    <row r="937" spans="1:11">
      <c r="A937" s="952"/>
      <c r="B937" s="233" t="s">
        <v>650</v>
      </c>
      <c r="C937" s="234" t="s">
        <v>651</v>
      </c>
      <c r="D937" s="235">
        <v>103</v>
      </c>
      <c r="E937" s="236">
        <f t="shared" si="77"/>
        <v>3.445968551354968</v>
      </c>
      <c r="F937" s="235">
        <v>45</v>
      </c>
      <c r="G937" s="235">
        <v>58</v>
      </c>
      <c r="H937" s="235">
        <v>36</v>
      </c>
      <c r="I937" s="237">
        <v>67</v>
      </c>
      <c r="K937" s="232"/>
    </row>
    <row r="938" spans="1:11">
      <c r="A938" s="952"/>
      <c r="B938" s="233" t="s">
        <v>715</v>
      </c>
      <c r="C938" s="234" t="s">
        <v>716</v>
      </c>
      <c r="D938" s="235">
        <v>89</v>
      </c>
      <c r="E938" s="236">
        <f t="shared" si="77"/>
        <v>2.977584476413516</v>
      </c>
      <c r="F938" s="235">
        <v>29</v>
      </c>
      <c r="G938" s="235">
        <v>60</v>
      </c>
      <c r="H938" s="235">
        <v>41</v>
      </c>
      <c r="I938" s="237">
        <v>48</v>
      </c>
      <c r="K938" s="232"/>
    </row>
    <row r="939" spans="1:11">
      <c r="A939" s="952"/>
      <c r="B939" s="233" t="s">
        <v>450</v>
      </c>
      <c r="C939" s="234" t="s">
        <v>451</v>
      </c>
      <c r="D939" s="235">
        <v>69</v>
      </c>
      <c r="E939" s="236">
        <f t="shared" si="77"/>
        <v>2.3084643693542994</v>
      </c>
      <c r="F939" s="235">
        <v>24</v>
      </c>
      <c r="G939" s="235">
        <v>45</v>
      </c>
      <c r="H939" s="235">
        <v>35</v>
      </c>
      <c r="I939" s="237">
        <v>34</v>
      </c>
      <c r="K939" s="232"/>
    </row>
    <row r="940" spans="1:11">
      <c r="A940" s="952"/>
      <c r="B940" s="233" t="s">
        <v>820</v>
      </c>
      <c r="C940" s="234" t="s">
        <v>821</v>
      </c>
      <c r="D940" s="235">
        <v>63</v>
      </c>
      <c r="E940" s="236">
        <f t="shared" si="77"/>
        <v>2.1077283372365341</v>
      </c>
      <c r="F940" s="235">
        <v>29</v>
      </c>
      <c r="G940" s="235">
        <v>34</v>
      </c>
      <c r="H940" s="235">
        <v>48</v>
      </c>
      <c r="I940" s="237">
        <v>15</v>
      </c>
      <c r="K940" s="232"/>
    </row>
    <row r="941" spans="1:11">
      <c r="A941" s="952"/>
      <c r="B941" s="233" t="s">
        <v>854</v>
      </c>
      <c r="C941" s="234" t="s">
        <v>855</v>
      </c>
      <c r="D941" s="235">
        <v>59</v>
      </c>
      <c r="E941" s="236">
        <f t="shared" si="77"/>
        <v>1.9739043158246907</v>
      </c>
      <c r="F941" s="235">
        <v>15</v>
      </c>
      <c r="G941" s="235">
        <v>44</v>
      </c>
      <c r="H941" s="235">
        <v>47</v>
      </c>
      <c r="I941" s="237">
        <v>12</v>
      </c>
      <c r="K941" s="232"/>
    </row>
    <row r="942" spans="1:11">
      <c r="A942" s="952"/>
      <c r="B942" s="233" t="s">
        <v>422</v>
      </c>
      <c r="C942" s="234" t="s">
        <v>423</v>
      </c>
      <c r="D942" s="235">
        <v>54</v>
      </c>
      <c r="E942" s="236">
        <f t="shared" si="77"/>
        <v>1.8066242890598863</v>
      </c>
      <c r="F942" s="235">
        <v>19</v>
      </c>
      <c r="G942" s="235">
        <v>35</v>
      </c>
      <c r="H942" s="235">
        <v>22</v>
      </c>
      <c r="I942" s="237">
        <v>32</v>
      </c>
      <c r="K942" s="232"/>
    </row>
    <row r="943" spans="1:11">
      <c r="A943" s="953"/>
      <c r="B943" s="233"/>
      <c r="C943" s="234" t="s">
        <v>444</v>
      </c>
      <c r="D943" s="235">
        <v>1894</v>
      </c>
      <c r="E943" s="236">
        <f t="shared" si="77"/>
        <v>63.365674138507863</v>
      </c>
      <c r="F943" s="235">
        <v>713</v>
      </c>
      <c r="G943" s="235">
        <v>1181</v>
      </c>
      <c r="H943" s="235">
        <v>902</v>
      </c>
      <c r="I943" s="237">
        <v>992</v>
      </c>
      <c r="K943" s="232"/>
    </row>
    <row r="944" spans="1:11">
      <c r="A944" s="255" t="s">
        <v>682</v>
      </c>
      <c r="B944" s="256"/>
      <c r="C944" s="256"/>
      <c r="D944" s="257">
        <v>2989</v>
      </c>
      <c r="E944" s="258">
        <f t="shared" si="77"/>
        <v>100</v>
      </c>
      <c r="F944" s="257">
        <v>1155</v>
      </c>
      <c r="G944" s="257">
        <v>1834</v>
      </c>
      <c r="H944" s="257">
        <v>1354</v>
      </c>
      <c r="I944" s="259">
        <v>1635</v>
      </c>
      <c r="K944" s="232"/>
    </row>
    <row r="945" spans="1:11">
      <c r="A945" s="951" t="s">
        <v>683</v>
      </c>
      <c r="B945" s="233" t="s">
        <v>426</v>
      </c>
      <c r="C945" s="234" t="s">
        <v>427</v>
      </c>
      <c r="D945" s="235">
        <v>6</v>
      </c>
      <c r="E945" s="236">
        <f>(D945/$D$956)*100</f>
        <v>5.6603773584905666</v>
      </c>
      <c r="F945" s="235">
        <v>6</v>
      </c>
      <c r="G945" s="235">
        <v>0</v>
      </c>
      <c r="H945" s="235">
        <v>2</v>
      </c>
      <c r="I945" s="237">
        <v>4</v>
      </c>
      <c r="K945" s="232"/>
    </row>
    <row r="946" spans="1:11">
      <c r="A946" s="952"/>
      <c r="B946" s="233" t="s">
        <v>428</v>
      </c>
      <c r="C946" s="234" t="s">
        <v>429</v>
      </c>
      <c r="D946" s="235">
        <v>4</v>
      </c>
      <c r="E946" s="236">
        <f t="shared" ref="E946:E956" si="78">(D946/$D$956)*100</f>
        <v>3.7735849056603774</v>
      </c>
      <c r="F946" s="235">
        <v>4</v>
      </c>
      <c r="G946" s="235">
        <v>0</v>
      </c>
      <c r="H946" s="235">
        <v>3</v>
      </c>
      <c r="I946" s="237">
        <v>1</v>
      </c>
      <c r="K946" s="232"/>
    </row>
    <row r="947" spans="1:11">
      <c r="A947" s="952"/>
      <c r="B947" s="233" t="s">
        <v>634</v>
      </c>
      <c r="C947" s="234" t="s">
        <v>635</v>
      </c>
      <c r="D947" s="235">
        <v>3</v>
      </c>
      <c r="E947" s="236">
        <f t="shared" si="78"/>
        <v>2.8301886792452833</v>
      </c>
      <c r="F947" s="235">
        <v>3</v>
      </c>
      <c r="G947" s="235">
        <v>0</v>
      </c>
      <c r="H947" s="235">
        <v>0</v>
      </c>
      <c r="I947" s="237">
        <v>3</v>
      </c>
      <c r="K947" s="232"/>
    </row>
    <row r="948" spans="1:11">
      <c r="A948" s="952"/>
      <c r="B948" s="233" t="s">
        <v>539</v>
      </c>
      <c r="C948" s="234" t="s">
        <v>540</v>
      </c>
      <c r="D948" s="235">
        <v>3</v>
      </c>
      <c r="E948" s="236">
        <f t="shared" si="78"/>
        <v>2.8301886792452833</v>
      </c>
      <c r="F948" s="235">
        <v>3</v>
      </c>
      <c r="G948" s="235">
        <v>0</v>
      </c>
      <c r="H948" s="235">
        <v>1</v>
      </c>
      <c r="I948" s="237">
        <v>2</v>
      </c>
      <c r="K948" s="232"/>
    </row>
    <row r="949" spans="1:11">
      <c r="A949" s="952"/>
      <c r="B949" s="233" t="s">
        <v>418</v>
      </c>
      <c r="C949" s="234" t="s">
        <v>419</v>
      </c>
      <c r="D949" s="235">
        <v>3</v>
      </c>
      <c r="E949" s="236">
        <f t="shared" si="78"/>
        <v>2.8301886792452833</v>
      </c>
      <c r="F949" s="235">
        <v>3</v>
      </c>
      <c r="G949" s="235">
        <v>0</v>
      </c>
      <c r="H949" s="235">
        <v>3</v>
      </c>
      <c r="I949" s="237">
        <v>0</v>
      </c>
      <c r="K949" s="232"/>
    </row>
    <row r="950" spans="1:11">
      <c r="A950" s="952"/>
      <c r="B950" s="233" t="s">
        <v>900</v>
      </c>
      <c r="C950" s="234" t="s">
        <v>901</v>
      </c>
      <c r="D950" s="235">
        <v>3</v>
      </c>
      <c r="E950" s="236">
        <f t="shared" si="78"/>
        <v>2.8301886792452833</v>
      </c>
      <c r="F950" s="235">
        <v>3</v>
      </c>
      <c r="G950" s="235">
        <v>0</v>
      </c>
      <c r="H950" s="235">
        <v>2</v>
      </c>
      <c r="I950" s="237">
        <v>1</v>
      </c>
      <c r="K950" s="232"/>
    </row>
    <row r="951" spans="1:11">
      <c r="A951" s="952"/>
      <c r="B951" s="233" t="s">
        <v>750</v>
      </c>
      <c r="C951" s="234" t="s">
        <v>751</v>
      </c>
      <c r="D951" s="235">
        <v>2</v>
      </c>
      <c r="E951" s="236">
        <f t="shared" si="78"/>
        <v>1.8867924528301887</v>
      </c>
      <c r="F951" s="235">
        <v>1</v>
      </c>
      <c r="G951" s="235">
        <v>1</v>
      </c>
      <c r="H951" s="235">
        <v>0</v>
      </c>
      <c r="I951" s="237">
        <v>2</v>
      </c>
      <c r="K951" s="232"/>
    </row>
    <row r="952" spans="1:11">
      <c r="A952" s="952"/>
      <c r="B952" s="233" t="s">
        <v>1171</v>
      </c>
      <c r="C952" s="234" t="s">
        <v>1172</v>
      </c>
      <c r="D952" s="235">
        <v>2</v>
      </c>
      <c r="E952" s="236">
        <f t="shared" si="78"/>
        <v>1.8867924528301887</v>
      </c>
      <c r="F952" s="235">
        <v>2</v>
      </c>
      <c r="G952" s="235">
        <v>0</v>
      </c>
      <c r="H952" s="235">
        <v>2</v>
      </c>
      <c r="I952" s="237">
        <v>0</v>
      </c>
      <c r="K952" s="232"/>
    </row>
    <row r="953" spans="1:11">
      <c r="A953" s="952"/>
      <c r="B953" s="233" t="s">
        <v>448</v>
      </c>
      <c r="C953" s="234" t="s">
        <v>449</v>
      </c>
      <c r="D953" s="235">
        <v>2</v>
      </c>
      <c r="E953" s="236">
        <f t="shared" si="78"/>
        <v>1.8867924528301887</v>
      </c>
      <c r="F953" s="235">
        <v>2</v>
      </c>
      <c r="G953" s="235">
        <v>0</v>
      </c>
      <c r="H953" s="235">
        <v>1</v>
      </c>
      <c r="I953" s="237">
        <v>1</v>
      </c>
      <c r="K953" s="232"/>
    </row>
    <row r="954" spans="1:11">
      <c r="A954" s="952"/>
      <c r="B954" s="233" t="s">
        <v>471</v>
      </c>
      <c r="C954" s="234" t="s">
        <v>472</v>
      </c>
      <c r="D954" s="235">
        <v>2</v>
      </c>
      <c r="E954" s="236">
        <f t="shared" si="78"/>
        <v>1.8867924528301887</v>
      </c>
      <c r="F954" s="235">
        <v>2</v>
      </c>
      <c r="G954" s="235">
        <v>0</v>
      </c>
      <c r="H954" s="235">
        <v>2</v>
      </c>
      <c r="I954" s="237">
        <v>0</v>
      </c>
      <c r="K954" s="232"/>
    </row>
    <row r="955" spans="1:11">
      <c r="A955" s="953"/>
      <c r="B955" s="233"/>
      <c r="C955" s="234" t="s">
        <v>444</v>
      </c>
      <c r="D955" s="235">
        <v>76</v>
      </c>
      <c r="E955" s="236">
        <f t="shared" si="78"/>
        <v>71.698113207547166</v>
      </c>
      <c r="F955" s="235">
        <v>70</v>
      </c>
      <c r="G955" s="235">
        <v>6</v>
      </c>
      <c r="H955" s="235">
        <v>42</v>
      </c>
      <c r="I955" s="237">
        <v>34</v>
      </c>
      <c r="K955" s="232"/>
    </row>
    <row r="956" spans="1:11">
      <c r="A956" s="255" t="s">
        <v>684</v>
      </c>
      <c r="B956" s="256"/>
      <c r="C956" s="256"/>
      <c r="D956" s="257">
        <v>106</v>
      </c>
      <c r="E956" s="258">
        <f t="shared" si="78"/>
        <v>100</v>
      </c>
      <c r="F956" s="257">
        <v>99</v>
      </c>
      <c r="G956" s="257">
        <v>7</v>
      </c>
      <c r="H956" s="257">
        <v>58</v>
      </c>
      <c r="I956" s="259">
        <v>48</v>
      </c>
      <c r="K956" s="232"/>
    </row>
    <row r="957" spans="1:11">
      <c r="A957" s="951" t="s">
        <v>369</v>
      </c>
      <c r="B957" s="233" t="s">
        <v>493</v>
      </c>
      <c r="C957" s="234" t="s">
        <v>494</v>
      </c>
      <c r="D957" s="235">
        <v>25</v>
      </c>
      <c r="E957" s="236">
        <f>(D957/$D$968)*100</f>
        <v>7.2254335260115612</v>
      </c>
      <c r="F957" s="235">
        <v>17</v>
      </c>
      <c r="G957" s="235">
        <v>8</v>
      </c>
      <c r="H957" s="235">
        <v>18</v>
      </c>
      <c r="I957" s="237">
        <v>7</v>
      </c>
      <c r="K957" s="232"/>
    </row>
    <row r="958" spans="1:11">
      <c r="A958" s="952"/>
      <c r="B958" s="233" t="s">
        <v>428</v>
      </c>
      <c r="C958" s="234" t="s">
        <v>429</v>
      </c>
      <c r="D958" s="235">
        <v>21</v>
      </c>
      <c r="E958" s="236">
        <f t="shared" ref="E958:E968" si="79">(D958/$D$968)*100</f>
        <v>6.0693641618497107</v>
      </c>
      <c r="F958" s="235">
        <v>15</v>
      </c>
      <c r="G958" s="235">
        <v>6</v>
      </c>
      <c r="H958" s="235">
        <v>8</v>
      </c>
      <c r="I958" s="237">
        <v>13</v>
      </c>
      <c r="K958" s="232"/>
    </row>
    <row r="959" spans="1:11">
      <c r="A959" s="952"/>
      <c r="B959" s="233" t="s">
        <v>671</v>
      </c>
      <c r="C959" s="234" t="s">
        <v>672</v>
      </c>
      <c r="D959" s="235">
        <v>10</v>
      </c>
      <c r="E959" s="236">
        <f t="shared" si="79"/>
        <v>2.8901734104046244</v>
      </c>
      <c r="F959" s="235">
        <v>8</v>
      </c>
      <c r="G959" s="235">
        <v>2</v>
      </c>
      <c r="H959" s="235">
        <v>7</v>
      </c>
      <c r="I959" s="237">
        <v>3</v>
      </c>
      <c r="K959" s="232"/>
    </row>
    <row r="960" spans="1:11">
      <c r="A960" s="952"/>
      <c r="B960" s="233" t="s">
        <v>432</v>
      </c>
      <c r="C960" s="234" t="s">
        <v>433</v>
      </c>
      <c r="D960" s="235">
        <v>8</v>
      </c>
      <c r="E960" s="236">
        <f t="shared" si="79"/>
        <v>2.3121387283236992</v>
      </c>
      <c r="F960" s="235">
        <v>6</v>
      </c>
      <c r="G960" s="235">
        <v>2</v>
      </c>
      <c r="H960" s="235">
        <v>6</v>
      </c>
      <c r="I960" s="237">
        <v>2</v>
      </c>
      <c r="K960" s="232"/>
    </row>
    <row r="961" spans="1:11">
      <c r="A961" s="952"/>
      <c r="B961" s="233" t="s">
        <v>418</v>
      </c>
      <c r="C961" s="234" t="s">
        <v>419</v>
      </c>
      <c r="D961" s="235">
        <v>8</v>
      </c>
      <c r="E961" s="236">
        <f t="shared" si="79"/>
        <v>2.3121387283236992</v>
      </c>
      <c r="F961" s="235">
        <v>5</v>
      </c>
      <c r="G961" s="235">
        <v>3</v>
      </c>
      <c r="H961" s="235">
        <v>3</v>
      </c>
      <c r="I961" s="237">
        <v>5</v>
      </c>
      <c r="K961" s="232"/>
    </row>
    <row r="962" spans="1:11">
      <c r="A962" s="952"/>
      <c r="B962" s="233" t="s">
        <v>471</v>
      </c>
      <c r="C962" s="234" t="s">
        <v>472</v>
      </c>
      <c r="D962" s="235">
        <v>8</v>
      </c>
      <c r="E962" s="236">
        <f t="shared" si="79"/>
        <v>2.3121387283236992</v>
      </c>
      <c r="F962" s="235">
        <v>7</v>
      </c>
      <c r="G962" s="235">
        <v>1</v>
      </c>
      <c r="H962" s="235">
        <v>6</v>
      </c>
      <c r="I962" s="237">
        <v>2</v>
      </c>
      <c r="K962" s="232"/>
    </row>
    <row r="963" spans="1:11">
      <c r="A963" s="952"/>
      <c r="B963" s="233" t="s">
        <v>961</v>
      </c>
      <c r="C963" s="234" t="s">
        <v>962</v>
      </c>
      <c r="D963" s="235">
        <v>7</v>
      </c>
      <c r="E963" s="236">
        <f t="shared" si="79"/>
        <v>2.0231213872832372</v>
      </c>
      <c r="F963" s="235">
        <v>7</v>
      </c>
      <c r="G963" s="235">
        <v>0</v>
      </c>
      <c r="H963" s="235">
        <v>0</v>
      </c>
      <c r="I963" s="237">
        <v>7</v>
      </c>
      <c r="K963" s="232"/>
    </row>
    <row r="964" spans="1:11">
      <c r="A964" s="952"/>
      <c r="B964" s="233" t="s">
        <v>426</v>
      </c>
      <c r="C964" s="234" t="s">
        <v>427</v>
      </c>
      <c r="D964" s="235">
        <v>6</v>
      </c>
      <c r="E964" s="236">
        <f t="shared" si="79"/>
        <v>1.7341040462427744</v>
      </c>
      <c r="F964" s="235">
        <v>3</v>
      </c>
      <c r="G964" s="235">
        <v>3</v>
      </c>
      <c r="H964" s="235">
        <v>3</v>
      </c>
      <c r="I964" s="237">
        <v>3</v>
      </c>
      <c r="K964" s="232"/>
    </row>
    <row r="965" spans="1:11">
      <c r="A965" s="952"/>
      <c r="B965" s="233" t="s">
        <v>1074</v>
      </c>
      <c r="C965" s="234" t="s">
        <v>1075</v>
      </c>
      <c r="D965" s="235">
        <v>5</v>
      </c>
      <c r="E965" s="236">
        <f t="shared" si="79"/>
        <v>1.4450867052023122</v>
      </c>
      <c r="F965" s="235">
        <v>3</v>
      </c>
      <c r="G965" s="235">
        <v>2</v>
      </c>
      <c r="H965" s="235">
        <v>4</v>
      </c>
      <c r="I965" s="237">
        <v>1</v>
      </c>
      <c r="K965" s="232"/>
    </row>
    <row r="966" spans="1:11">
      <c r="A966" s="952"/>
      <c r="B966" s="233" t="s">
        <v>794</v>
      </c>
      <c r="C966" s="234" t="s">
        <v>795</v>
      </c>
      <c r="D966" s="235">
        <v>5</v>
      </c>
      <c r="E966" s="236">
        <f t="shared" si="79"/>
        <v>1.4450867052023122</v>
      </c>
      <c r="F966" s="235">
        <v>2</v>
      </c>
      <c r="G966" s="235">
        <v>3</v>
      </c>
      <c r="H966" s="235">
        <v>2</v>
      </c>
      <c r="I966" s="237">
        <v>3</v>
      </c>
      <c r="K966" s="232"/>
    </row>
    <row r="967" spans="1:11">
      <c r="A967" s="953"/>
      <c r="B967" s="233"/>
      <c r="C967" s="234" t="s">
        <v>444</v>
      </c>
      <c r="D967" s="235">
        <v>243</v>
      </c>
      <c r="E967" s="236">
        <f t="shared" si="79"/>
        <v>70.23121387283237</v>
      </c>
      <c r="F967" s="235">
        <v>172</v>
      </c>
      <c r="G967" s="235">
        <v>71</v>
      </c>
      <c r="H967" s="235">
        <v>123</v>
      </c>
      <c r="I967" s="237">
        <v>120</v>
      </c>
      <c r="K967" s="232"/>
    </row>
    <row r="968" spans="1:11" ht="15.75" thickBot="1">
      <c r="A968" s="270" t="s">
        <v>687</v>
      </c>
      <c r="B968" s="271"/>
      <c r="C968" s="271"/>
      <c r="D968" s="272">
        <v>346</v>
      </c>
      <c r="E968" s="273">
        <f t="shared" si="79"/>
        <v>100</v>
      </c>
      <c r="F968" s="272">
        <v>245</v>
      </c>
      <c r="G968" s="272">
        <v>101</v>
      </c>
      <c r="H968" s="272">
        <v>180</v>
      </c>
      <c r="I968" s="274">
        <v>166</v>
      </c>
      <c r="K968" s="232"/>
    </row>
    <row r="969" spans="1:11" ht="16.5" thickTop="1" thickBot="1">
      <c r="A969" s="275" t="s">
        <v>688</v>
      </c>
      <c r="B969" s="276"/>
      <c r="C969" s="276"/>
      <c r="D969" s="277">
        <v>20000</v>
      </c>
      <c r="E969" s="278">
        <v>100</v>
      </c>
      <c r="F969" s="277">
        <v>13020</v>
      </c>
      <c r="G969" s="277">
        <v>6980</v>
      </c>
      <c r="H969" s="277">
        <v>9457</v>
      </c>
      <c r="I969" s="279">
        <v>10542</v>
      </c>
      <c r="K969" s="232"/>
    </row>
    <row r="970" spans="1:11" ht="15.75" thickTop="1">
      <c r="A970" s="952" t="s">
        <v>370</v>
      </c>
      <c r="B970" s="227" t="s">
        <v>493</v>
      </c>
      <c r="C970" s="228" t="s">
        <v>494</v>
      </c>
      <c r="D970" s="229">
        <v>31</v>
      </c>
      <c r="E970" s="230">
        <f>(D970/$D$981)*100</f>
        <v>10.163934426229508</v>
      </c>
      <c r="F970" s="229">
        <v>25</v>
      </c>
      <c r="G970" s="229">
        <v>6</v>
      </c>
      <c r="H970" s="229">
        <v>20</v>
      </c>
      <c r="I970" s="231">
        <v>11</v>
      </c>
      <c r="K970" s="232"/>
    </row>
    <row r="971" spans="1:11">
      <c r="A971" s="952"/>
      <c r="B971" s="233" t="s">
        <v>428</v>
      </c>
      <c r="C971" s="234" t="s">
        <v>429</v>
      </c>
      <c r="D971" s="235">
        <v>13</v>
      </c>
      <c r="E971" s="236">
        <f t="shared" ref="E971:E981" si="80">(D971/$D$981)*100</f>
        <v>4.2622950819672125</v>
      </c>
      <c r="F971" s="235">
        <v>10</v>
      </c>
      <c r="G971" s="235">
        <v>3</v>
      </c>
      <c r="H971" s="235">
        <v>3</v>
      </c>
      <c r="I971" s="237">
        <v>10</v>
      </c>
      <c r="K971" s="232"/>
    </row>
    <row r="972" spans="1:11">
      <c r="A972" s="952"/>
      <c r="B972" s="233" t="s">
        <v>820</v>
      </c>
      <c r="C972" s="234" t="s">
        <v>821</v>
      </c>
      <c r="D972" s="235">
        <v>8</v>
      </c>
      <c r="E972" s="236">
        <f t="shared" si="80"/>
        <v>2.622950819672131</v>
      </c>
      <c r="F972" s="235">
        <v>7</v>
      </c>
      <c r="G972" s="235">
        <v>1</v>
      </c>
      <c r="H972" s="235">
        <v>5</v>
      </c>
      <c r="I972" s="237">
        <v>3</v>
      </c>
      <c r="K972" s="232"/>
    </row>
    <row r="973" spans="1:11">
      <c r="A973" s="952"/>
      <c r="B973" s="233" t="s">
        <v>442</v>
      </c>
      <c r="C973" s="234" t="s">
        <v>443</v>
      </c>
      <c r="D973" s="235">
        <v>6</v>
      </c>
      <c r="E973" s="236">
        <f t="shared" si="80"/>
        <v>1.9672131147540985</v>
      </c>
      <c r="F973" s="235">
        <v>5</v>
      </c>
      <c r="G973" s="235">
        <v>1</v>
      </c>
      <c r="H973" s="235">
        <v>5</v>
      </c>
      <c r="I973" s="237">
        <v>1</v>
      </c>
      <c r="K973" s="232"/>
    </row>
    <row r="974" spans="1:11">
      <c r="A974" s="952"/>
      <c r="B974" s="233" t="s">
        <v>671</v>
      </c>
      <c r="C974" s="234" t="s">
        <v>672</v>
      </c>
      <c r="D974" s="235">
        <v>6</v>
      </c>
      <c r="E974" s="236">
        <f t="shared" si="80"/>
        <v>1.9672131147540985</v>
      </c>
      <c r="F974" s="235">
        <v>2</v>
      </c>
      <c r="G974" s="235">
        <v>4</v>
      </c>
      <c r="H974" s="235">
        <v>0</v>
      </c>
      <c r="I974" s="237">
        <v>6</v>
      </c>
      <c r="K974" s="232"/>
    </row>
    <row r="975" spans="1:11">
      <c r="A975" s="952"/>
      <c r="B975" s="233" t="s">
        <v>560</v>
      </c>
      <c r="C975" s="234" t="s">
        <v>561</v>
      </c>
      <c r="D975" s="235">
        <v>6</v>
      </c>
      <c r="E975" s="236">
        <f t="shared" si="80"/>
        <v>1.9672131147540985</v>
      </c>
      <c r="F975" s="235">
        <v>5</v>
      </c>
      <c r="G975" s="235">
        <v>1</v>
      </c>
      <c r="H975" s="235">
        <v>1</v>
      </c>
      <c r="I975" s="237">
        <v>5</v>
      </c>
      <c r="K975" s="232"/>
    </row>
    <row r="976" spans="1:11">
      <c r="A976" s="952"/>
      <c r="B976" s="233" t="s">
        <v>426</v>
      </c>
      <c r="C976" s="234" t="s">
        <v>427</v>
      </c>
      <c r="D976" s="235">
        <v>6</v>
      </c>
      <c r="E976" s="236">
        <f t="shared" si="80"/>
        <v>1.9672131147540985</v>
      </c>
      <c r="F976" s="235">
        <v>5</v>
      </c>
      <c r="G976" s="235">
        <v>1</v>
      </c>
      <c r="H976" s="235">
        <v>3</v>
      </c>
      <c r="I976" s="237">
        <v>3</v>
      </c>
      <c r="K976" s="232"/>
    </row>
    <row r="977" spans="1:11">
      <c r="A977" s="952"/>
      <c r="B977" s="233" t="s">
        <v>822</v>
      </c>
      <c r="C977" s="234" t="s">
        <v>823</v>
      </c>
      <c r="D977" s="235">
        <v>4</v>
      </c>
      <c r="E977" s="236">
        <f t="shared" si="80"/>
        <v>1.3114754098360655</v>
      </c>
      <c r="F977" s="235">
        <v>2</v>
      </c>
      <c r="G977" s="235">
        <v>2</v>
      </c>
      <c r="H977" s="235">
        <v>4</v>
      </c>
      <c r="I977" s="237">
        <v>0</v>
      </c>
      <c r="K977" s="232"/>
    </row>
    <row r="978" spans="1:11">
      <c r="A978" s="952"/>
      <c r="B978" s="233" t="s">
        <v>471</v>
      </c>
      <c r="C978" s="234" t="s">
        <v>472</v>
      </c>
      <c r="D978" s="235">
        <v>4</v>
      </c>
      <c r="E978" s="236">
        <f t="shared" si="80"/>
        <v>1.3114754098360655</v>
      </c>
      <c r="F978" s="235">
        <v>4</v>
      </c>
      <c r="G978" s="235">
        <v>0</v>
      </c>
      <c r="H978" s="235">
        <v>4</v>
      </c>
      <c r="I978" s="237">
        <v>0</v>
      </c>
      <c r="K978" s="232"/>
    </row>
    <row r="979" spans="1:11">
      <c r="A979" s="952"/>
      <c r="B979" s="233" t="s">
        <v>1173</v>
      </c>
      <c r="C979" s="234" t="s">
        <v>1174</v>
      </c>
      <c r="D979" s="235">
        <v>4</v>
      </c>
      <c r="E979" s="236">
        <f t="shared" si="80"/>
        <v>1.3114754098360655</v>
      </c>
      <c r="F979" s="235">
        <v>3</v>
      </c>
      <c r="G979" s="235">
        <v>1</v>
      </c>
      <c r="H979" s="235">
        <v>2</v>
      </c>
      <c r="I979" s="237">
        <v>2</v>
      </c>
      <c r="K979" s="232"/>
    </row>
    <row r="980" spans="1:11">
      <c r="A980" s="953"/>
      <c r="B980" s="233"/>
      <c r="C980" s="234" t="s">
        <v>444</v>
      </c>
      <c r="D980" s="235">
        <v>217</v>
      </c>
      <c r="E980" s="236">
        <f t="shared" si="80"/>
        <v>71.147540983606561</v>
      </c>
      <c r="F980" s="235">
        <v>173</v>
      </c>
      <c r="G980" s="235">
        <v>44</v>
      </c>
      <c r="H980" s="235">
        <v>110</v>
      </c>
      <c r="I980" s="237">
        <v>107</v>
      </c>
      <c r="K980" s="232"/>
    </row>
    <row r="981" spans="1:11">
      <c r="A981" s="255" t="s">
        <v>689</v>
      </c>
      <c r="B981" s="256"/>
      <c r="C981" s="256"/>
      <c r="D981" s="257">
        <v>305</v>
      </c>
      <c r="E981" s="258">
        <f t="shared" si="80"/>
        <v>100</v>
      </c>
      <c r="F981" s="257">
        <v>241</v>
      </c>
      <c r="G981" s="257">
        <v>64</v>
      </c>
      <c r="H981" s="257">
        <v>157</v>
      </c>
      <c r="I981" s="259">
        <v>148</v>
      </c>
      <c r="K981" s="232"/>
    </row>
    <row r="982" spans="1:11">
      <c r="A982" s="951" t="s">
        <v>371</v>
      </c>
      <c r="B982" s="233" t="s">
        <v>428</v>
      </c>
      <c r="C982" s="234" t="s">
        <v>429</v>
      </c>
      <c r="D982" s="235">
        <v>26</v>
      </c>
      <c r="E982" s="236">
        <f>(D982/$D$993)*100</f>
        <v>7.0080862533692727</v>
      </c>
      <c r="F982" s="235">
        <v>22</v>
      </c>
      <c r="G982" s="235">
        <v>4</v>
      </c>
      <c r="H982" s="235">
        <v>12</v>
      </c>
      <c r="I982" s="237">
        <v>14</v>
      </c>
      <c r="K982" s="232"/>
    </row>
    <row r="983" spans="1:11">
      <c r="A983" s="952"/>
      <c r="B983" s="233" t="s">
        <v>493</v>
      </c>
      <c r="C983" s="234" t="s">
        <v>494</v>
      </c>
      <c r="D983" s="235">
        <v>18</v>
      </c>
      <c r="E983" s="236">
        <f t="shared" ref="E983:E993" si="81">(D983/$D$993)*100</f>
        <v>4.8517520215633425</v>
      </c>
      <c r="F983" s="235">
        <v>14</v>
      </c>
      <c r="G983" s="235">
        <v>4</v>
      </c>
      <c r="H983" s="235">
        <v>13</v>
      </c>
      <c r="I983" s="237">
        <v>5</v>
      </c>
      <c r="K983" s="232"/>
    </row>
    <row r="984" spans="1:11">
      <c r="A984" s="952"/>
      <c r="B984" s="233" t="s">
        <v>808</v>
      </c>
      <c r="C984" s="234" t="s">
        <v>809</v>
      </c>
      <c r="D984" s="235">
        <v>8</v>
      </c>
      <c r="E984" s="236">
        <f t="shared" si="81"/>
        <v>2.1563342318059302</v>
      </c>
      <c r="F984" s="235">
        <v>7</v>
      </c>
      <c r="G984" s="235">
        <v>1</v>
      </c>
      <c r="H984" s="235">
        <v>4</v>
      </c>
      <c r="I984" s="237">
        <v>4</v>
      </c>
      <c r="K984" s="232"/>
    </row>
    <row r="985" spans="1:11">
      <c r="A985" s="952"/>
      <c r="B985" s="233" t="s">
        <v>480</v>
      </c>
      <c r="C985" s="234" t="s">
        <v>481</v>
      </c>
      <c r="D985" s="235">
        <v>7</v>
      </c>
      <c r="E985" s="236">
        <f t="shared" si="81"/>
        <v>1.8867924528301887</v>
      </c>
      <c r="F985" s="235">
        <v>4</v>
      </c>
      <c r="G985" s="235">
        <v>3</v>
      </c>
      <c r="H985" s="235">
        <v>3</v>
      </c>
      <c r="I985" s="237">
        <v>4</v>
      </c>
      <c r="K985" s="232"/>
    </row>
    <row r="986" spans="1:11">
      <c r="A986" s="952"/>
      <c r="B986" s="233" t="s">
        <v>450</v>
      </c>
      <c r="C986" s="234" t="s">
        <v>451</v>
      </c>
      <c r="D986" s="235">
        <v>7</v>
      </c>
      <c r="E986" s="236">
        <f t="shared" si="81"/>
        <v>1.8867924528301887</v>
      </c>
      <c r="F986" s="235">
        <v>6</v>
      </c>
      <c r="G986" s="235">
        <v>1</v>
      </c>
      <c r="H986" s="235">
        <v>3</v>
      </c>
      <c r="I986" s="237">
        <v>4</v>
      </c>
      <c r="K986" s="232"/>
    </row>
    <row r="987" spans="1:11">
      <c r="A987" s="952"/>
      <c r="B987" s="233" t="s">
        <v>424</v>
      </c>
      <c r="C987" s="234" t="s">
        <v>425</v>
      </c>
      <c r="D987" s="235">
        <v>6</v>
      </c>
      <c r="E987" s="236">
        <f t="shared" si="81"/>
        <v>1.6172506738544474</v>
      </c>
      <c r="F987" s="235">
        <v>5</v>
      </c>
      <c r="G987" s="235">
        <v>1</v>
      </c>
      <c r="H987" s="235">
        <v>1</v>
      </c>
      <c r="I987" s="237">
        <v>5</v>
      </c>
      <c r="K987" s="232"/>
    </row>
    <row r="988" spans="1:11">
      <c r="A988" s="952"/>
      <c r="B988" s="233" t="s">
        <v>418</v>
      </c>
      <c r="C988" s="234" t="s">
        <v>419</v>
      </c>
      <c r="D988" s="235">
        <v>6</v>
      </c>
      <c r="E988" s="236">
        <f t="shared" si="81"/>
        <v>1.6172506738544474</v>
      </c>
      <c r="F988" s="235">
        <v>4</v>
      </c>
      <c r="G988" s="235">
        <v>2</v>
      </c>
      <c r="H988" s="235">
        <v>2</v>
      </c>
      <c r="I988" s="237">
        <v>4</v>
      </c>
      <c r="K988" s="232"/>
    </row>
    <row r="989" spans="1:11">
      <c r="A989" s="952"/>
      <c r="B989" s="233" t="s">
        <v>442</v>
      </c>
      <c r="C989" s="234" t="s">
        <v>443</v>
      </c>
      <c r="D989" s="235">
        <v>6</v>
      </c>
      <c r="E989" s="236">
        <f t="shared" si="81"/>
        <v>1.6172506738544474</v>
      </c>
      <c r="F989" s="235">
        <v>6</v>
      </c>
      <c r="G989" s="235">
        <v>0</v>
      </c>
      <c r="H989" s="235">
        <v>1</v>
      </c>
      <c r="I989" s="237">
        <v>5</v>
      </c>
      <c r="K989" s="232"/>
    </row>
    <row r="990" spans="1:11">
      <c r="A990" s="952"/>
      <c r="B990" s="233" t="s">
        <v>1175</v>
      </c>
      <c r="C990" s="234" t="s">
        <v>1176</v>
      </c>
      <c r="D990" s="235">
        <v>6</v>
      </c>
      <c r="E990" s="236">
        <f t="shared" si="81"/>
        <v>1.6172506738544474</v>
      </c>
      <c r="F990" s="235">
        <v>3</v>
      </c>
      <c r="G990" s="235">
        <v>3</v>
      </c>
      <c r="H990" s="235">
        <v>3</v>
      </c>
      <c r="I990" s="237">
        <v>3</v>
      </c>
      <c r="K990" s="232"/>
    </row>
    <row r="991" spans="1:11">
      <c r="A991" s="952"/>
      <c r="B991" s="233" t="s">
        <v>1018</v>
      </c>
      <c r="C991" s="234" t="s">
        <v>1019</v>
      </c>
      <c r="D991" s="235">
        <v>5</v>
      </c>
      <c r="E991" s="236">
        <f t="shared" si="81"/>
        <v>1.3477088948787064</v>
      </c>
      <c r="F991" s="235">
        <v>5</v>
      </c>
      <c r="G991" s="235">
        <v>0</v>
      </c>
      <c r="H991" s="235">
        <v>5</v>
      </c>
      <c r="I991" s="237">
        <v>0</v>
      </c>
      <c r="K991" s="232"/>
    </row>
    <row r="992" spans="1:11">
      <c r="A992" s="953"/>
      <c r="B992" s="233"/>
      <c r="C992" s="234" t="s">
        <v>444</v>
      </c>
      <c r="D992" s="235">
        <v>276</v>
      </c>
      <c r="E992" s="236">
        <f t="shared" si="81"/>
        <v>74.39353099730458</v>
      </c>
      <c r="F992" s="235">
        <v>230</v>
      </c>
      <c r="G992" s="235">
        <v>46</v>
      </c>
      <c r="H992" s="235">
        <v>146</v>
      </c>
      <c r="I992" s="237">
        <v>130</v>
      </c>
      <c r="K992" s="232"/>
    </row>
    <row r="993" spans="1:11">
      <c r="A993" s="255" t="s">
        <v>690</v>
      </c>
      <c r="B993" s="256"/>
      <c r="C993" s="256"/>
      <c r="D993" s="257">
        <v>371</v>
      </c>
      <c r="E993" s="258">
        <f t="shared" si="81"/>
        <v>100</v>
      </c>
      <c r="F993" s="257">
        <v>306</v>
      </c>
      <c r="G993" s="257">
        <v>65</v>
      </c>
      <c r="H993" s="257">
        <v>193</v>
      </c>
      <c r="I993" s="259">
        <v>178</v>
      </c>
      <c r="K993" s="232"/>
    </row>
    <row r="994" spans="1:11">
      <c r="A994" s="951" t="s">
        <v>372</v>
      </c>
      <c r="B994" s="233" t="s">
        <v>471</v>
      </c>
      <c r="C994" s="234" t="s">
        <v>472</v>
      </c>
      <c r="D994" s="235">
        <v>14</v>
      </c>
      <c r="E994" s="236">
        <f>(D994/$D$1005)*100</f>
        <v>6.9651741293532341</v>
      </c>
      <c r="F994" s="235">
        <v>7</v>
      </c>
      <c r="G994" s="235">
        <v>7</v>
      </c>
      <c r="H994" s="235">
        <v>6</v>
      </c>
      <c r="I994" s="237">
        <v>8</v>
      </c>
      <c r="K994" s="232"/>
    </row>
    <row r="995" spans="1:11">
      <c r="A995" s="952"/>
      <c r="B995" s="233" t="s">
        <v>428</v>
      </c>
      <c r="C995" s="234" t="s">
        <v>429</v>
      </c>
      <c r="D995" s="235">
        <v>12</v>
      </c>
      <c r="E995" s="236">
        <f t="shared" ref="E995:E1005" si="82">(D995/$D$1005)*100</f>
        <v>5.9701492537313428</v>
      </c>
      <c r="F995" s="235">
        <v>5</v>
      </c>
      <c r="G995" s="235">
        <v>7</v>
      </c>
      <c r="H995" s="235">
        <v>8</v>
      </c>
      <c r="I995" s="237">
        <v>4</v>
      </c>
      <c r="K995" s="232"/>
    </row>
    <row r="996" spans="1:11">
      <c r="A996" s="952"/>
      <c r="B996" s="233" t="s">
        <v>1121</v>
      </c>
      <c r="C996" s="234" t="s">
        <v>1122</v>
      </c>
      <c r="D996" s="235">
        <v>11</v>
      </c>
      <c r="E996" s="236">
        <f t="shared" si="82"/>
        <v>5.4726368159203984</v>
      </c>
      <c r="F996" s="235">
        <v>7</v>
      </c>
      <c r="G996" s="235">
        <v>4</v>
      </c>
      <c r="H996" s="235">
        <v>9</v>
      </c>
      <c r="I996" s="237">
        <v>2</v>
      </c>
      <c r="K996" s="232"/>
    </row>
    <row r="997" spans="1:11">
      <c r="A997" s="952"/>
      <c r="B997" s="233" t="s">
        <v>1177</v>
      </c>
      <c r="C997" s="234" t="s">
        <v>1178</v>
      </c>
      <c r="D997" s="235">
        <v>8</v>
      </c>
      <c r="E997" s="236">
        <f t="shared" si="82"/>
        <v>3.9800995024875623</v>
      </c>
      <c r="F997" s="235">
        <v>1</v>
      </c>
      <c r="G997" s="235">
        <v>7</v>
      </c>
      <c r="H997" s="235">
        <v>7</v>
      </c>
      <c r="I997" s="237">
        <v>1</v>
      </c>
      <c r="K997" s="232"/>
    </row>
    <row r="998" spans="1:11">
      <c r="A998" s="952"/>
      <c r="B998" s="233" t="s">
        <v>834</v>
      </c>
      <c r="C998" s="234" t="s">
        <v>835</v>
      </c>
      <c r="D998" s="235">
        <v>5</v>
      </c>
      <c r="E998" s="236">
        <f t="shared" si="82"/>
        <v>2.4875621890547266</v>
      </c>
      <c r="F998" s="235">
        <v>3</v>
      </c>
      <c r="G998" s="235">
        <v>2</v>
      </c>
      <c r="H998" s="235">
        <v>3</v>
      </c>
      <c r="I998" s="237">
        <v>2</v>
      </c>
      <c r="K998" s="232"/>
    </row>
    <row r="999" spans="1:11">
      <c r="A999" s="952"/>
      <c r="B999" s="233" t="s">
        <v>432</v>
      </c>
      <c r="C999" s="234" t="s">
        <v>433</v>
      </c>
      <c r="D999" s="235">
        <v>5</v>
      </c>
      <c r="E999" s="236">
        <f t="shared" si="82"/>
        <v>2.4875621890547266</v>
      </c>
      <c r="F999" s="235">
        <v>1</v>
      </c>
      <c r="G999" s="235">
        <v>4</v>
      </c>
      <c r="H999" s="235">
        <v>3</v>
      </c>
      <c r="I999" s="237">
        <v>2</v>
      </c>
      <c r="K999" s="232"/>
    </row>
    <row r="1000" spans="1:11">
      <c r="A1000" s="952"/>
      <c r="B1000" s="233" t="s">
        <v>1179</v>
      </c>
      <c r="C1000" s="234" t="s">
        <v>1180</v>
      </c>
      <c r="D1000" s="235">
        <v>5</v>
      </c>
      <c r="E1000" s="236">
        <f t="shared" si="82"/>
        <v>2.4875621890547266</v>
      </c>
      <c r="F1000" s="235">
        <v>2</v>
      </c>
      <c r="G1000" s="235">
        <v>3</v>
      </c>
      <c r="H1000" s="235">
        <v>0</v>
      </c>
      <c r="I1000" s="237">
        <v>5</v>
      </c>
      <c r="K1000" s="232"/>
    </row>
    <row r="1001" spans="1:11">
      <c r="A1001" s="952"/>
      <c r="B1001" s="233" t="s">
        <v>930</v>
      </c>
      <c r="C1001" s="234" t="s">
        <v>931</v>
      </c>
      <c r="D1001" s="235">
        <v>4</v>
      </c>
      <c r="E1001" s="236">
        <f t="shared" si="82"/>
        <v>1.9900497512437811</v>
      </c>
      <c r="F1001" s="235">
        <v>3</v>
      </c>
      <c r="G1001" s="235">
        <v>1</v>
      </c>
      <c r="H1001" s="235">
        <v>3</v>
      </c>
      <c r="I1001" s="237">
        <v>1</v>
      </c>
      <c r="K1001" s="232"/>
    </row>
    <row r="1002" spans="1:11">
      <c r="A1002" s="952"/>
      <c r="B1002" s="233" t="s">
        <v>858</v>
      </c>
      <c r="C1002" s="234" t="s">
        <v>859</v>
      </c>
      <c r="D1002" s="235">
        <v>4</v>
      </c>
      <c r="E1002" s="236">
        <f t="shared" si="82"/>
        <v>1.9900497512437811</v>
      </c>
      <c r="F1002" s="235">
        <v>1</v>
      </c>
      <c r="G1002" s="235">
        <v>3</v>
      </c>
      <c r="H1002" s="235">
        <v>2</v>
      </c>
      <c r="I1002" s="237">
        <v>2</v>
      </c>
      <c r="K1002" s="232"/>
    </row>
    <row r="1003" spans="1:11">
      <c r="A1003" s="952"/>
      <c r="B1003" s="233" t="s">
        <v>457</v>
      </c>
      <c r="C1003" s="234" t="s">
        <v>458</v>
      </c>
      <c r="D1003" s="235">
        <v>4</v>
      </c>
      <c r="E1003" s="236">
        <f t="shared" si="82"/>
        <v>1.9900497512437811</v>
      </c>
      <c r="F1003" s="235">
        <v>2</v>
      </c>
      <c r="G1003" s="235">
        <v>2</v>
      </c>
      <c r="H1003" s="235">
        <v>1</v>
      </c>
      <c r="I1003" s="237">
        <v>3</v>
      </c>
      <c r="K1003" s="232"/>
    </row>
    <row r="1004" spans="1:11">
      <c r="A1004" s="953"/>
      <c r="B1004" s="233"/>
      <c r="C1004" s="234" t="s">
        <v>444</v>
      </c>
      <c r="D1004" s="235">
        <v>129</v>
      </c>
      <c r="E1004" s="236">
        <f t="shared" si="82"/>
        <v>64.179104477611943</v>
      </c>
      <c r="F1004" s="235">
        <v>66</v>
      </c>
      <c r="G1004" s="235">
        <v>63</v>
      </c>
      <c r="H1004" s="235">
        <v>82</v>
      </c>
      <c r="I1004" s="237">
        <v>47</v>
      </c>
      <c r="K1004" s="232"/>
    </row>
    <row r="1005" spans="1:11">
      <c r="A1005" s="255" t="s">
        <v>691</v>
      </c>
      <c r="B1005" s="256"/>
      <c r="C1005" s="256"/>
      <c r="D1005" s="257">
        <v>201</v>
      </c>
      <c r="E1005" s="258">
        <f t="shared" si="82"/>
        <v>100</v>
      </c>
      <c r="F1005" s="257">
        <v>98</v>
      </c>
      <c r="G1005" s="257">
        <v>103</v>
      </c>
      <c r="H1005" s="257">
        <v>124</v>
      </c>
      <c r="I1005" s="259">
        <v>77</v>
      </c>
      <c r="K1005" s="232"/>
    </row>
    <row r="1006" spans="1:11">
      <c r="A1006" s="951" t="s">
        <v>373</v>
      </c>
      <c r="B1006" s="233" t="s">
        <v>428</v>
      </c>
      <c r="C1006" s="234" t="s">
        <v>429</v>
      </c>
      <c r="D1006" s="235">
        <v>71</v>
      </c>
      <c r="E1006" s="236">
        <f>(D1006/$D$1017)*100</f>
        <v>17.617866004962778</v>
      </c>
      <c r="F1006" s="235">
        <v>40</v>
      </c>
      <c r="G1006" s="235">
        <v>31</v>
      </c>
      <c r="H1006" s="235">
        <v>21</v>
      </c>
      <c r="I1006" s="237">
        <v>50</v>
      </c>
      <c r="K1006" s="232"/>
    </row>
    <row r="1007" spans="1:11">
      <c r="A1007" s="952"/>
      <c r="B1007" s="233" t="s">
        <v>442</v>
      </c>
      <c r="C1007" s="234" t="s">
        <v>443</v>
      </c>
      <c r="D1007" s="235">
        <v>23</v>
      </c>
      <c r="E1007" s="236">
        <f t="shared" ref="E1007:E1017" si="83">(D1007/$D$1017)*100</f>
        <v>5.7071960297766751</v>
      </c>
      <c r="F1007" s="235">
        <v>12</v>
      </c>
      <c r="G1007" s="235">
        <v>11</v>
      </c>
      <c r="H1007" s="235">
        <v>10</v>
      </c>
      <c r="I1007" s="237">
        <v>13</v>
      </c>
      <c r="K1007" s="232"/>
    </row>
    <row r="1008" spans="1:11">
      <c r="A1008" s="952"/>
      <c r="B1008" s="233" t="s">
        <v>418</v>
      </c>
      <c r="C1008" s="234" t="s">
        <v>419</v>
      </c>
      <c r="D1008" s="235">
        <v>17</v>
      </c>
      <c r="E1008" s="236">
        <f t="shared" si="83"/>
        <v>4.2183622828784122</v>
      </c>
      <c r="F1008" s="235">
        <v>10</v>
      </c>
      <c r="G1008" s="235">
        <v>7</v>
      </c>
      <c r="H1008" s="235">
        <v>10</v>
      </c>
      <c r="I1008" s="237">
        <v>7</v>
      </c>
      <c r="K1008" s="232"/>
    </row>
    <row r="1009" spans="1:11">
      <c r="A1009" s="952"/>
      <c r="B1009" s="233" t="s">
        <v>483</v>
      </c>
      <c r="C1009" s="234" t="s">
        <v>484</v>
      </c>
      <c r="D1009" s="235">
        <v>17</v>
      </c>
      <c r="E1009" s="236">
        <f t="shared" si="83"/>
        <v>4.2183622828784122</v>
      </c>
      <c r="F1009" s="235">
        <v>9</v>
      </c>
      <c r="G1009" s="235">
        <v>8</v>
      </c>
      <c r="H1009" s="235">
        <v>8</v>
      </c>
      <c r="I1009" s="237">
        <v>9</v>
      </c>
      <c r="K1009" s="232"/>
    </row>
    <row r="1010" spans="1:11">
      <c r="A1010" s="952"/>
      <c r="B1010" s="233" t="s">
        <v>424</v>
      </c>
      <c r="C1010" s="234" t="s">
        <v>425</v>
      </c>
      <c r="D1010" s="235">
        <v>13</v>
      </c>
      <c r="E1010" s="236">
        <f t="shared" si="83"/>
        <v>3.225806451612903</v>
      </c>
      <c r="F1010" s="235">
        <v>11</v>
      </c>
      <c r="G1010" s="235">
        <v>2</v>
      </c>
      <c r="H1010" s="235">
        <v>6</v>
      </c>
      <c r="I1010" s="237">
        <v>7</v>
      </c>
      <c r="K1010" s="232"/>
    </row>
    <row r="1011" spans="1:11">
      <c r="A1011" s="952"/>
      <c r="B1011" s="233" t="s">
        <v>1181</v>
      </c>
      <c r="C1011" s="234" t="s">
        <v>1182</v>
      </c>
      <c r="D1011" s="235">
        <v>13</v>
      </c>
      <c r="E1011" s="236">
        <f t="shared" si="83"/>
        <v>3.225806451612903</v>
      </c>
      <c r="F1011" s="235">
        <v>1</v>
      </c>
      <c r="G1011" s="235">
        <v>12</v>
      </c>
      <c r="H1011" s="235">
        <v>4</v>
      </c>
      <c r="I1011" s="237">
        <v>9</v>
      </c>
      <c r="K1011" s="232"/>
    </row>
    <row r="1012" spans="1:11">
      <c r="A1012" s="952"/>
      <c r="B1012" s="233" t="s">
        <v>510</v>
      </c>
      <c r="C1012" s="234" t="s">
        <v>511</v>
      </c>
      <c r="D1012" s="235">
        <v>8</v>
      </c>
      <c r="E1012" s="236">
        <f t="shared" si="83"/>
        <v>1.9851116625310175</v>
      </c>
      <c r="F1012" s="235">
        <v>3</v>
      </c>
      <c r="G1012" s="235">
        <v>5</v>
      </c>
      <c r="H1012" s="235">
        <v>4</v>
      </c>
      <c r="I1012" s="237">
        <v>4</v>
      </c>
      <c r="K1012" s="232"/>
    </row>
    <row r="1013" spans="1:11">
      <c r="A1013" s="952"/>
      <c r="B1013" s="233" t="s">
        <v>471</v>
      </c>
      <c r="C1013" s="234" t="s">
        <v>472</v>
      </c>
      <c r="D1013" s="235">
        <v>7</v>
      </c>
      <c r="E1013" s="236">
        <f t="shared" si="83"/>
        <v>1.7369727047146404</v>
      </c>
      <c r="F1013" s="235">
        <v>6</v>
      </c>
      <c r="G1013" s="235">
        <v>1</v>
      </c>
      <c r="H1013" s="235">
        <v>2</v>
      </c>
      <c r="I1013" s="237">
        <v>5</v>
      </c>
      <c r="K1013" s="232"/>
    </row>
    <row r="1014" spans="1:11">
      <c r="A1014" s="952"/>
      <c r="B1014" s="233" t="s">
        <v>660</v>
      </c>
      <c r="C1014" s="234" t="s">
        <v>661</v>
      </c>
      <c r="D1014" s="235">
        <v>7</v>
      </c>
      <c r="E1014" s="236">
        <f t="shared" si="83"/>
        <v>1.7369727047146404</v>
      </c>
      <c r="F1014" s="235">
        <v>3</v>
      </c>
      <c r="G1014" s="235">
        <v>4</v>
      </c>
      <c r="H1014" s="235">
        <v>1</v>
      </c>
      <c r="I1014" s="237">
        <v>6</v>
      </c>
      <c r="K1014" s="232"/>
    </row>
    <row r="1015" spans="1:11">
      <c r="A1015" s="952"/>
      <c r="B1015" s="233" t="s">
        <v>940</v>
      </c>
      <c r="C1015" s="234" t="s">
        <v>941</v>
      </c>
      <c r="D1015" s="235">
        <v>7</v>
      </c>
      <c r="E1015" s="236">
        <f t="shared" si="83"/>
        <v>1.7369727047146404</v>
      </c>
      <c r="F1015" s="235">
        <v>6</v>
      </c>
      <c r="G1015" s="235">
        <v>1</v>
      </c>
      <c r="H1015" s="235">
        <v>4</v>
      </c>
      <c r="I1015" s="237">
        <v>3</v>
      </c>
      <c r="K1015" s="232"/>
    </row>
    <row r="1016" spans="1:11">
      <c r="A1016" s="953"/>
      <c r="B1016" s="233"/>
      <c r="C1016" s="234" t="s">
        <v>444</v>
      </c>
      <c r="D1016" s="235">
        <v>220</v>
      </c>
      <c r="E1016" s="236">
        <f t="shared" si="83"/>
        <v>54.590570719602979</v>
      </c>
      <c r="F1016" s="235">
        <v>136</v>
      </c>
      <c r="G1016" s="235">
        <v>84</v>
      </c>
      <c r="H1016" s="235">
        <v>112</v>
      </c>
      <c r="I1016" s="237">
        <v>108</v>
      </c>
      <c r="K1016" s="232"/>
    </row>
    <row r="1017" spans="1:11">
      <c r="A1017" s="255" t="s">
        <v>694</v>
      </c>
      <c r="B1017" s="256"/>
      <c r="C1017" s="256"/>
      <c r="D1017" s="257">
        <v>403</v>
      </c>
      <c r="E1017" s="258">
        <f t="shared" si="83"/>
        <v>100</v>
      </c>
      <c r="F1017" s="257">
        <v>237</v>
      </c>
      <c r="G1017" s="257">
        <v>166</v>
      </c>
      <c r="H1017" s="257">
        <v>182</v>
      </c>
      <c r="I1017" s="259">
        <v>221</v>
      </c>
      <c r="K1017" s="232"/>
    </row>
    <row r="1018" spans="1:11">
      <c r="A1018" s="951" t="s">
        <v>695</v>
      </c>
      <c r="B1018" s="233" t="s">
        <v>442</v>
      </c>
      <c r="C1018" s="234" t="s">
        <v>443</v>
      </c>
      <c r="D1018" s="235">
        <v>85</v>
      </c>
      <c r="E1018" s="236">
        <f>(D1018/$D$1029)*100</f>
        <v>6.9161920260374297</v>
      </c>
      <c r="F1018" s="235">
        <v>40</v>
      </c>
      <c r="G1018" s="235">
        <v>45</v>
      </c>
      <c r="H1018" s="235">
        <v>29</v>
      </c>
      <c r="I1018" s="237">
        <v>56</v>
      </c>
      <c r="K1018" s="232"/>
    </row>
    <row r="1019" spans="1:11">
      <c r="A1019" s="952"/>
      <c r="B1019" s="233" t="s">
        <v>650</v>
      </c>
      <c r="C1019" s="234" t="s">
        <v>651</v>
      </c>
      <c r="D1019" s="235">
        <v>73</v>
      </c>
      <c r="E1019" s="236">
        <f t="shared" ref="E1019:E1029" si="84">(D1019/$D$1029)*100</f>
        <v>5.9397884458909687</v>
      </c>
      <c r="F1019" s="235">
        <v>36</v>
      </c>
      <c r="G1019" s="235">
        <v>37</v>
      </c>
      <c r="H1019" s="235">
        <v>19</v>
      </c>
      <c r="I1019" s="237">
        <v>54</v>
      </c>
      <c r="K1019" s="232"/>
    </row>
    <row r="1020" spans="1:11">
      <c r="A1020" s="952"/>
      <c r="B1020" s="233" t="s">
        <v>448</v>
      </c>
      <c r="C1020" s="234" t="s">
        <v>449</v>
      </c>
      <c r="D1020" s="235">
        <v>70</v>
      </c>
      <c r="E1020" s="236">
        <f t="shared" si="84"/>
        <v>5.6956875508543527</v>
      </c>
      <c r="F1020" s="235">
        <v>39</v>
      </c>
      <c r="G1020" s="235">
        <v>31</v>
      </c>
      <c r="H1020" s="235">
        <v>24</v>
      </c>
      <c r="I1020" s="237">
        <v>46</v>
      </c>
      <c r="K1020" s="232"/>
    </row>
    <row r="1021" spans="1:11">
      <c r="A1021" s="952"/>
      <c r="B1021" s="233" t="s">
        <v>424</v>
      </c>
      <c r="C1021" s="234" t="s">
        <v>425</v>
      </c>
      <c r="D1021" s="235">
        <v>45</v>
      </c>
      <c r="E1021" s="236">
        <f t="shared" si="84"/>
        <v>3.6615134255492268</v>
      </c>
      <c r="F1021" s="235">
        <v>18</v>
      </c>
      <c r="G1021" s="235">
        <v>27</v>
      </c>
      <c r="H1021" s="235">
        <v>22</v>
      </c>
      <c r="I1021" s="237">
        <v>23</v>
      </c>
      <c r="K1021" s="232"/>
    </row>
    <row r="1022" spans="1:11">
      <c r="A1022" s="952"/>
      <c r="B1022" s="233" t="s">
        <v>854</v>
      </c>
      <c r="C1022" s="234" t="s">
        <v>855</v>
      </c>
      <c r="D1022" s="235">
        <v>37</v>
      </c>
      <c r="E1022" s="236">
        <f t="shared" si="84"/>
        <v>3.010577705451587</v>
      </c>
      <c r="F1022" s="235">
        <v>17</v>
      </c>
      <c r="G1022" s="235">
        <v>20</v>
      </c>
      <c r="H1022" s="235">
        <v>34</v>
      </c>
      <c r="I1022" s="237">
        <v>3</v>
      </c>
      <c r="K1022" s="232"/>
    </row>
    <row r="1023" spans="1:11">
      <c r="A1023" s="952"/>
      <c r="B1023" s="233" t="s">
        <v>660</v>
      </c>
      <c r="C1023" s="234" t="s">
        <v>661</v>
      </c>
      <c r="D1023" s="235">
        <v>32</v>
      </c>
      <c r="E1023" s="236">
        <f t="shared" si="84"/>
        <v>2.6037428803905613</v>
      </c>
      <c r="F1023" s="235">
        <v>16</v>
      </c>
      <c r="G1023" s="235">
        <v>16</v>
      </c>
      <c r="H1023" s="235">
        <v>12</v>
      </c>
      <c r="I1023" s="237">
        <v>20</v>
      </c>
      <c r="K1023" s="232"/>
    </row>
    <row r="1024" spans="1:11">
      <c r="A1024" s="952"/>
      <c r="B1024" s="233" t="s">
        <v>428</v>
      </c>
      <c r="C1024" s="234" t="s">
        <v>429</v>
      </c>
      <c r="D1024" s="235">
        <v>31</v>
      </c>
      <c r="E1024" s="236">
        <f t="shared" si="84"/>
        <v>2.5223759153783565</v>
      </c>
      <c r="F1024" s="235">
        <v>18</v>
      </c>
      <c r="G1024" s="235">
        <v>13</v>
      </c>
      <c r="H1024" s="235">
        <v>9</v>
      </c>
      <c r="I1024" s="237">
        <v>22</v>
      </c>
      <c r="K1024" s="232"/>
    </row>
    <row r="1025" spans="1:11">
      <c r="A1025" s="952"/>
      <c r="B1025" s="233" t="s">
        <v>432</v>
      </c>
      <c r="C1025" s="234" t="s">
        <v>433</v>
      </c>
      <c r="D1025" s="235">
        <v>30</v>
      </c>
      <c r="E1025" s="236">
        <f t="shared" si="84"/>
        <v>2.4410089503661516</v>
      </c>
      <c r="F1025" s="235">
        <v>17</v>
      </c>
      <c r="G1025" s="235">
        <v>13</v>
      </c>
      <c r="H1025" s="235">
        <v>9</v>
      </c>
      <c r="I1025" s="237">
        <v>21</v>
      </c>
      <c r="K1025" s="232"/>
    </row>
    <row r="1026" spans="1:11">
      <c r="A1026" s="952"/>
      <c r="B1026" s="233" t="s">
        <v>820</v>
      </c>
      <c r="C1026" s="234" t="s">
        <v>821</v>
      </c>
      <c r="D1026" s="235">
        <v>29</v>
      </c>
      <c r="E1026" s="236">
        <f t="shared" si="84"/>
        <v>2.3596419853539463</v>
      </c>
      <c r="F1026" s="235">
        <v>13</v>
      </c>
      <c r="G1026" s="235">
        <v>16</v>
      </c>
      <c r="H1026" s="235">
        <v>19</v>
      </c>
      <c r="I1026" s="237">
        <v>10</v>
      </c>
      <c r="K1026" s="232"/>
    </row>
    <row r="1027" spans="1:11">
      <c r="A1027" s="952"/>
      <c r="B1027" s="233" t="s">
        <v>1183</v>
      </c>
      <c r="C1027" s="234" t="s">
        <v>1184</v>
      </c>
      <c r="D1027" s="235">
        <v>29</v>
      </c>
      <c r="E1027" s="236">
        <f t="shared" si="84"/>
        <v>2.3596419853539463</v>
      </c>
      <c r="F1027" s="235">
        <v>23</v>
      </c>
      <c r="G1027" s="235">
        <v>6</v>
      </c>
      <c r="H1027" s="235">
        <v>7</v>
      </c>
      <c r="I1027" s="237">
        <v>22</v>
      </c>
      <c r="K1027" s="232"/>
    </row>
    <row r="1028" spans="1:11">
      <c r="A1028" s="953"/>
      <c r="B1028" s="233"/>
      <c r="C1028" s="234" t="s">
        <v>444</v>
      </c>
      <c r="D1028" s="235">
        <v>768</v>
      </c>
      <c r="E1028" s="236">
        <f t="shared" si="84"/>
        <v>62.489829129373476</v>
      </c>
      <c r="F1028" s="235">
        <v>369</v>
      </c>
      <c r="G1028" s="235">
        <v>399</v>
      </c>
      <c r="H1028" s="235">
        <v>366</v>
      </c>
      <c r="I1028" s="237">
        <v>402</v>
      </c>
      <c r="K1028" s="232"/>
    </row>
    <row r="1029" spans="1:11">
      <c r="A1029" s="255" t="s">
        <v>696</v>
      </c>
      <c r="B1029" s="256"/>
      <c r="C1029" s="256"/>
      <c r="D1029" s="257">
        <v>1229</v>
      </c>
      <c r="E1029" s="258">
        <f t="shared" si="84"/>
        <v>100</v>
      </c>
      <c r="F1029" s="257">
        <v>606</v>
      </c>
      <c r="G1029" s="257">
        <v>623</v>
      </c>
      <c r="H1029" s="257">
        <v>550</v>
      </c>
      <c r="I1029" s="259">
        <v>679</v>
      </c>
      <c r="K1029" s="232"/>
    </row>
    <row r="1030" spans="1:11">
      <c r="A1030" s="951" t="s">
        <v>697</v>
      </c>
      <c r="B1030" s="233" t="s">
        <v>428</v>
      </c>
      <c r="C1030" s="234" t="s">
        <v>429</v>
      </c>
      <c r="D1030" s="235">
        <v>15</v>
      </c>
      <c r="E1030" s="236">
        <f>(D1030/$D$1041)*100</f>
        <v>7.3529411764705888</v>
      </c>
      <c r="F1030" s="235">
        <v>12</v>
      </c>
      <c r="G1030" s="235">
        <v>3</v>
      </c>
      <c r="H1030" s="235">
        <v>5</v>
      </c>
      <c r="I1030" s="237">
        <v>10</v>
      </c>
      <c r="K1030" s="232"/>
    </row>
    <row r="1031" spans="1:11">
      <c r="A1031" s="952"/>
      <c r="B1031" s="233" t="s">
        <v>963</v>
      </c>
      <c r="C1031" s="234" t="s">
        <v>964</v>
      </c>
      <c r="D1031" s="235">
        <v>8</v>
      </c>
      <c r="E1031" s="236">
        <f t="shared" ref="E1031:E1041" si="85">(D1031/$D$1041)*100</f>
        <v>3.9215686274509802</v>
      </c>
      <c r="F1031" s="235">
        <v>6</v>
      </c>
      <c r="G1031" s="235">
        <v>2</v>
      </c>
      <c r="H1031" s="235">
        <v>5</v>
      </c>
      <c r="I1031" s="237">
        <v>3</v>
      </c>
      <c r="K1031" s="232"/>
    </row>
    <row r="1032" spans="1:11">
      <c r="A1032" s="952"/>
      <c r="B1032" s="233" t="s">
        <v>493</v>
      </c>
      <c r="C1032" s="234" t="s">
        <v>494</v>
      </c>
      <c r="D1032" s="235">
        <v>8</v>
      </c>
      <c r="E1032" s="236">
        <f t="shared" si="85"/>
        <v>3.9215686274509802</v>
      </c>
      <c r="F1032" s="235">
        <v>6</v>
      </c>
      <c r="G1032" s="235">
        <v>2</v>
      </c>
      <c r="H1032" s="235">
        <v>4</v>
      </c>
      <c r="I1032" s="237">
        <v>4</v>
      </c>
      <c r="K1032" s="232"/>
    </row>
    <row r="1033" spans="1:11">
      <c r="A1033" s="952"/>
      <c r="B1033" s="233" t="s">
        <v>442</v>
      </c>
      <c r="C1033" s="234" t="s">
        <v>443</v>
      </c>
      <c r="D1033" s="235">
        <v>6</v>
      </c>
      <c r="E1033" s="236">
        <f t="shared" si="85"/>
        <v>2.9411764705882351</v>
      </c>
      <c r="F1033" s="235">
        <v>6</v>
      </c>
      <c r="G1033" s="235">
        <v>0</v>
      </c>
      <c r="H1033" s="235">
        <v>2</v>
      </c>
      <c r="I1033" s="237">
        <v>4</v>
      </c>
      <c r="K1033" s="232"/>
    </row>
    <row r="1034" spans="1:11">
      <c r="A1034" s="952"/>
      <c r="B1034" s="233" t="s">
        <v>539</v>
      </c>
      <c r="C1034" s="234" t="s">
        <v>540</v>
      </c>
      <c r="D1034" s="235">
        <v>4</v>
      </c>
      <c r="E1034" s="236">
        <f t="shared" si="85"/>
        <v>1.9607843137254901</v>
      </c>
      <c r="F1034" s="235">
        <v>4</v>
      </c>
      <c r="G1034" s="235">
        <v>0</v>
      </c>
      <c r="H1034" s="235">
        <v>3</v>
      </c>
      <c r="I1034" s="237">
        <v>1</v>
      </c>
      <c r="K1034" s="232"/>
    </row>
    <row r="1035" spans="1:11">
      <c r="A1035" s="952"/>
      <c r="B1035" s="233" t="s">
        <v>790</v>
      </c>
      <c r="C1035" s="234" t="s">
        <v>791</v>
      </c>
      <c r="D1035" s="235">
        <v>4</v>
      </c>
      <c r="E1035" s="236">
        <f t="shared" si="85"/>
        <v>1.9607843137254901</v>
      </c>
      <c r="F1035" s="235">
        <v>3</v>
      </c>
      <c r="G1035" s="235">
        <v>1</v>
      </c>
      <c r="H1035" s="235">
        <v>1</v>
      </c>
      <c r="I1035" s="237">
        <v>3</v>
      </c>
      <c r="K1035" s="232"/>
    </row>
    <row r="1036" spans="1:11">
      <c r="A1036" s="952"/>
      <c r="B1036" s="233" t="s">
        <v>483</v>
      </c>
      <c r="C1036" s="234" t="s">
        <v>484</v>
      </c>
      <c r="D1036" s="235">
        <v>4</v>
      </c>
      <c r="E1036" s="236">
        <f t="shared" si="85"/>
        <v>1.9607843137254901</v>
      </c>
      <c r="F1036" s="235">
        <v>4</v>
      </c>
      <c r="G1036" s="235">
        <v>0</v>
      </c>
      <c r="H1036" s="235">
        <v>1</v>
      </c>
      <c r="I1036" s="237">
        <v>3</v>
      </c>
      <c r="K1036" s="232"/>
    </row>
    <row r="1037" spans="1:11">
      <c r="A1037" s="952"/>
      <c r="B1037" s="233" t="s">
        <v>1018</v>
      </c>
      <c r="C1037" s="234" t="s">
        <v>1019</v>
      </c>
      <c r="D1037" s="235">
        <v>4</v>
      </c>
      <c r="E1037" s="236">
        <f t="shared" si="85"/>
        <v>1.9607843137254901</v>
      </c>
      <c r="F1037" s="235">
        <v>4</v>
      </c>
      <c r="G1037" s="235">
        <v>0</v>
      </c>
      <c r="H1037" s="235">
        <v>0</v>
      </c>
      <c r="I1037" s="237">
        <v>4</v>
      </c>
      <c r="K1037" s="232"/>
    </row>
    <row r="1038" spans="1:11">
      <c r="A1038" s="952"/>
      <c r="B1038" s="233" t="s">
        <v>866</v>
      </c>
      <c r="C1038" s="234" t="s">
        <v>867</v>
      </c>
      <c r="D1038" s="235">
        <v>4</v>
      </c>
      <c r="E1038" s="236">
        <f t="shared" si="85"/>
        <v>1.9607843137254901</v>
      </c>
      <c r="F1038" s="235">
        <v>1</v>
      </c>
      <c r="G1038" s="235">
        <v>3</v>
      </c>
      <c r="H1038" s="235">
        <v>4</v>
      </c>
      <c r="I1038" s="237">
        <v>0</v>
      </c>
      <c r="K1038" s="232"/>
    </row>
    <row r="1039" spans="1:11">
      <c r="A1039" s="952"/>
      <c r="B1039" s="233" t="s">
        <v>424</v>
      </c>
      <c r="C1039" s="234" t="s">
        <v>425</v>
      </c>
      <c r="D1039" s="235">
        <v>4</v>
      </c>
      <c r="E1039" s="236">
        <f t="shared" si="85"/>
        <v>1.9607843137254901</v>
      </c>
      <c r="F1039" s="235">
        <v>3</v>
      </c>
      <c r="G1039" s="235">
        <v>1</v>
      </c>
      <c r="H1039" s="235">
        <v>2</v>
      </c>
      <c r="I1039" s="237">
        <v>2</v>
      </c>
      <c r="K1039" s="232"/>
    </row>
    <row r="1040" spans="1:11">
      <c r="A1040" s="953"/>
      <c r="B1040" s="233"/>
      <c r="C1040" s="234" t="s">
        <v>444</v>
      </c>
      <c r="D1040" s="235">
        <v>143</v>
      </c>
      <c r="E1040" s="236">
        <f t="shared" si="85"/>
        <v>70.098039215686271</v>
      </c>
      <c r="F1040" s="235">
        <v>116</v>
      </c>
      <c r="G1040" s="235">
        <v>27</v>
      </c>
      <c r="H1040" s="235">
        <v>78</v>
      </c>
      <c r="I1040" s="237">
        <v>65</v>
      </c>
      <c r="K1040" s="232"/>
    </row>
    <row r="1041" spans="1:11">
      <c r="A1041" s="255" t="s">
        <v>698</v>
      </c>
      <c r="B1041" s="256"/>
      <c r="C1041" s="256"/>
      <c r="D1041" s="257">
        <v>204</v>
      </c>
      <c r="E1041" s="258">
        <f t="shared" si="85"/>
        <v>100</v>
      </c>
      <c r="F1041" s="257">
        <v>165</v>
      </c>
      <c r="G1041" s="257">
        <v>39</v>
      </c>
      <c r="H1041" s="257">
        <v>105</v>
      </c>
      <c r="I1041" s="259">
        <v>99</v>
      </c>
      <c r="K1041" s="232"/>
    </row>
    <row r="1042" spans="1:11">
      <c r="A1042" s="951" t="s">
        <v>316</v>
      </c>
      <c r="B1042" s="233" t="s">
        <v>428</v>
      </c>
      <c r="C1042" s="234" t="s">
        <v>429</v>
      </c>
      <c r="D1042" s="235">
        <v>11</v>
      </c>
      <c r="E1042" s="236">
        <f>(D1042/$D$1053)*100</f>
        <v>8.870967741935484</v>
      </c>
      <c r="F1042" s="235">
        <v>8</v>
      </c>
      <c r="G1042" s="235">
        <v>3</v>
      </c>
      <c r="H1042" s="235">
        <v>4</v>
      </c>
      <c r="I1042" s="237">
        <v>7</v>
      </c>
      <c r="K1042" s="232"/>
    </row>
    <row r="1043" spans="1:11">
      <c r="A1043" s="952"/>
      <c r="B1043" s="233" t="s">
        <v>442</v>
      </c>
      <c r="C1043" s="234" t="s">
        <v>443</v>
      </c>
      <c r="D1043" s="235">
        <v>6</v>
      </c>
      <c r="E1043" s="236">
        <f t="shared" ref="E1043:E1053" si="86">(D1043/$D$1053)*100</f>
        <v>4.838709677419355</v>
      </c>
      <c r="F1043" s="235">
        <v>6</v>
      </c>
      <c r="G1043" s="235">
        <v>0</v>
      </c>
      <c r="H1043" s="235">
        <v>2</v>
      </c>
      <c r="I1043" s="237">
        <v>4</v>
      </c>
      <c r="K1043" s="232"/>
    </row>
    <row r="1044" spans="1:11">
      <c r="A1044" s="952"/>
      <c r="B1044" s="233" t="s">
        <v>812</v>
      </c>
      <c r="C1044" s="234" t="s">
        <v>813</v>
      </c>
      <c r="D1044" s="235">
        <v>4</v>
      </c>
      <c r="E1044" s="236">
        <f t="shared" si="86"/>
        <v>3.225806451612903</v>
      </c>
      <c r="F1044" s="235">
        <v>4</v>
      </c>
      <c r="G1044" s="235">
        <v>0</v>
      </c>
      <c r="H1044" s="235">
        <v>1</v>
      </c>
      <c r="I1044" s="237">
        <v>3</v>
      </c>
      <c r="K1044" s="232"/>
    </row>
    <row r="1045" spans="1:11">
      <c r="A1045" s="952"/>
      <c r="B1045" s="233" t="s">
        <v>794</v>
      </c>
      <c r="C1045" s="234" t="s">
        <v>795</v>
      </c>
      <c r="D1045" s="235">
        <v>3</v>
      </c>
      <c r="E1045" s="236">
        <f t="shared" si="86"/>
        <v>2.4193548387096775</v>
      </c>
      <c r="F1045" s="235">
        <v>3</v>
      </c>
      <c r="G1045" s="235">
        <v>0</v>
      </c>
      <c r="H1045" s="235">
        <v>0</v>
      </c>
      <c r="I1045" s="237">
        <v>3</v>
      </c>
      <c r="K1045" s="232"/>
    </row>
    <row r="1046" spans="1:11">
      <c r="A1046" s="952"/>
      <c r="B1046" s="233" t="s">
        <v>424</v>
      </c>
      <c r="C1046" s="234" t="s">
        <v>425</v>
      </c>
      <c r="D1046" s="235">
        <v>3</v>
      </c>
      <c r="E1046" s="236">
        <f t="shared" si="86"/>
        <v>2.4193548387096775</v>
      </c>
      <c r="F1046" s="235">
        <v>3</v>
      </c>
      <c r="G1046" s="235">
        <v>0</v>
      </c>
      <c r="H1046" s="235">
        <v>2</v>
      </c>
      <c r="I1046" s="237">
        <v>1</v>
      </c>
      <c r="K1046" s="232"/>
    </row>
    <row r="1047" spans="1:11">
      <c r="A1047" s="952"/>
      <c r="B1047" s="233" t="s">
        <v>1185</v>
      </c>
      <c r="C1047" s="234" t="s">
        <v>1186</v>
      </c>
      <c r="D1047" s="235">
        <v>3</v>
      </c>
      <c r="E1047" s="236">
        <f t="shared" si="86"/>
        <v>2.4193548387096775</v>
      </c>
      <c r="F1047" s="235">
        <v>1</v>
      </c>
      <c r="G1047" s="235">
        <v>2</v>
      </c>
      <c r="H1047" s="235">
        <v>3</v>
      </c>
      <c r="I1047" s="237">
        <v>0</v>
      </c>
      <c r="K1047" s="232"/>
    </row>
    <row r="1048" spans="1:11">
      <c r="A1048" s="952"/>
      <c r="B1048" s="233" t="s">
        <v>1187</v>
      </c>
      <c r="C1048" s="234" t="s">
        <v>1188</v>
      </c>
      <c r="D1048" s="235">
        <v>2</v>
      </c>
      <c r="E1048" s="236">
        <f t="shared" si="86"/>
        <v>1.6129032258064515</v>
      </c>
      <c r="F1048" s="235">
        <v>1</v>
      </c>
      <c r="G1048" s="235">
        <v>1</v>
      </c>
      <c r="H1048" s="235">
        <v>2</v>
      </c>
      <c r="I1048" s="237">
        <v>0</v>
      </c>
      <c r="K1048" s="232"/>
    </row>
    <row r="1049" spans="1:11">
      <c r="A1049" s="952"/>
      <c r="B1049" s="233" t="s">
        <v>471</v>
      </c>
      <c r="C1049" s="234" t="s">
        <v>472</v>
      </c>
      <c r="D1049" s="235">
        <v>2</v>
      </c>
      <c r="E1049" s="236">
        <f t="shared" si="86"/>
        <v>1.6129032258064515</v>
      </c>
      <c r="F1049" s="235">
        <v>1</v>
      </c>
      <c r="G1049" s="235">
        <v>1</v>
      </c>
      <c r="H1049" s="235">
        <v>2</v>
      </c>
      <c r="I1049" s="237">
        <v>0</v>
      </c>
      <c r="K1049" s="232"/>
    </row>
    <row r="1050" spans="1:11">
      <c r="A1050" s="952"/>
      <c r="B1050" s="233" t="s">
        <v>790</v>
      </c>
      <c r="C1050" s="234" t="s">
        <v>791</v>
      </c>
      <c r="D1050" s="235">
        <v>2</v>
      </c>
      <c r="E1050" s="236">
        <f t="shared" si="86"/>
        <v>1.6129032258064515</v>
      </c>
      <c r="F1050" s="235">
        <v>2</v>
      </c>
      <c r="G1050" s="235">
        <v>0</v>
      </c>
      <c r="H1050" s="235">
        <v>0</v>
      </c>
      <c r="I1050" s="237">
        <v>2</v>
      </c>
      <c r="K1050" s="232"/>
    </row>
    <row r="1051" spans="1:11">
      <c r="A1051" s="952"/>
      <c r="B1051" s="233" t="s">
        <v>824</v>
      </c>
      <c r="C1051" s="234" t="s">
        <v>825</v>
      </c>
      <c r="D1051" s="235">
        <v>2</v>
      </c>
      <c r="E1051" s="236">
        <f t="shared" si="86"/>
        <v>1.6129032258064515</v>
      </c>
      <c r="F1051" s="235">
        <v>1</v>
      </c>
      <c r="G1051" s="235">
        <v>1</v>
      </c>
      <c r="H1051" s="235">
        <v>0</v>
      </c>
      <c r="I1051" s="237">
        <v>2</v>
      </c>
      <c r="K1051" s="232"/>
    </row>
    <row r="1052" spans="1:11">
      <c r="A1052" s="953"/>
      <c r="B1052" s="233"/>
      <c r="C1052" s="234" t="s">
        <v>444</v>
      </c>
      <c r="D1052" s="235">
        <v>86</v>
      </c>
      <c r="E1052" s="236">
        <f t="shared" si="86"/>
        <v>69.354838709677423</v>
      </c>
      <c r="F1052" s="235">
        <v>72</v>
      </c>
      <c r="G1052" s="235">
        <v>14</v>
      </c>
      <c r="H1052" s="235">
        <v>39</v>
      </c>
      <c r="I1052" s="237">
        <v>47</v>
      </c>
      <c r="K1052" s="232"/>
    </row>
    <row r="1053" spans="1:11">
      <c r="A1053" s="255" t="s">
        <v>699</v>
      </c>
      <c r="B1053" s="256"/>
      <c r="C1053" s="256"/>
      <c r="D1053" s="257">
        <v>124</v>
      </c>
      <c r="E1053" s="258">
        <f t="shared" si="86"/>
        <v>100</v>
      </c>
      <c r="F1053" s="257">
        <v>102</v>
      </c>
      <c r="G1053" s="257">
        <v>22</v>
      </c>
      <c r="H1053" s="257">
        <v>55</v>
      </c>
      <c r="I1053" s="259">
        <v>69</v>
      </c>
      <c r="K1053" s="232"/>
    </row>
    <row r="1054" spans="1:11">
      <c r="A1054" s="951" t="s">
        <v>376</v>
      </c>
      <c r="B1054" s="233" t="s">
        <v>999</v>
      </c>
      <c r="C1054" s="234" t="s">
        <v>1000</v>
      </c>
      <c r="D1054" s="235">
        <v>2</v>
      </c>
      <c r="E1054" s="236">
        <f>(D1054/$D$1065)*100</f>
        <v>3.7735849056603774</v>
      </c>
      <c r="F1054" s="235">
        <v>2</v>
      </c>
      <c r="G1054" s="235">
        <v>0</v>
      </c>
      <c r="H1054" s="235">
        <v>0</v>
      </c>
      <c r="I1054" s="237">
        <v>2</v>
      </c>
      <c r="K1054" s="232"/>
    </row>
    <row r="1055" spans="1:11">
      <c r="A1055" s="952"/>
      <c r="B1055" s="233" t="s">
        <v>900</v>
      </c>
      <c r="C1055" s="234" t="s">
        <v>901</v>
      </c>
      <c r="D1055" s="235">
        <v>2</v>
      </c>
      <c r="E1055" s="236">
        <f t="shared" ref="E1055:E1065" si="87">(D1055/$D$1065)*100</f>
        <v>3.7735849056603774</v>
      </c>
      <c r="F1055" s="235">
        <v>1</v>
      </c>
      <c r="G1055" s="235">
        <v>1</v>
      </c>
      <c r="H1055" s="235">
        <v>2</v>
      </c>
      <c r="I1055" s="237">
        <v>0</v>
      </c>
      <c r="K1055" s="232"/>
    </row>
    <row r="1056" spans="1:11">
      <c r="A1056" s="952"/>
      <c r="B1056" s="233" t="s">
        <v>1189</v>
      </c>
      <c r="C1056" s="234" t="s">
        <v>1190</v>
      </c>
      <c r="D1056" s="235">
        <v>2</v>
      </c>
      <c r="E1056" s="236">
        <f t="shared" si="87"/>
        <v>3.7735849056603774</v>
      </c>
      <c r="F1056" s="235">
        <v>0</v>
      </c>
      <c r="G1056" s="235">
        <v>2</v>
      </c>
      <c r="H1056" s="235">
        <v>0</v>
      </c>
      <c r="I1056" s="237">
        <v>2</v>
      </c>
      <c r="K1056" s="232"/>
    </row>
    <row r="1057" spans="1:11">
      <c r="A1057" s="952"/>
      <c r="B1057" s="233" t="s">
        <v>1191</v>
      </c>
      <c r="C1057" s="234" t="s">
        <v>1192</v>
      </c>
      <c r="D1057" s="235">
        <v>2</v>
      </c>
      <c r="E1057" s="236">
        <f t="shared" si="87"/>
        <v>3.7735849056603774</v>
      </c>
      <c r="F1057" s="235">
        <v>2</v>
      </c>
      <c r="G1057" s="235">
        <v>0</v>
      </c>
      <c r="H1057" s="235">
        <v>0</v>
      </c>
      <c r="I1057" s="237">
        <v>2</v>
      </c>
      <c r="K1057" s="232"/>
    </row>
    <row r="1058" spans="1:11">
      <c r="A1058" s="952"/>
      <c r="B1058" s="233" t="s">
        <v>1193</v>
      </c>
      <c r="C1058" s="234" t="s">
        <v>1194</v>
      </c>
      <c r="D1058" s="235">
        <v>1</v>
      </c>
      <c r="E1058" s="236">
        <f t="shared" si="87"/>
        <v>1.8867924528301887</v>
      </c>
      <c r="F1058" s="235">
        <v>1</v>
      </c>
      <c r="G1058" s="235">
        <v>0</v>
      </c>
      <c r="H1058" s="235">
        <v>1</v>
      </c>
      <c r="I1058" s="237">
        <v>0</v>
      </c>
      <c r="K1058" s="232"/>
    </row>
    <row r="1059" spans="1:11">
      <c r="A1059" s="952"/>
      <c r="B1059" s="233" t="s">
        <v>428</v>
      </c>
      <c r="C1059" s="234" t="s">
        <v>429</v>
      </c>
      <c r="D1059" s="235">
        <v>1</v>
      </c>
      <c r="E1059" s="236">
        <f t="shared" si="87"/>
        <v>1.8867924528301887</v>
      </c>
      <c r="F1059" s="235">
        <v>1</v>
      </c>
      <c r="G1059" s="235">
        <v>0</v>
      </c>
      <c r="H1059" s="235">
        <v>1</v>
      </c>
      <c r="I1059" s="237">
        <v>0</v>
      </c>
      <c r="K1059" s="232"/>
    </row>
    <row r="1060" spans="1:11">
      <c r="A1060" s="952"/>
      <c r="B1060" s="233" t="s">
        <v>1195</v>
      </c>
      <c r="C1060" s="234" t="s">
        <v>1196</v>
      </c>
      <c r="D1060" s="235">
        <v>1</v>
      </c>
      <c r="E1060" s="236">
        <f t="shared" si="87"/>
        <v>1.8867924528301887</v>
      </c>
      <c r="F1060" s="235">
        <v>1</v>
      </c>
      <c r="G1060" s="235">
        <v>0</v>
      </c>
      <c r="H1060" s="235">
        <v>0</v>
      </c>
      <c r="I1060" s="237">
        <v>1</v>
      </c>
      <c r="K1060" s="232"/>
    </row>
    <row r="1061" spans="1:11">
      <c r="A1061" s="952"/>
      <c r="B1061" s="233" t="s">
        <v>1197</v>
      </c>
      <c r="C1061" s="234" t="s">
        <v>1198</v>
      </c>
      <c r="D1061" s="235">
        <v>1</v>
      </c>
      <c r="E1061" s="236">
        <f t="shared" si="87"/>
        <v>1.8867924528301887</v>
      </c>
      <c r="F1061" s="235">
        <v>0</v>
      </c>
      <c r="G1061" s="235">
        <v>1</v>
      </c>
      <c r="H1061" s="235">
        <v>1</v>
      </c>
      <c r="I1061" s="237">
        <v>0</v>
      </c>
      <c r="K1061" s="232"/>
    </row>
    <row r="1062" spans="1:11">
      <c r="A1062" s="952"/>
      <c r="B1062" s="233" t="s">
        <v>1199</v>
      </c>
      <c r="C1062" s="234" t="s">
        <v>1200</v>
      </c>
      <c r="D1062" s="235">
        <v>1</v>
      </c>
      <c r="E1062" s="236">
        <f t="shared" si="87"/>
        <v>1.8867924528301887</v>
      </c>
      <c r="F1062" s="235">
        <v>0</v>
      </c>
      <c r="G1062" s="235">
        <v>1</v>
      </c>
      <c r="H1062" s="235">
        <v>0</v>
      </c>
      <c r="I1062" s="237">
        <v>1</v>
      </c>
      <c r="K1062" s="232"/>
    </row>
    <row r="1063" spans="1:11">
      <c r="A1063" s="952"/>
      <c r="B1063" s="233" t="s">
        <v>418</v>
      </c>
      <c r="C1063" s="234" t="s">
        <v>419</v>
      </c>
      <c r="D1063" s="235">
        <v>1</v>
      </c>
      <c r="E1063" s="236">
        <f t="shared" si="87"/>
        <v>1.8867924528301887</v>
      </c>
      <c r="F1063" s="235">
        <v>1</v>
      </c>
      <c r="G1063" s="235">
        <v>0</v>
      </c>
      <c r="H1063" s="235">
        <v>0</v>
      </c>
      <c r="I1063" s="237">
        <v>1</v>
      </c>
      <c r="K1063" s="232"/>
    </row>
    <row r="1064" spans="1:11">
      <c r="A1064" s="953"/>
      <c r="B1064" s="233"/>
      <c r="C1064" s="234" t="s">
        <v>444</v>
      </c>
      <c r="D1064" s="235">
        <v>39</v>
      </c>
      <c r="E1064" s="236">
        <f t="shared" si="87"/>
        <v>73.584905660377359</v>
      </c>
      <c r="F1064" s="235">
        <v>29</v>
      </c>
      <c r="G1064" s="235">
        <v>10</v>
      </c>
      <c r="H1064" s="235">
        <v>17</v>
      </c>
      <c r="I1064" s="237">
        <v>22</v>
      </c>
      <c r="K1064" s="232"/>
    </row>
    <row r="1065" spans="1:11">
      <c r="A1065" s="255" t="s">
        <v>702</v>
      </c>
      <c r="B1065" s="256"/>
      <c r="C1065" s="256"/>
      <c r="D1065" s="257">
        <v>53</v>
      </c>
      <c r="E1065" s="258">
        <f t="shared" si="87"/>
        <v>100</v>
      </c>
      <c r="F1065" s="257">
        <v>38</v>
      </c>
      <c r="G1065" s="257">
        <v>15</v>
      </c>
      <c r="H1065" s="257">
        <v>22</v>
      </c>
      <c r="I1065" s="259">
        <v>31</v>
      </c>
      <c r="K1065" s="232"/>
    </row>
    <row r="1066" spans="1:11">
      <c r="A1066" s="951" t="s">
        <v>377</v>
      </c>
      <c r="B1066" s="233" t="s">
        <v>428</v>
      </c>
      <c r="C1066" s="234" t="s">
        <v>429</v>
      </c>
      <c r="D1066" s="235">
        <v>34</v>
      </c>
      <c r="E1066" s="236">
        <f>(D1066/$D$1077)*100</f>
        <v>9.3922651933701662</v>
      </c>
      <c r="F1066" s="235">
        <v>25</v>
      </c>
      <c r="G1066" s="235">
        <v>9</v>
      </c>
      <c r="H1066" s="235">
        <v>14</v>
      </c>
      <c r="I1066" s="237">
        <v>20</v>
      </c>
      <c r="K1066" s="232"/>
    </row>
    <row r="1067" spans="1:11">
      <c r="A1067" s="952"/>
      <c r="B1067" s="233" t="s">
        <v>812</v>
      </c>
      <c r="C1067" s="234" t="s">
        <v>813</v>
      </c>
      <c r="D1067" s="235">
        <v>13</v>
      </c>
      <c r="E1067" s="236">
        <f t="shared" ref="E1067:E1077" si="88">(D1067/$D$1077)*100</f>
        <v>3.5911602209944751</v>
      </c>
      <c r="F1067" s="235">
        <v>11</v>
      </c>
      <c r="G1067" s="235">
        <v>2</v>
      </c>
      <c r="H1067" s="235">
        <v>5</v>
      </c>
      <c r="I1067" s="237">
        <v>8</v>
      </c>
      <c r="K1067" s="232"/>
    </row>
    <row r="1068" spans="1:11">
      <c r="A1068" s="952"/>
      <c r="B1068" s="233" t="s">
        <v>826</v>
      </c>
      <c r="C1068" s="234" t="s">
        <v>827</v>
      </c>
      <c r="D1068" s="235">
        <v>12</v>
      </c>
      <c r="E1068" s="236">
        <f t="shared" si="88"/>
        <v>3.3149171270718232</v>
      </c>
      <c r="F1068" s="235">
        <v>5</v>
      </c>
      <c r="G1068" s="235">
        <v>7</v>
      </c>
      <c r="H1068" s="235">
        <v>10</v>
      </c>
      <c r="I1068" s="237">
        <v>2</v>
      </c>
      <c r="K1068" s="232"/>
    </row>
    <row r="1069" spans="1:11">
      <c r="A1069" s="952"/>
      <c r="B1069" s="233" t="s">
        <v>1201</v>
      </c>
      <c r="C1069" s="234" t="s">
        <v>1202</v>
      </c>
      <c r="D1069" s="235">
        <v>11</v>
      </c>
      <c r="E1069" s="236">
        <f t="shared" si="88"/>
        <v>3.0386740331491713</v>
      </c>
      <c r="F1069" s="235">
        <v>4</v>
      </c>
      <c r="G1069" s="235">
        <v>7</v>
      </c>
      <c r="H1069" s="235">
        <v>9</v>
      </c>
      <c r="I1069" s="237">
        <v>2</v>
      </c>
      <c r="K1069" s="232"/>
    </row>
    <row r="1070" spans="1:11">
      <c r="A1070" s="952"/>
      <c r="B1070" s="233" t="s">
        <v>493</v>
      </c>
      <c r="C1070" s="234" t="s">
        <v>494</v>
      </c>
      <c r="D1070" s="235">
        <v>11</v>
      </c>
      <c r="E1070" s="236">
        <f t="shared" si="88"/>
        <v>3.0386740331491713</v>
      </c>
      <c r="F1070" s="235">
        <v>7</v>
      </c>
      <c r="G1070" s="235">
        <v>4</v>
      </c>
      <c r="H1070" s="235">
        <v>4</v>
      </c>
      <c r="I1070" s="237">
        <v>7</v>
      </c>
      <c r="K1070" s="232"/>
    </row>
    <row r="1071" spans="1:11">
      <c r="A1071" s="952"/>
      <c r="B1071" s="233" t="s">
        <v>820</v>
      </c>
      <c r="C1071" s="234" t="s">
        <v>821</v>
      </c>
      <c r="D1071" s="235">
        <v>9</v>
      </c>
      <c r="E1071" s="236">
        <f t="shared" si="88"/>
        <v>2.4861878453038675</v>
      </c>
      <c r="F1071" s="235">
        <v>4</v>
      </c>
      <c r="G1071" s="235">
        <v>5</v>
      </c>
      <c r="H1071" s="235">
        <v>5</v>
      </c>
      <c r="I1071" s="237">
        <v>4</v>
      </c>
      <c r="K1071" s="232"/>
    </row>
    <row r="1072" spans="1:11">
      <c r="A1072" s="952"/>
      <c r="B1072" s="233" t="s">
        <v>1153</v>
      </c>
      <c r="C1072" s="234" t="s">
        <v>1154</v>
      </c>
      <c r="D1072" s="235">
        <v>8</v>
      </c>
      <c r="E1072" s="236">
        <f t="shared" si="88"/>
        <v>2.2099447513812152</v>
      </c>
      <c r="F1072" s="235">
        <v>4</v>
      </c>
      <c r="G1072" s="235">
        <v>4</v>
      </c>
      <c r="H1072" s="235">
        <v>4</v>
      </c>
      <c r="I1072" s="237">
        <v>4</v>
      </c>
      <c r="K1072" s="232"/>
    </row>
    <row r="1073" spans="1:11">
      <c r="A1073" s="952"/>
      <c r="B1073" s="233" t="s">
        <v>442</v>
      </c>
      <c r="C1073" s="234" t="s">
        <v>443</v>
      </c>
      <c r="D1073" s="235">
        <v>7</v>
      </c>
      <c r="E1073" s="236">
        <f t="shared" si="88"/>
        <v>1.9337016574585635</v>
      </c>
      <c r="F1073" s="235">
        <v>5</v>
      </c>
      <c r="G1073" s="235">
        <v>2</v>
      </c>
      <c r="H1073" s="235">
        <v>2</v>
      </c>
      <c r="I1073" s="237">
        <v>5</v>
      </c>
      <c r="K1073" s="232"/>
    </row>
    <row r="1074" spans="1:11">
      <c r="A1074" s="952"/>
      <c r="B1074" s="233" t="s">
        <v>790</v>
      </c>
      <c r="C1074" s="234" t="s">
        <v>791</v>
      </c>
      <c r="D1074" s="235">
        <v>6</v>
      </c>
      <c r="E1074" s="236">
        <f t="shared" si="88"/>
        <v>1.6574585635359116</v>
      </c>
      <c r="F1074" s="235">
        <v>4</v>
      </c>
      <c r="G1074" s="235">
        <v>2</v>
      </c>
      <c r="H1074" s="235">
        <v>0</v>
      </c>
      <c r="I1074" s="237">
        <v>6</v>
      </c>
      <c r="K1074" s="232"/>
    </row>
    <row r="1075" spans="1:11">
      <c r="A1075" s="952"/>
      <c r="B1075" s="233" t="s">
        <v>976</v>
      </c>
      <c r="C1075" s="234" t="s">
        <v>977</v>
      </c>
      <c r="D1075" s="235">
        <v>5</v>
      </c>
      <c r="E1075" s="236">
        <f t="shared" si="88"/>
        <v>1.3812154696132597</v>
      </c>
      <c r="F1075" s="235">
        <v>4</v>
      </c>
      <c r="G1075" s="235">
        <v>1</v>
      </c>
      <c r="H1075" s="235">
        <v>1</v>
      </c>
      <c r="I1075" s="237">
        <v>4</v>
      </c>
      <c r="K1075" s="232"/>
    </row>
    <row r="1076" spans="1:11">
      <c r="A1076" s="953"/>
      <c r="B1076" s="233"/>
      <c r="C1076" s="234" t="s">
        <v>444</v>
      </c>
      <c r="D1076" s="235">
        <v>246</v>
      </c>
      <c r="E1076" s="236">
        <f t="shared" si="88"/>
        <v>67.95580110497238</v>
      </c>
      <c r="F1076" s="235">
        <v>136</v>
      </c>
      <c r="G1076" s="235">
        <v>110</v>
      </c>
      <c r="H1076" s="235">
        <v>145</v>
      </c>
      <c r="I1076" s="237">
        <v>101</v>
      </c>
      <c r="K1076" s="232"/>
    </row>
    <row r="1077" spans="1:11">
      <c r="A1077" s="255" t="s">
        <v>703</v>
      </c>
      <c r="B1077" s="256"/>
      <c r="C1077" s="256"/>
      <c r="D1077" s="257">
        <v>362</v>
      </c>
      <c r="E1077" s="258">
        <f t="shared" si="88"/>
        <v>100</v>
      </c>
      <c r="F1077" s="257">
        <v>209</v>
      </c>
      <c r="G1077" s="257">
        <v>153</v>
      </c>
      <c r="H1077" s="257">
        <v>199</v>
      </c>
      <c r="I1077" s="259">
        <v>163</v>
      </c>
      <c r="K1077" s="232"/>
    </row>
    <row r="1078" spans="1:11">
      <c r="A1078" s="951" t="s">
        <v>378</v>
      </c>
      <c r="B1078" s="233" t="s">
        <v>442</v>
      </c>
      <c r="C1078" s="234" t="s">
        <v>443</v>
      </c>
      <c r="D1078" s="235">
        <v>635</v>
      </c>
      <c r="E1078" s="236">
        <f>(D1078/$D$1089)*100</f>
        <v>11.150131694468831</v>
      </c>
      <c r="F1078" s="235">
        <v>593</v>
      </c>
      <c r="G1078" s="235">
        <v>42</v>
      </c>
      <c r="H1078" s="235">
        <v>173</v>
      </c>
      <c r="I1078" s="237">
        <v>462</v>
      </c>
      <c r="K1078" s="232"/>
    </row>
    <row r="1079" spans="1:11">
      <c r="A1079" s="952"/>
      <c r="B1079" s="233" t="s">
        <v>428</v>
      </c>
      <c r="C1079" s="234" t="s">
        <v>429</v>
      </c>
      <c r="D1079" s="235">
        <v>632</v>
      </c>
      <c r="E1079" s="236">
        <f t="shared" ref="E1079:E1089" si="89">(D1079/$D$1089)*100</f>
        <v>11.097453906935909</v>
      </c>
      <c r="F1079" s="235">
        <v>597</v>
      </c>
      <c r="G1079" s="235">
        <v>35</v>
      </c>
      <c r="H1079" s="235">
        <v>193</v>
      </c>
      <c r="I1079" s="237">
        <v>439</v>
      </c>
      <c r="K1079" s="232"/>
    </row>
    <row r="1080" spans="1:11">
      <c r="A1080" s="952"/>
      <c r="B1080" s="233" t="s">
        <v>424</v>
      </c>
      <c r="C1080" s="234" t="s">
        <v>425</v>
      </c>
      <c r="D1080" s="235">
        <v>181</v>
      </c>
      <c r="E1080" s="236">
        <f t="shared" si="89"/>
        <v>3.1782265144863917</v>
      </c>
      <c r="F1080" s="235">
        <v>172</v>
      </c>
      <c r="G1080" s="235">
        <v>9</v>
      </c>
      <c r="H1080" s="235">
        <v>100</v>
      </c>
      <c r="I1080" s="237">
        <v>81</v>
      </c>
      <c r="K1080" s="232"/>
    </row>
    <row r="1081" spans="1:11">
      <c r="A1081" s="952"/>
      <c r="B1081" s="233" t="s">
        <v>457</v>
      </c>
      <c r="C1081" s="234" t="s">
        <v>458</v>
      </c>
      <c r="D1081" s="235">
        <v>162</v>
      </c>
      <c r="E1081" s="236">
        <f t="shared" si="89"/>
        <v>2.8446005267778753</v>
      </c>
      <c r="F1081" s="235">
        <v>157</v>
      </c>
      <c r="G1081" s="235">
        <v>5</v>
      </c>
      <c r="H1081" s="235">
        <v>47</v>
      </c>
      <c r="I1081" s="237">
        <v>115</v>
      </c>
      <c r="K1081" s="232"/>
    </row>
    <row r="1082" spans="1:11">
      <c r="A1082" s="952"/>
      <c r="B1082" s="233" t="s">
        <v>483</v>
      </c>
      <c r="C1082" s="234" t="s">
        <v>484</v>
      </c>
      <c r="D1082" s="235">
        <v>128</v>
      </c>
      <c r="E1082" s="236">
        <f t="shared" si="89"/>
        <v>2.2475856014047411</v>
      </c>
      <c r="F1082" s="235">
        <v>126</v>
      </c>
      <c r="G1082" s="235">
        <v>2</v>
      </c>
      <c r="H1082" s="235">
        <v>64</v>
      </c>
      <c r="I1082" s="237">
        <v>64</v>
      </c>
      <c r="K1082" s="232"/>
    </row>
    <row r="1083" spans="1:11">
      <c r="A1083" s="952"/>
      <c r="B1083" s="233" t="s">
        <v>418</v>
      </c>
      <c r="C1083" s="234" t="s">
        <v>419</v>
      </c>
      <c r="D1083" s="235">
        <v>110</v>
      </c>
      <c r="E1083" s="236">
        <f t="shared" si="89"/>
        <v>1.9315188762071993</v>
      </c>
      <c r="F1083" s="235">
        <v>106</v>
      </c>
      <c r="G1083" s="235">
        <v>4</v>
      </c>
      <c r="H1083" s="235">
        <v>33</v>
      </c>
      <c r="I1083" s="237">
        <v>77</v>
      </c>
      <c r="K1083" s="232"/>
    </row>
    <row r="1084" spans="1:11">
      <c r="A1084" s="952"/>
      <c r="B1084" s="233" t="s">
        <v>422</v>
      </c>
      <c r="C1084" s="234" t="s">
        <v>423</v>
      </c>
      <c r="D1084" s="235">
        <v>109</v>
      </c>
      <c r="E1084" s="236">
        <f t="shared" si="89"/>
        <v>1.9139596136962249</v>
      </c>
      <c r="F1084" s="235">
        <v>101</v>
      </c>
      <c r="G1084" s="235">
        <v>8</v>
      </c>
      <c r="H1084" s="235">
        <v>63</v>
      </c>
      <c r="I1084" s="237">
        <v>46</v>
      </c>
      <c r="K1084" s="232"/>
    </row>
    <row r="1085" spans="1:11">
      <c r="A1085" s="952"/>
      <c r="B1085" s="233" t="s">
        <v>432</v>
      </c>
      <c r="C1085" s="234" t="s">
        <v>433</v>
      </c>
      <c r="D1085" s="235">
        <v>107</v>
      </c>
      <c r="E1085" s="236">
        <f t="shared" si="89"/>
        <v>1.8788410886742757</v>
      </c>
      <c r="F1085" s="235">
        <v>100</v>
      </c>
      <c r="G1085" s="235">
        <v>7</v>
      </c>
      <c r="H1085" s="235">
        <v>46</v>
      </c>
      <c r="I1085" s="237">
        <v>61</v>
      </c>
      <c r="K1085" s="232"/>
    </row>
    <row r="1086" spans="1:11">
      <c r="A1086" s="952"/>
      <c r="B1086" s="233" t="s">
        <v>854</v>
      </c>
      <c r="C1086" s="234" t="s">
        <v>855</v>
      </c>
      <c r="D1086" s="235">
        <v>88</v>
      </c>
      <c r="E1086" s="236">
        <f t="shared" si="89"/>
        <v>1.5452151009657595</v>
      </c>
      <c r="F1086" s="235">
        <v>76</v>
      </c>
      <c r="G1086" s="235">
        <v>12</v>
      </c>
      <c r="H1086" s="235">
        <v>72</v>
      </c>
      <c r="I1086" s="237">
        <v>16</v>
      </c>
      <c r="K1086" s="232"/>
    </row>
    <row r="1087" spans="1:11">
      <c r="A1087" s="952"/>
      <c r="B1087" s="233" t="s">
        <v>510</v>
      </c>
      <c r="C1087" s="234" t="s">
        <v>511</v>
      </c>
      <c r="D1087" s="235">
        <v>84</v>
      </c>
      <c r="E1087" s="236">
        <f t="shared" si="89"/>
        <v>1.4749780509218613</v>
      </c>
      <c r="F1087" s="235">
        <v>79</v>
      </c>
      <c r="G1087" s="235">
        <v>5</v>
      </c>
      <c r="H1087" s="235">
        <v>36</v>
      </c>
      <c r="I1087" s="237">
        <v>48</v>
      </c>
      <c r="K1087" s="232"/>
    </row>
    <row r="1088" spans="1:11">
      <c r="A1088" s="953"/>
      <c r="B1088" s="233"/>
      <c r="C1088" s="234" t="s">
        <v>444</v>
      </c>
      <c r="D1088" s="235">
        <v>3459</v>
      </c>
      <c r="E1088" s="236">
        <f t="shared" si="89"/>
        <v>60.737489025460931</v>
      </c>
      <c r="F1088" s="235">
        <v>3207</v>
      </c>
      <c r="G1088" s="235">
        <v>252</v>
      </c>
      <c r="H1088" s="235">
        <v>1812</v>
      </c>
      <c r="I1088" s="237">
        <v>1647</v>
      </c>
      <c r="K1088" s="232"/>
    </row>
    <row r="1089" spans="1:11">
      <c r="A1089" s="255" t="s">
        <v>706</v>
      </c>
      <c r="B1089" s="256"/>
      <c r="C1089" s="256"/>
      <c r="D1089" s="257">
        <v>5695</v>
      </c>
      <c r="E1089" s="258">
        <f t="shared" si="89"/>
        <v>100</v>
      </c>
      <c r="F1089" s="257">
        <v>5314</v>
      </c>
      <c r="G1089" s="257">
        <v>381</v>
      </c>
      <c r="H1089" s="257">
        <v>2639</v>
      </c>
      <c r="I1089" s="259">
        <v>3056</v>
      </c>
      <c r="K1089" s="232"/>
    </row>
    <row r="1090" spans="1:11">
      <c r="A1090" s="951" t="s">
        <v>379</v>
      </c>
      <c r="B1090" s="233" t="s">
        <v>493</v>
      </c>
      <c r="C1090" s="234" t="s">
        <v>494</v>
      </c>
      <c r="D1090" s="235">
        <v>4</v>
      </c>
      <c r="E1090" s="236">
        <f>(D1090/$D$1101)*100</f>
        <v>10.810810810810811</v>
      </c>
      <c r="F1090" s="235">
        <v>1</v>
      </c>
      <c r="G1090" s="235">
        <v>3</v>
      </c>
      <c r="H1090" s="235">
        <v>4</v>
      </c>
      <c r="I1090" s="237">
        <v>0</v>
      </c>
      <c r="K1090" s="232"/>
    </row>
    <row r="1091" spans="1:11">
      <c r="A1091" s="952"/>
      <c r="B1091" s="233" t="s">
        <v>428</v>
      </c>
      <c r="C1091" s="234" t="s">
        <v>429</v>
      </c>
      <c r="D1091" s="235">
        <v>3</v>
      </c>
      <c r="E1091" s="236">
        <f t="shared" ref="E1091:E1101" si="90">(D1091/$D$1101)*100</f>
        <v>8.1081081081081088</v>
      </c>
      <c r="F1091" s="235">
        <v>3</v>
      </c>
      <c r="G1091" s="235">
        <v>0</v>
      </c>
      <c r="H1091" s="235">
        <v>2</v>
      </c>
      <c r="I1091" s="237">
        <v>1</v>
      </c>
      <c r="K1091" s="232"/>
    </row>
    <row r="1092" spans="1:11">
      <c r="A1092" s="952"/>
      <c r="B1092" s="233" t="s">
        <v>1086</v>
      </c>
      <c r="C1092" s="234" t="s">
        <v>1087</v>
      </c>
      <c r="D1092" s="235">
        <v>2</v>
      </c>
      <c r="E1092" s="236">
        <f t="shared" si="90"/>
        <v>5.4054054054054053</v>
      </c>
      <c r="F1092" s="235">
        <v>2</v>
      </c>
      <c r="G1092" s="235">
        <v>0</v>
      </c>
      <c r="H1092" s="235">
        <v>2</v>
      </c>
      <c r="I1092" s="237">
        <v>0</v>
      </c>
      <c r="K1092" s="232"/>
    </row>
    <row r="1093" spans="1:11">
      <c r="A1093" s="952"/>
      <c r="B1093" s="233" t="s">
        <v>426</v>
      </c>
      <c r="C1093" s="234" t="s">
        <v>427</v>
      </c>
      <c r="D1093" s="235">
        <v>2</v>
      </c>
      <c r="E1093" s="236">
        <f t="shared" si="90"/>
        <v>5.4054054054054053</v>
      </c>
      <c r="F1093" s="235">
        <v>0</v>
      </c>
      <c r="G1093" s="235">
        <v>2</v>
      </c>
      <c r="H1093" s="235">
        <v>1</v>
      </c>
      <c r="I1093" s="237">
        <v>1</v>
      </c>
      <c r="K1093" s="232"/>
    </row>
    <row r="1094" spans="1:11">
      <c r="A1094" s="952"/>
      <c r="B1094" s="233" t="s">
        <v>634</v>
      </c>
      <c r="C1094" s="234" t="s">
        <v>635</v>
      </c>
      <c r="D1094" s="235">
        <v>2</v>
      </c>
      <c r="E1094" s="236">
        <f t="shared" si="90"/>
        <v>5.4054054054054053</v>
      </c>
      <c r="F1094" s="235">
        <v>2</v>
      </c>
      <c r="G1094" s="235">
        <v>0</v>
      </c>
      <c r="H1094" s="235">
        <v>0</v>
      </c>
      <c r="I1094" s="237">
        <v>2</v>
      </c>
      <c r="K1094" s="232"/>
    </row>
    <row r="1095" spans="1:11">
      <c r="A1095" s="952"/>
      <c r="B1095" s="233" t="s">
        <v>1203</v>
      </c>
      <c r="C1095" s="234" t="s">
        <v>1204</v>
      </c>
      <c r="D1095" s="235">
        <v>1</v>
      </c>
      <c r="E1095" s="236">
        <f t="shared" si="90"/>
        <v>2.7027027027027026</v>
      </c>
      <c r="F1095" s="235">
        <v>1</v>
      </c>
      <c r="G1095" s="235">
        <v>0</v>
      </c>
      <c r="H1095" s="235">
        <v>0</v>
      </c>
      <c r="I1095" s="237">
        <v>1</v>
      </c>
      <c r="K1095" s="232"/>
    </row>
    <row r="1096" spans="1:11">
      <c r="A1096" s="952"/>
      <c r="B1096" s="233" t="s">
        <v>1205</v>
      </c>
      <c r="C1096" s="234" t="s">
        <v>1206</v>
      </c>
      <c r="D1096" s="235">
        <v>1</v>
      </c>
      <c r="E1096" s="236">
        <f t="shared" si="90"/>
        <v>2.7027027027027026</v>
      </c>
      <c r="F1096" s="235">
        <v>1</v>
      </c>
      <c r="G1096" s="235">
        <v>0</v>
      </c>
      <c r="H1096" s="235">
        <v>0</v>
      </c>
      <c r="I1096" s="237">
        <v>1</v>
      </c>
      <c r="K1096" s="232"/>
    </row>
    <row r="1097" spans="1:11">
      <c r="A1097" s="952"/>
      <c r="B1097" s="233" t="s">
        <v>967</v>
      </c>
      <c r="C1097" s="234" t="s">
        <v>968</v>
      </c>
      <c r="D1097" s="235">
        <v>1</v>
      </c>
      <c r="E1097" s="236">
        <f t="shared" si="90"/>
        <v>2.7027027027027026</v>
      </c>
      <c r="F1097" s="235">
        <v>1</v>
      </c>
      <c r="G1097" s="235">
        <v>0</v>
      </c>
      <c r="H1097" s="235">
        <v>0</v>
      </c>
      <c r="I1097" s="237">
        <v>1</v>
      </c>
      <c r="K1097" s="232"/>
    </row>
    <row r="1098" spans="1:11">
      <c r="A1098" s="952"/>
      <c r="B1098" s="233" t="s">
        <v>1187</v>
      </c>
      <c r="C1098" s="234" t="s">
        <v>1188</v>
      </c>
      <c r="D1098" s="235">
        <v>1</v>
      </c>
      <c r="E1098" s="236">
        <f t="shared" si="90"/>
        <v>2.7027027027027026</v>
      </c>
      <c r="F1098" s="235">
        <v>1</v>
      </c>
      <c r="G1098" s="235">
        <v>0</v>
      </c>
      <c r="H1098" s="235">
        <v>1</v>
      </c>
      <c r="I1098" s="237">
        <v>0</v>
      </c>
      <c r="K1098" s="232"/>
    </row>
    <row r="1099" spans="1:11">
      <c r="A1099" s="952"/>
      <c r="B1099" s="233" t="s">
        <v>1207</v>
      </c>
      <c r="C1099" s="234" t="s">
        <v>1208</v>
      </c>
      <c r="D1099" s="235">
        <v>1</v>
      </c>
      <c r="E1099" s="236">
        <f t="shared" si="90"/>
        <v>2.7027027027027026</v>
      </c>
      <c r="F1099" s="235">
        <v>1</v>
      </c>
      <c r="G1099" s="235">
        <v>0</v>
      </c>
      <c r="H1099" s="235">
        <v>1</v>
      </c>
      <c r="I1099" s="237">
        <v>0</v>
      </c>
      <c r="K1099" s="232"/>
    </row>
    <row r="1100" spans="1:11">
      <c r="A1100" s="953"/>
      <c r="B1100" s="233"/>
      <c r="C1100" s="234" t="s">
        <v>444</v>
      </c>
      <c r="D1100" s="235">
        <v>19</v>
      </c>
      <c r="E1100" s="236">
        <f t="shared" si="90"/>
        <v>51.351351351351347</v>
      </c>
      <c r="F1100" s="235">
        <v>17</v>
      </c>
      <c r="G1100" s="235">
        <v>2</v>
      </c>
      <c r="H1100" s="235">
        <v>7</v>
      </c>
      <c r="I1100" s="237">
        <v>12</v>
      </c>
      <c r="K1100" s="232"/>
    </row>
    <row r="1101" spans="1:11">
      <c r="A1101" s="255" t="s">
        <v>709</v>
      </c>
      <c r="B1101" s="256"/>
      <c r="C1101" s="256"/>
      <c r="D1101" s="257">
        <v>37</v>
      </c>
      <c r="E1101" s="258">
        <f t="shared" si="90"/>
        <v>100</v>
      </c>
      <c r="F1101" s="257">
        <v>30</v>
      </c>
      <c r="G1101" s="257">
        <v>7</v>
      </c>
      <c r="H1101" s="257">
        <v>18</v>
      </c>
      <c r="I1101" s="259">
        <v>19</v>
      </c>
      <c r="K1101" s="232"/>
    </row>
    <row r="1102" spans="1:11">
      <c r="A1102" s="951" t="s">
        <v>380</v>
      </c>
      <c r="B1102" s="233" t="s">
        <v>428</v>
      </c>
      <c r="C1102" s="234" t="s">
        <v>429</v>
      </c>
      <c r="D1102" s="235">
        <v>37</v>
      </c>
      <c r="E1102" s="236">
        <f>(D1102/$D$1113)*100</f>
        <v>14.122137404580155</v>
      </c>
      <c r="F1102" s="235">
        <v>26</v>
      </c>
      <c r="G1102" s="235">
        <v>11</v>
      </c>
      <c r="H1102" s="235">
        <v>10</v>
      </c>
      <c r="I1102" s="237">
        <v>27</v>
      </c>
      <c r="K1102" s="232"/>
    </row>
    <row r="1103" spans="1:11">
      <c r="A1103" s="952"/>
      <c r="B1103" s="233" t="s">
        <v>442</v>
      </c>
      <c r="C1103" s="234" t="s">
        <v>443</v>
      </c>
      <c r="D1103" s="235">
        <v>15</v>
      </c>
      <c r="E1103" s="236">
        <f t="shared" ref="E1103:E1113" si="91">(D1103/$D$1113)*100</f>
        <v>5.7251908396946565</v>
      </c>
      <c r="F1103" s="235">
        <v>11</v>
      </c>
      <c r="G1103" s="235">
        <v>4</v>
      </c>
      <c r="H1103" s="235">
        <v>4</v>
      </c>
      <c r="I1103" s="237">
        <v>11</v>
      </c>
      <c r="K1103" s="232"/>
    </row>
    <row r="1104" spans="1:11">
      <c r="A1104" s="952"/>
      <c r="B1104" s="233" t="s">
        <v>418</v>
      </c>
      <c r="C1104" s="234" t="s">
        <v>419</v>
      </c>
      <c r="D1104" s="235">
        <v>13</v>
      </c>
      <c r="E1104" s="236">
        <f t="shared" si="91"/>
        <v>4.9618320610687023</v>
      </c>
      <c r="F1104" s="235">
        <v>11</v>
      </c>
      <c r="G1104" s="235">
        <v>2</v>
      </c>
      <c r="H1104" s="235">
        <v>4</v>
      </c>
      <c r="I1104" s="237">
        <v>9</v>
      </c>
      <c r="K1104" s="232"/>
    </row>
    <row r="1105" spans="1:11">
      <c r="A1105" s="952"/>
      <c r="B1105" s="233" t="s">
        <v>940</v>
      </c>
      <c r="C1105" s="234" t="s">
        <v>941</v>
      </c>
      <c r="D1105" s="235">
        <v>10</v>
      </c>
      <c r="E1105" s="236">
        <f t="shared" si="91"/>
        <v>3.8167938931297711</v>
      </c>
      <c r="F1105" s="235">
        <v>6</v>
      </c>
      <c r="G1105" s="235">
        <v>4</v>
      </c>
      <c r="H1105" s="235">
        <v>6</v>
      </c>
      <c r="I1105" s="237">
        <v>4</v>
      </c>
      <c r="K1105" s="232"/>
    </row>
    <row r="1106" spans="1:11">
      <c r="A1106" s="952"/>
      <c r="B1106" s="233" t="s">
        <v>493</v>
      </c>
      <c r="C1106" s="234" t="s">
        <v>494</v>
      </c>
      <c r="D1106" s="235">
        <v>9</v>
      </c>
      <c r="E1106" s="236">
        <f t="shared" si="91"/>
        <v>3.4351145038167941</v>
      </c>
      <c r="F1106" s="235">
        <v>7</v>
      </c>
      <c r="G1106" s="235">
        <v>2</v>
      </c>
      <c r="H1106" s="235">
        <v>5</v>
      </c>
      <c r="I1106" s="237">
        <v>4</v>
      </c>
      <c r="K1106" s="232"/>
    </row>
    <row r="1107" spans="1:11">
      <c r="A1107" s="952"/>
      <c r="B1107" s="233" t="s">
        <v>826</v>
      </c>
      <c r="C1107" s="234" t="s">
        <v>827</v>
      </c>
      <c r="D1107" s="235">
        <v>9</v>
      </c>
      <c r="E1107" s="236">
        <f t="shared" si="91"/>
        <v>3.4351145038167941</v>
      </c>
      <c r="F1107" s="235">
        <v>5</v>
      </c>
      <c r="G1107" s="235">
        <v>4</v>
      </c>
      <c r="H1107" s="235">
        <v>4</v>
      </c>
      <c r="I1107" s="237">
        <v>5</v>
      </c>
      <c r="K1107" s="232"/>
    </row>
    <row r="1108" spans="1:11">
      <c r="A1108" s="952"/>
      <c r="B1108" s="233" t="s">
        <v>510</v>
      </c>
      <c r="C1108" s="234" t="s">
        <v>511</v>
      </c>
      <c r="D1108" s="235">
        <v>8</v>
      </c>
      <c r="E1108" s="236">
        <f t="shared" si="91"/>
        <v>3.0534351145038165</v>
      </c>
      <c r="F1108" s="235">
        <v>7</v>
      </c>
      <c r="G1108" s="235">
        <v>1</v>
      </c>
      <c r="H1108" s="235">
        <v>3</v>
      </c>
      <c r="I1108" s="237">
        <v>5</v>
      </c>
      <c r="K1108" s="232"/>
    </row>
    <row r="1109" spans="1:11">
      <c r="A1109" s="952"/>
      <c r="B1109" s="233" t="s">
        <v>808</v>
      </c>
      <c r="C1109" s="234" t="s">
        <v>809</v>
      </c>
      <c r="D1109" s="235">
        <v>7</v>
      </c>
      <c r="E1109" s="236">
        <f t="shared" si="91"/>
        <v>2.6717557251908395</v>
      </c>
      <c r="F1109" s="235">
        <v>6</v>
      </c>
      <c r="G1109" s="235">
        <v>1</v>
      </c>
      <c r="H1109" s="235">
        <v>4</v>
      </c>
      <c r="I1109" s="237">
        <v>3</v>
      </c>
      <c r="K1109" s="232"/>
    </row>
    <row r="1110" spans="1:11">
      <c r="A1110" s="952"/>
      <c r="B1110" s="233" t="s">
        <v>938</v>
      </c>
      <c r="C1110" s="234" t="s">
        <v>939</v>
      </c>
      <c r="D1110" s="235">
        <v>6</v>
      </c>
      <c r="E1110" s="236">
        <f t="shared" si="91"/>
        <v>2.2900763358778624</v>
      </c>
      <c r="F1110" s="235">
        <v>5</v>
      </c>
      <c r="G1110" s="235">
        <v>1</v>
      </c>
      <c r="H1110" s="235">
        <v>4</v>
      </c>
      <c r="I1110" s="237">
        <v>2</v>
      </c>
      <c r="K1110" s="232"/>
    </row>
    <row r="1111" spans="1:11">
      <c r="A1111" s="952"/>
      <c r="B1111" s="233" t="s">
        <v>424</v>
      </c>
      <c r="C1111" s="234" t="s">
        <v>425</v>
      </c>
      <c r="D1111" s="235">
        <v>5</v>
      </c>
      <c r="E1111" s="236">
        <f t="shared" si="91"/>
        <v>1.9083969465648856</v>
      </c>
      <c r="F1111" s="235">
        <v>5</v>
      </c>
      <c r="G1111" s="235">
        <v>0</v>
      </c>
      <c r="H1111" s="235">
        <v>2</v>
      </c>
      <c r="I1111" s="237">
        <v>3</v>
      </c>
      <c r="K1111" s="232"/>
    </row>
    <row r="1112" spans="1:11">
      <c r="A1112" s="953"/>
      <c r="B1112" s="233"/>
      <c r="C1112" s="234" t="s">
        <v>444</v>
      </c>
      <c r="D1112" s="235">
        <v>143</v>
      </c>
      <c r="E1112" s="236">
        <f t="shared" si="91"/>
        <v>54.580152671755719</v>
      </c>
      <c r="F1112" s="235">
        <v>111</v>
      </c>
      <c r="G1112" s="235">
        <v>32</v>
      </c>
      <c r="H1112" s="235">
        <v>66</v>
      </c>
      <c r="I1112" s="237">
        <v>77</v>
      </c>
      <c r="K1112" s="232"/>
    </row>
    <row r="1113" spans="1:11">
      <c r="A1113" s="255" t="s">
        <v>710</v>
      </c>
      <c r="B1113" s="256"/>
      <c r="C1113" s="256"/>
      <c r="D1113" s="257">
        <v>262</v>
      </c>
      <c r="E1113" s="258">
        <f t="shared" si="91"/>
        <v>100</v>
      </c>
      <c r="F1113" s="257">
        <v>200</v>
      </c>
      <c r="G1113" s="257">
        <v>62</v>
      </c>
      <c r="H1113" s="257">
        <v>112</v>
      </c>
      <c r="I1113" s="259">
        <v>150</v>
      </c>
      <c r="K1113" s="232"/>
    </row>
    <row r="1114" spans="1:11">
      <c r="A1114" s="951" t="s">
        <v>711</v>
      </c>
      <c r="B1114" s="233" t="s">
        <v>428</v>
      </c>
      <c r="C1114" s="234" t="s">
        <v>429</v>
      </c>
      <c r="D1114" s="235">
        <v>13</v>
      </c>
      <c r="E1114" s="236">
        <f>(D1114/$D$1125)*100</f>
        <v>7.878787878787878</v>
      </c>
      <c r="F1114" s="235">
        <v>8</v>
      </c>
      <c r="G1114" s="235">
        <v>5</v>
      </c>
      <c r="H1114" s="235">
        <v>5</v>
      </c>
      <c r="I1114" s="237">
        <v>8</v>
      </c>
      <c r="K1114" s="232"/>
    </row>
    <row r="1115" spans="1:11">
      <c r="A1115" s="952"/>
      <c r="B1115" s="233" t="s">
        <v>493</v>
      </c>
      <c r="C1115" s="234" t="s">
        <v>494</v>
      </c>
      <c r="D1115" s="235">
        <v>11</v>
      </c>
      <c r="E1115" s="236">
        <f t="shared" ref="E1115:E1125" si="92">(D1115/$D$1125)*100</f>
        <v>6.666666666666667</v>
      </c>
      <c r="F1115" s="235">
        <v>9</v>
      </c>
      <c r="G1115" s="235">
        <v>2</v>
      </c>
      <c r="H1115" s="235">
        <v>7</v>
      </c>
      <c r="I1115" s="237">
        <v>4</v>
      </c>
      <c r="K1115" s="232"/>
    </row>
    <row r="1116" spans="1:11">
      <c r="A1116" s="952"/>
      <c r="B1116" s="233" t="s">
        <v>986</v>
      </c>
      <c r="C1116" s="234" t="s">
        <v>987</v>
      </c>
      <c r="D1116" s="235">
        <v>9</v>
      </c>
      <c r="E1116" s="236">
        <f t="shared" si="92"/>
        <v>5.4545454545454541</v>
      </c>
      <c r="F1116" s="235">
        <v>6</v>
      </c>
      <c r="G1116" s="235">
        <v>3</v>
      </c>
      <c r="H1116" s="235">
        <v>7</v>
      </c>
      <c r="I1116" s="237">
        <v>2</v>
      </c>
      <c r="K1116" s="232"/>
    </row>
    <row r="1117" spans="1:11">
      <c r="A1117" s="952"/>
      <c r="B1117" s="233" t="s">
        <v>426</v>
      </c>
      <c r="C1117" s="234" t="s">
        <v>427</v>
      </c>
      <c r="D1117" s="235">
        <v>8</v>
      </c>
      <c r="E1117" s="236">
        <f t="shared" si="92"/>
        <v>4.8484848484848486</v>
      </c>
      <c r="F1117" s="235">
        <v>8</v>
      </c>
      <c r="G1117" s="235">
        <v>0</v>
      </c>
      <c r="H1117" s="235">
        <v>2</v>
      </c>
      <c r="I1117" s="237">
        <v>6</v>
      </c>
      <c r="K1117" s="232"/>
    </row>
    <row r="1118" spans="1:11">
      <c r="A1118" s="952"/>
      <c r="B1118" s="233" t="s">
        <v>1209</v>
      </c>
      <c r="C1118" s="234" t="s">
        <v>1210</v>
      </c>
      <c r="D1118" s="235">
        <v>4</v>
      </c>
      <c r="E1118" s="236">
        <f t="shared" si="92"/>
        <v>2.4242424242424243</v>
      </c>
      <c r="F1118" s="235">
        <v>4</v>
      </c>
      <c r="G1118" s="235">
        <v>0</v>
      </c>
      <c r="H1118" s="235">
        <v>4</v>
      </c>
      <c r="I1118" s="237">
        <v>0</v>
      </c>
      <c r="K1118" s="232"/>
    </row>
    <row r="1119" spans="1:11">
      <c r="A1119" s="952"/>
      <c r="B1119" s="233" t="s">
        <v>900</v>
      </c>
      <c r="C1119" s="234" t="s">
        <v>901</v>
      </c>
      <c r="D1119" s="235">
        <v>4</v>
      </c>
      <c r="E1119" s="236">
        <f t="shared" si="92"/>
        <v>2.4242424242424243</v>
      </c>
      <c r="F1119" s="235">
        <v>4</v>
      </c>
      <c r="G1119" s="235">
        <v>0</v>
      </c>
      <c r="H1119" s="235">
        <v>2</v>
      </c>
      <c r="I1119" s="237">
        <v>2</v>
      </c>
      <c r="K1119" s="232"/>
    </row>
    <row r="1120" spans="1:11">
      <c r="A1120" s="952"/>
      <c r="B1120" s="233" t="s">
        <v>750</v>
      </c>
      <c r="C1120" s="234" t="s">
        <v>751</v>
      </c>
      <c r="D1120" s="235">
        <v>3</v>
      </c>
      <c r="E1120" s="236">
        <f t="shared" si="92"/>
        <v>1.8181818181818181</v>
      </c>
      <c r="F1120" s="235">
        <v>3</v>
      </c>
      <c r="G1120" s="235">
        <v>0</v>
      </c>
      <c r="H1120" s="235">
        <v>0</v>
      </c>
      <c r="I1120" s="237">
        <v>3</v>
      </c>
      <c r="K1120" s="232"/>
    </row>
    <row r="1121" spans="1:11">
      <c r="A1121" s="952"/>
      <c r="B1121" s="233" t="s">
        <v>660</v>
      </c>
      <c r="C1121" s="234" t="s">
        <v>661</v>
      </c>
      <c r="D1121" s="235">
        <v>3</v>
      </c>
      <c r="E1121" s="236">
        <f t="shared" si="92"/>
        <v>1.8181818181818181</v>
      </c>
      <c r="F1121" s="235">
        <v>3</v>
      </c>
      <c r="G1121" s="235">
        <v>0</v>
      </c>
      <c r="H1121" s="235">
        <v>2</v>
      </c>
      <c r="I1121" s="237">
        <v>1</v>
      </c>
      <c r="K1121" s="232"/>
    </row>
    <row r="1122" spans="1:11">
      <c r="A1122" s="952"/>
      <c r="B1122" s="233" t="s">
        <v>477</v>
      </c>
      <c r="C1122" s="234" t="s">
        <v>478</v>
      </c>
      <c r="D1122" s="235">
        <v>3</v>
      </c>
      <c r="E1122" s="236">
        <f t="shared" si="92"/>
        <v>1.8181818181818181</v>
      </c>
      <c r="F1122" s="235">
        <v>3</v>
      </c>
      <c r="G1122" s="235">
        <v>0</v>
      </c>
      <c r="H1122" s="235">
        <v>3</v>
      </c>
      <c r="I1122" s="237">
        <v>0</v>
      </c>
      <c r="K1122" s="232"/>
    </row>
    <row r="1123" spans="1:11">
      <c r="A1123" s="952"/>
      <c r="B1123" s="233" t="s">
        <v>418</v>
      </c>
      <c r="C1123" s="234" t="s">
        <v>419</v>
      </c>
      <c r="D1123" s="235">
        <v>3</v>
      </c>
      <c r="E1123" s="236">
        <f t="shared" si="92"/>
        <v>1.8181818181818181</v>
      </c>
      <c r="F1123" s="235">
        <v>2</v>
      </c>
      <c r="G1123" s="235">
        <v>1</v>
      </c>
      <c r="H1123" s="235">
        <v>1</v>
      </c>
      <c r="I1123" s="237">
        <v>2</v>
      </c>
      <c r="K1123" s="232"/>
    </row>
    <row r="1124" spans="1:11">
      <c r="A1124" s="953"/>
      <c r="B1124" s="233"/>
      <c r="C1124" s="234" t="s">
        <v>444</v>
      </c>
      <c r="D1124" s="235">
        <v>104</v>
      </c>
      <c r="E1124" s="236">
        <f t="shared" si="92"/>
        <v>63.030303030303024</v>
      </c>
      <c r="F1124" s="235">
        <v>79</v>
      </c>
      <c r="G1124" s="235">
        <v>25</v>
      </c>
      <c r="H1124" s="235">
        <v>65</v>
      </c>
      <c r="I1124" s="237">
        <v>39</v>
      </c>
      <c r="K1124" s="232"/>
    </row>
    <row r="1125" spans="1:11">
      <c r="A1125" s="255" t="s">
        <v>712</v>
      </c>
      <c r="B1125" s="256"/>
      <c r="C1125" s="256"/>
      <c r="D1125" s="257">
        <v>165</v>
      </c>
      <c r="E1125" s="258">
        <f t="shared" si="92"/>
        <v>100</v>
      </c>
      <c r="F1125" s="257">
        <v>129</v>
      </c>
      <c r="G1125" s="257">
        <v>36</v>
      </c>
      <c r="H1125" s="257">
        <v>98</v>
      </c>
      <c r="I1125" s="259">
        <v>67</v>
      </c>
      <c r="K1125" s="232"/>
    </row>
    <row r="1126" spans="1:11">
      <c r="A1126" s="951" t="s">
        <v>382</v>
      </c>
      <c r="B1126" s="233" t="s">
        <v>428</v>
      </c>
      <c r="C1126" s="234" t="s">
        <v>429</v>
      </c>
      <c r="D1126" s="235">
        <v>4</v>
      </c>
      <c r="E1126" s="236">
        <f>(D1126/$D$1137)*100</f>
        <v>8</v>
      </c>
      <c r="F1126" s="235">
        <v>3</v>
      </c>
      <c r="G1126" s="235">
        <v>1</v>
      </c>
      <c r="H1126" s="235">
        <v>1</v>
      </c>
      <c r="I1126" s="237">
        <v>3</v>
      </c>
      <c r="K1126" s="232"/>
    </row>
    <row r="1127" spans="1:11">
      <c r="A1127" s="952"/>
      <c r="B1127" s="233" t="s">
        <v>794</v>
      </c>
      <c r="C1127" s="234" t="s">
        <v>795</v>
      </c>
      <c r="D1127" s="235">
        <v>2</v>
      </c>
      <c r="E1127" s="236">
        <f t="shared" ref="E1127:E1137" si="93">(D1127/$D$1137)*100</f>
        <v>4</v>
      </c>
      <c r="F1127" s="235">
        <v>2</v>
      </c>
      <c r="G1127" s="235">
        <v>0</v>
      </c>
      <c r="H1127" s="235">
        <v>0</v>
      </c>
      <c r="I1127" s="237">
        <v>2</v>
      </c>
      <c r="K1127" s="232"/>
    </row>
    <row r="1128" spans="1:11">
      <c r="A1128" s="952"/>
      <c r="B1128" s="233" t="s">
        <v>671</v>
      </c>
      <c r="C1128" s="234" t="s">
        <v>672</v>
      </c>
      <c r="D1128" s="235">
        <v>2</v>
      </c>
      <c r="E1128" s="236">
        <f t="shared" si="93"/>
        <v>4</v>
      </c>
      <c r="F1128" s="235">
        <v>2</v>
      </c>
      <c r="G1128" s="235">
        <v>0</v>
      </c>
      <c r="H1128" s="235">
        <v>1</v>
      </c>
      <c r="I1128" s="237">
        <v>1</v>
      </c>
      <c r="K1128" s="232"/>
    </row>
    <row r="1129" spans="1:11">
      <c r="A1129" s="952"/>
      <c r="B1129" s="233" t="s">
        <v>480</v>
      </c>
      <c r="C1129" s="234" t="s">
        <v>481</v>
      </c>
      <c r="D1129" s="235">
        <v>2</v>
      </c>
      <c r="E1129" s="236">
        <f t="shared" si="93"/>
        <v>4</v>
      </c>
      <c r="F1129" s="235">
        <v>2</v>
      </c>
      <c r="G1129" s="235">
        <v>0</v>
      </c>
      <c r="H1129" s="235">
        <v>2</v>
      </c>
      <c r="I1129" s="237">
        <v>0</v>
      </c>
      <c r="K1129" s="232"/>
    </row>
    <row r="1130" spans="1:11">
      <c r="A1130" s="952"/>
      <c r="B1130" s="233" t="s">
        <v>442</v>
      </c>
      <c r="C1130" s="234" t="s">
        <v>443</v>
      </c>
      <c r="D1130" s="235">
        <v>2</v>
      </c>
      <c r="E1130" s="236">
        <f t="shared" si="93"/>
        <v>4</v>
      </c>
      <c r="F1130" s="235">
        <v>2</v>
      </c>
      <c r="G1130" s="235">
        <v>0</v>
      </c>
      <c r="H1130" s="235">
        <v>0</v>
      </c>
      <c r="I1130" s="237">
        <v>2</v>
      </c>
      <c r="K1130" s="232"/>
    </row>
    <row r="1131" spans="1:11">
      <c r="A1131" s="952"/>
      <c r="B1131" s="233" t="s">
        <v>1211</v>
      </c>
      <c r="C1131" s="234" t="s">
        <v>1212</v>
      </c>
      <c r="D1131" s="235">
        <v>2</v>
      </c>
      <c r="E1131" s="236">
        <f t="shared" si="93"/>
        <v>4</v>
      </c>
      <c r="F1131" s="235">
        <v>2</v>
      </c>
      <c r="G1131" s="235">
        <v>0</v>
      </c>
      <c r="H1131" s="235">
        <v>2</v>
      </c>
      <c r="I1131" s="237">
        <v>0</v>
      </c>
      <c r="K1131" s="232"/>
    </row>
    <row r="1132" spans="1:11">
      <c r="A1132" s="952"/>
      <c r="B1132" s="233" t="s">
        <v>1213</v>
      </c>
      <c r="C1132" s="234" t="s">
        <v>1214</v>
      </c>
      <c r="D1132" s="235">
        <v>2</v>
      </c>
      <c r="E1132" s="236">
        <f t="shared" si="93"/>
        <v>4</v>
      </c>
      <c r="F1132" s="235">
        <v>2</v>
      </c>
      <c r="G1132" s="235">
        <v>0</v>
      </c>
      <c r="H1132" s="235">
        <v>0</v>
      </c>
      <c r="I1132" s="237">
        <v>2</v>
      </c>
      <c r="K1132" s="232"/>
    </row>
    <row r="1133" spans="1:11">
      <c r="A1133" s="952"/>
      <c r="B1133" s="233" t="s">
        <v>1215</v>
      </c>
      <c r="C1133" s="234" t="s">
        <v>1216</v>
      </c>
      <c r="D1133" s="235">
        <v>1</v>
      </c>
      <c r="E1133" s="236">
        <f t="shared" si="93"/>
        <v>2</v>
      </c>
      <c r="F1133" s="235">
        <v>1</v>
      </c>
      <c r="G1133" s="235">
        <v>0</v>
      </c>
      <c r="H1133" s="235">
        <v>0</v>
      </c>
      <c r="I1133" s="237">
        <v>1</v>
      </c>
      <c r="K1133" s="232"/>
    </row>
    <row r="1134" spans="1:11">
      <c r="A1134" s="952"/>
      <c r="B1134" s="233" t="s">
        <v>1217</v>
      </c>
      <c r="C1134" s="234" t="s">
        <v>1218</v>
      </c>
      <c r="D1134" s="235">
        <v>1</v>
      </c>
      <c r="E1134" s="236">
        <f t="shared" si="93"/>
        <v>2</v>
      </c>
      <c r="F1134" s="235">
        <v>1</v>
      </c>
      <c r="G1134" s="235">
        <v>0</v>
      </c>
      <c r="H1134" s="235">
        <v>1</v>
      </c>
      <c r="I1134" s="237">
        <v>0</v>
      </c>
      <c r="K1134" s="232"/>
    </row>
    <row r="1135" spans="1:11">
      <c r="A1135" s="952"/>
      <c r="B1135" s="233" t="s">
        <v>1219</v>
      </c>
      <c r="C1135" s="234" t="s">
        <v>1220</v>
      </c>
      <c r="D1135" s="235">
        <v>1</v>
      </c>
      <c r="E1135" s="236">
        <f t="shared" si="93"/>
        <v>2</v>
      </c>
      <c r="F1135" s="235">
        <v>0</v>
      </c>
      <c r="G1135" s="235">
        <v>1</v>
      </c>
      <c r="H1135" s="235">
        <v>1</v>
      </c>
      <c r="I1135" s="237">
        <v>0</v>
      </c>
      <c r="K1135" s="232"/>
    </row>
    <row r="1136" spans="1:11">
      <c r="A1136" s="953"/>
      <c r="B1136" s="233"/>
      <c r="C1136" s="234" t="s">
        <v>444</v>
      </c>
      <c r="D1136" s="235">
        <v>31</v>
      </c>
      <c r="E1136" s="236">
        <f t="shared" si="93"/>
        <v>62</v>
      </c>
      <c r="F1136" s="235">
        <v>25</v>
      </c>
      <c r="G1136" s="235">
        <v>6</v>
      </c>
      <c r="H1136" s="235">
        <v>17</v>
      </c>
      <c r="I1136" s="237">
        <v>14</v>
      </c>
      <c r="K1136" s="232"/>
    </row>
    <row r="1137" spans="1:11">
      <c r="A1137" s="255" t="s">
        <v>713</v>
      </c>
      <c r="B1137" s="256"/>
      <c r="C1137" s="256"/>
      <c r="D1137" s="257">
        <v>50</v>
      </c>
      <c r="E1137" s="258">
        <f t="shared" si="93"/>
        <v>100</v>
      </c>
      <c r="F1137" s="257">
        <v>42</v>
      </c>
      <c r="G1137" s="257">
        <v>8</v>
      </c>
      <c r="H1137" s="257">
        <v>25</v>
      </c>
      <c r="I1137" s="259">
        <v>25</v>
      </c>
      <c r="K1137" s="232"/>
    </row>
    <row r="1138" spans="1:11">
      <c r="A1138" s="951" t="s">
        <v>383</v>
      </c>
      <c r="B1138" s="233" t="s">
        <v>750</v>
      </c>
      <c r="C1138" s="234" t="s">
        <v>751</v>
      </c>
      <c r="D1138" s="235">
        <v>3</v>
      </c>
      <c r="E1138" s="236">
        <f>(D1138/$D$1149)*100</f>
        <v>5.8823529411764701</v>
      </c>
      <c r="F1138" s="235">
        <v>3</v>
      </c>
      <c r="G1138" s="235">
        <v>0</v>
      </c>
      <c r="H1138" s="235">
        <v>0</v>
      </c>
      <c r="I1138" s="237">
        <v>3</v>
      </c>
      <c r="K1138" s="232"/>
    </row>
    <row r="1139" spans="1:11">
      <c r="A1139" s="952"/>
      <c r="B1139" s="233" t="s">
        <v>516</v>
      </c>
      <c r="C1139" s="234" t="s">
        <v>517</v>
      </c>
      <c r="D1139" s="235">
        <v>2</v>
      </c>
      <c r="E1139" s="236">
        <f t="shared" ref="E1139:E1149" si="94">(D1139/$D$1149)*100</f>
        <v>3.9215686274509802</v>
      </c>
      <c r="F1139" s="235">
        <v>1</v>
      </c>
      <c r="G1139" s="235">
        <v>1</v>
      </c>
      <c r="H1139" s="235">
        <v>0</v>
      </c>
      <c r="I1139" s="237">
        <v>2</v>
      </c>
      <c r="K1139" s="232"/>
    </row>
    <row r="1140" spans="1:11">
      <c r="A1140" s="952"/>
      <c r="B1140" s="233" t="s">
        <v>1221</v>
      </c>
      <c r="C1140" s="234" t="s">
        <v>1222</v>
      </c>
      <c r="D1140" s="235">
        <v>2</v>
      </c>
      <c r="E1140" s="236">
        <f t="shared" si="94"/>
        <v>3.9215686274509802</v>
      </c>
      <c r="F1140" s="235">
        <v>0</v>
      </c>
      <c r="G1140" s="235">
        <v>2</v>
      </c>
      <c r="H1140" s="235">
        <v>2</v>
      </c>
      <c r="I1140" s="237">
        <v>0</v>
      </c>
      <c r="K1140" s="232"/>
    </row>
    <row r="1141" spans="1:11">
      <c r="A1141" s="952"/>
      <c r="B1141" s="233" t="s">
        <v>1189</v>
      </c>
      <c r="C1141" s="234" t="s">
        <v>1190</v>
      </c>
      <c r="D1141" s="235">
        <v>2</v>
      </c>
      <c r="E1141" s="236">
        <f t="shared" si="94"/>
        <v>3.9215686274509802</v>
      </c>
      <c r="F1141" s="235">
        <v>2</v>
      </c>
      <c r="G1141" s="235">
        <v>0</v>
      </c>
      <c r="H1141" s="235">
        <v>0</v>
      </c>
      <c r="I1141" s="237">
        <v>2</v>
      </c>
      <c r="K1141" s="232"/>
    </row>
    <row r="1142" spans="1:11">
      <c r="A1142" s="952"/>
      <c r="B1142" s="233" t="s">
        <v>1223</v>
      </c>
      <c r="C1142" s="234" t="s">
        <v>1224</v>
      </c>
      <c r="D1142" s="235">
        <v>2</v>
      </c>
      <c r="E1142" s="236">
        <f t="shared" si="94"/>
        <v>3.9215686274509802</v>
      </c>
      <c r="F1142" s="235">
        <v>2</v>
      </c>
      <c r="G1142" s="235">
        <v>0</v>
      </c>
      <c r="H1142" s="235">
        <v>0</v>
      </c>
      <c r="I1142" s="237">
        <v>2</v>
      </c>
      <c r="K1142" s="232"/>
    </row>
    <row r="1143" spans="1:11">
      <c r="A1143" s="952"/>
      <c r="B1143" s="233" t="s">
        <v>794</v>
      </c>
      <c r="C1143" s="234" t="s">
        <v>795</v>
      </c>
      <c r="D1143" s="235">
        <v>2</v>
      </c>
      <c r="E1143" s="236">
        <f t="shared" si="94"/>
        <v>3.9215686274509802</v>
      </c>
      <c r="F1143" s="235">
        <v>1</v>
      </c>
      <c r="G1143" s="235">
        <v>1</v>
      </c>
      <c r="H1143" s="235">
        <v>2</v>
      </c>
      <c r="I1143" s="237">
        <v>0</v>
      </c>
      <c r="K1143" s="232"/>
    </row>
    <row r="1144" spans="1:11">
      <c r="A1144" s="952"/>
      <c r="B1144" s="233" t="s">
        <v>471</v>
      </c>
      <c r="C1144" s="234" t="s">
        <v>472</v>
      </c>
      <c r="D1144" s="235">
        <v>2</v>
      </c>
      <c r="E1144" s="236">
        <f t="shared" si="94"/>
        <v>3.9215686274509802</v>
      </c>
      <c r="F1144" s="235">
        <v>2</v>
      </c>
      <c r="G1144" s="235">
        <v>0</v>
      </c>
      <c r="H1144" s="235">
        <v>2</v>
      </c>
      <c r="I1144" s="237">
        <v>0</v>
      </c>
      <c r="K1144" s="232"/>
    </row>
    <row r="1145" spans="1:11">
      <c r="A1145" s="952"/>
      <c r="B1145" s="233" t="s">
        <v>824</v>
      </c>
      <c r="C1145" s="234" t="s">
        <v>825</v>
      </c>
      <c r="D1145" s="235">
        <v>2</v>
      </c>
      <c r="E1145" s="236">
        <f t="shared" si="94"/>
        <v>3.9215686274509802</v>
      </c>
      <c r="F1145" s="235">
        <v>2</v>
      </c>
      <c r="G1145" s="235">
        <v>0</v>
      </c>
      <c r="H1145" s="235">
        <v>2</v>
      </c>
      <c r="I1145" s="237">
        <v>0</v>
      </c>
      <c r="K1145" s="232"/>
    </row>
    <row r="1146" spans="1:11">
      <c r="A1146" s="952"/>
      <c r="B1146" s="233" t="s">
        <v>1225</v>
      </c>
      <c r="C1146" s="234" t="s">
        <v>1226</v>
      </c>
      <c r="D1146" s="235">
        <v>1</v>
      </c>
      <c r="E1146" s="236">
        <f t="shared" si="94"/>
        <v>1.9607843137254901</v>
      </c>
      <c r="F1146" s="235">
        <v>0</v>
      </c>
      <c r="G1146" s="235">
        <v>1</v>
      </c>
      <c r="H1146" s="235">
        <v>0</v>
      </c>
      <c r="I1146" s="237">
        <v>1</v>
      </c>
      <c r="K1146" s="232"/>
    </row>
    <row r="1147" spans="1:11">
      <c r="A1147" s="952"/>
      <c r="B1147" s="233" t="s">
        <v>510</v>
      </c>
      <c r="C1147" s="234" t="s">
        <v>511</v>
      </c>
      <c r="D1147" s="235">
        <v>1</v>
      </c>
      <c r="E1147" s="236">
        <f t="shared" si="94"/>
        <v>1.9607843137254901</v>
      </c>
      <c r="F1147" s="235">
        <v>0</v>
      </c>
      <c r="G1147" s="235">
        <v>1</v>
      </c>
      <c r="H1147" s="235">
        <v>1</v>
      </c>
      <c r="I1147" s="237">
        <v>0</v>
      </c>
      <c r="K1147" s="232"/>
    </row>
    <row r="1148" spans="1:11">
      <c r="A1148" s="953"/>
      <c r="B1148" s="233"/>
      <c r="C1148" s="234" t="s">
        <v>444</v>
      </c>
      <c r="D1148" s="235">
        <v>32</v>
      </c>
      <c r="E1148" s="236">
        <f t="shared" si="94"/>
        <v>62.745098039215684</v>
      </c>
      <c r="F1148" s="235">
        <v>22</v>
      </c>
      <c r="G1148" s="235">
        <v>10</v>
      </c>
      <c r="H1148" s="235">
        <v>13</v>
      </c>
      <c r="I1148" s="237">
        <v>19</v>
      </c>
      <c r="K1148" s="232"/>
    </row>
    <row r="1149" spans="1:11">
      <c r="A1149" s="255" t="s">
        <v>714</v>
      </c>
      <c r="B1149" s="256"/>
      <c r="C1149" s="256"/>
      <c r="D1149" s="257">
        <v>51</v>
      </c>
      <c r="E1149" s="258">
        <f t="shared" si="94"/>
        <v>100</v>
      </c>
      <c r="F1149" s="257">
        <v>35</v>
      </c>
      <c r="G1149" s="257">
        <v>16</v>
      </c>
      <c r="H1149" s="257">
        <v>22</v>
      </c>
      <c r="I1149" s="259">
        <v>29</v>
      </c>
      <c r="K1149" s="232"/>
    </row>
    <row r="1150" spans="1:11">
      <c r="A1150" s="951" t="s">
        <v>384</v>
      </c>
      <c r="B1150" s="233" t="s">
        <v>428</v>
      </c>
      <c r="C1150" s="234" t="s">
        <v>429</v>
      </c>
      <c r="D1150" s="235">
        <v>3</v>
      </c>
      <c r="E1150" s="236">
        <f>(D1150/$D$1161)*100</f>
        <v>5.3571428571428568</v>
      </c>
      <c r="F1150" s="235">
        <v>3</v>
      </c>
      <c r="G1150" s="235">
        <v>0</v>
      </c>
      <c r="H1150" s="235">
        <v>0</v>
      </c>
      <c r="I1150" s="237">
        <v>3</v>
      </c>
      <c r="K1150" s="232"/>
    </row>
    <row r="1151" spans="1:11">
      <c r="A1151" s="952"/>
      <c r="B1151" s="233" t="s">
        <v>1193</v>
      </c>
      <c r="C1151" s="234" t="s">
        <v>1194</v>
      </c>
      <c r="D1151" s="235">
        <v>3</v>
      </c>
      <c r="E1151" s="236">
        <f t="shared" ref="E1151:E1161" si="95">(D1151/$D$1161)*100</f>
        <v>5.3571428571428568</v>
      </c>
      <c r="F1151" s="235">
        <v>3</v>
      </c>
      <c r="G1151" s="235">
        <v>0</v>
      </c>
      <c r="H1151" s="235">
        <v>1</v>
      </c>
      <c r="I1151" s="237">
        <v>2</v>
      </c>
      <c r="K1151" s="232"/>
    </row>
    <row r="1152" spans="1:11">
      <c r="A1152" s="952"/>
      <c r="B1152" s="233" t="s">
        <v>794</v>
      </c>
      <c r="C1152" s="234" t="s">
        <v>795</v>
      </c>
      <c r="D1152" s="235">
        <v>2</v>
      </c>
      <c r="E1152" s="236">
        <f t="shared" si="95"/>
        <v>3.5714285714285712</v>
      </c>
      <c r="F1152" s="235">
        <v>1</v>
      </c>
      <c r="G1152" s="235">
        <v>1</v>
      </c>
      <c r="H1152" s="235">
        <v>2</v>
      </c>
      <c r="I1152" s="237">
        <v>0</v>
      </c>
      <c r="K1152" s="232"/>
    </row>
    <row r="1153" spans="1:11">
      <c r="A1153" s="952"/>
      <c r="B1153" s="233" t="s">
        <v>816</v>
      </c>
      <c r="C1153" s="234" t="s">
        <v>817</v>
      </c>
      <c r="D1153" s="235">
        <v>2</v>
      </c>
      <c r="E1153" s="236">
        <f t="shared" si="95"/>
        <v>3.5714285714285712</v>
      </c>
      <c r="F1153" s="235">
        <v>2</v>
      </c>
      <c r="G1153" s="235">
        <v>0</v>
      </c>
      <c r="H1153" s="235">
        <v>0</v>
      </c>
      <c r="I1153" s="237">
        <v>2</v>
      </c>
      <c r="K1153" s="232"/>
    </row>
    <row r="1154" spans="1:11">
      <c r="A1154" s="952"/>
      <c r="B1154" s="233" t="s">
        <v>1227</v>
      </c>
      <c r="C1154" s="234" t="s">
        <v>1228</v>
      </c>
      <c r="D1154" s="235">
        <v>2</v>
      </c>
      <c r="E1154" s="236">
        <f t="shared" si="95"/>
        <v>3.5714285714285712</v>
      </c>
      <c r="F1154" s="235">
        <v>2</v>
      </c>
      <c r="G1154" s="235">
        <v>0</v>
      </c>
      <c r="H1154" s="235">
        <v>0</v>
      </c>
      <c r="I1154" s="237">
        <v>2</v>
      </c>
      <c r="K1154" s="232"/>
    </row>
    <row r="1155" spans="1:11">
      <c r="A1155" s="952"/>
      <c r="B1155" s="233" t="s">
        <v>1005</v>
      </c>
      <c r="C1155" s="234" t="s">
        <v>1006</v>
      </c>
      <c r="D1155" s="235">
        <v>2</v>
      </c>
      <c r="E1155" s="236">
        <f t="shared" si="95"/>
        <v>3.5714285714285712</v>
      </c>
      <c r="F1155" s="235">
        <v>2</v>
      </c>
      <c r="G1155" s="235">
        <v>0</v>
      </c>
      <c r="H1155" s="235">
        <v>1</v>
      </c>
      <c r="I1155" s="237">
        <v>1</v>
      </c>
      <c r="K1155" s="232"/>
    </row>
    <row r="1156" spans="1:11">
      <c r="A1156" s="952"/>
      <c r="B1156" s="233" t="s">
        <v>418</v>
      </c>
      <c r="C1156" s="234" t="s">
        <v>419</v>
      </c>
      <c r="D1156" s="235">
        <v>2</v>
      </c>
      <c r="E1156" s="236">
        <f t="shared" si="95"/>
        <v>3.5714285714285712</v>
      </c>
      <c r="F1156" s="235">
        <v>2</v>
      </c>
      <c r="G1156" s="235">
        <v>0</v>
      </c>
      <c r="H1156" s="235">
        <v>0</v>
      </c>
      <c r="I1156" s="237">
        <v>2</v>
      </c>
      <c r="K1156" s="232"/>
    </row>
    <row r="1157" spans="1:11">
      <c r="A1157" s="952"/>
      <c r="B1157" s="233" t="s">
        <v>442</v>
      </c>
      <c r="C1157" s="234" t="s">
        <v>443</v>
      </c>
      <c r="D1157" s="235">
        <v>2</v>
      </c>
      <c r="E1157" s="236">
        <f t="shared" si="95"/>
        <v>3.5714285714285712</v>
      </c>
      <c r="F1157" s="235">
        <v>2</v>
      </c>
      <c r="G1157" s="235">
        <v>0</v>
      </c>
      <c r="H1157" s="235">
        <v>0</v>
      </c>
      <c r="I1157" s="237">
        <v>2</v>
      </c>
      <c r="K1157" s="232"/>
    </row>
    <row r="1158" spans="1:11">
      <c r="A1158" s="952"/>
      <c r="B1158" s="233" t="s">
        <v>961</v>
      </c>
      <c r="C1158" s="234" t="s">
        <v>962</v>
      </c>
      <c r="D1158" s="235">
        <v>2</v>
      </c>
      <c r="E1158" s="236">
        <f t="shared" si="95"/>
        <v>3.5714285714285712</v>
      </c>
      <c r="F1158" s="235">
        <v>2</v>
      </c>
      <c r="G1158" s="235">
        <v>0</v>
      </c>
      <c r="H1158" s="235">
        <v>0</v>
      </c>
      <c r="I1158" s="237">
        <v>2</v>
      </c>
      <c r="K1158" s="232"/>
    </row>
    <row r="1159" spans="1:11">
      <c r="A1159" s="952"/>
      <c r="B1159" s="233" t="s">
        <v>1229</v>
      </c>
      <c r="C1159" s="234" t="s">
        <v>1230</v>
      </c>
      <c r="D1159" s="235">
        <v>2</v>
      </c>
      <c r="E1159" s="236">
        <f t="shared" si="95"/>
        <v>3.5714285714285712</v>
      </c>
      <c r="F1159" s="235">
        <v>0</v>
      </c>
      <c r="G1159" s="235">
        <v>2</v>
      </c>
      <c r="H1159" s="235">
        <v>0</v>
      </c>
      <c r="I1159" s="237">
        <v>2</v>
      </c>
      <c r="K1159" s="232"/>
    </row>
    <row r="1160" spans="1:11">
      <c r="A1160" s="953"/>
      <c r="B1160" s="233"/>
      <c r="C1160" s="234" t="s">
        <v>444</v>
      </c>
      <c r="D1160" s="235">
        <v>34</v>
      </c>
      <c r="E1160" s="236">
        <f t="shared" si="95"/>
        <v>60.714285714285708</v>
      </c>
      <c r="F1160" s="235">
        <v>30</v>
      </c>
      <c r="G1160" s="235">
        <v>4</v>
      </c>
      <c r="H1160" s="235">
        <v>17</v>
      </c>
      <c r="I1160" s="237">
        <v>17</v>
      </c>
      <c r="K1160" s="232"/>
    </row>
    <row r="1161" spans="1:11">
      <c r="A1161" s="255" t="s">
        <v>717</v>
      </c>
      <c r="B1161" s="256"/>
      <c r="C1161" s="256"/>
      <c r="D1161" s="257">
        <v>56</v>
      </c>
      <c r="E1161" s="258">
        <f t="shared" si="95"/>
        <v>100</v>
      </c>
      <c r="F1161" s="257">
        <v>49</v>
      </c>
      <c r="G1161" s="257">
        <v>7</v>
      </c>
      <c r="H1161" s="257">
        <v>21</v>
      </c>
      <c r="I1161" s="259">
        <v>35</v>
      </c>
      <c r="K1161" s="232"/>
    </row>
    <row r="1162" spans="1:11">
      <c r="A1162" s="951" t="s">
        <v>385</v>
      </c>
      <c r="B1162" s="233" t="s">
        <v>428</v>
      </c>
      <c r="C1162" s="234" t="s">
        <v>429</v>
      </c>
      <c r="D1162" s="235">
        <v>4</v>
      </c>
      <c r="E1162" s="236">
        <f>(D1162/$D$1173)*100</f>
        <v>5.1948051948051948</v>
      </c>
      <c r="F1162" s="235">
        <v>4</v>
      </c>
      <c r="G1162" s="235">
        <v>0</v>
      </c>
      <c r="H1162" s="235">
        <v>3</v>
      </c>
      <c r="I1162" s="237">
        <v>1</v>
      </c>
      <c r="K1162" s="232"/>
    </row>
    <row r="1163" spans="1:11">
      <c r="A1163" s="952"/>
      <c r="B1163" s="233" t="s">
        <v>868</v>
      </c>
      <c r="C1163" s="234" t="s">
        <v>869</v>
      </c>
      <c r="D1163" s="235">
        <v>4</v>
      </c>
      <c r="E1163" s="236">
        <f t="shared" ref="E1163:E1173" si="96">(D1163/$D$1173)*100</f>
        <v>5.1948051948051948</v>
      </c>
      <c r="F1163" s="235">
        <v>4</v>
      </c>
      <c r="G1163" s="235">
        <v>0</v>
      </c>
      <c r="H1163" s="235">
        <v>3</v>
      </c>
      <c r="I1163" s="237">
        <v>1</v>
      </c>
      <c r="K1163" s="232"/>
    </row>
    <row r="1164" spans="1:11">
      <c r="A1164" s="952"/>
      <c r="B1164" s="233" t="s">
        <v>442</v>
      </c>
      <c r="C1164" s="234" t="s">
        <v>443</v>
      </c>
      <c r="D1164" s="235">
        <v>3</v>
      </c>
      <c r="E1164" s="236">
        <f t="shared" si="96"/>
        <v>3.8961038961038961</v>
      </c>
      <c r="F1164" s="235">
        <v>2</v>
      </c>
      <c r="G1164" s="235">
        <v>1</v>
      </c>
      <c r="H1164" s="235">
        <v>1</v>
      </c>
      <c r="I1164" s="237">
        <v>2</v>
      </c>
      <c r="K1164" s="232"/>
    </row>
    <row r="1165" spans="1:11">
      <c r="A1165" s="952"/>
      <c r="B1165" s="233" t="s">
        <v>1231</v>
      </c>
      <c r="C1165" s="234" t="s">
        <v>1232</v>
      </c>
      <c r="D1165" s="235">
        <v>2</v>
      </c>
      <c r="E1165" s="236">
        <f t="shared" si="96"/>
        <v>2.5974025974025974</v>
      </c>
      <c r="F1165" s="235">
        <v>2</v>
      </c>
      <c r="G1165" s="235">
        <v>0</v>
      </c>
      <c r="H1165" s="235">
        <v>0</v>
      </c>
      <c r="I1165" s="237">
        <v>2</v>
      </c>
      <c r="K1165" s="232"/>
    </row>
    <row r="1166" spans="1:11">
      <c r="A1166" s="952"/>
      <c r="B1166" s="233" t="s">
        <v>1233</v>
      </c>
      <c r="C1166" s="234" t="s">
        <v>1234</v>
      </c>
      <c r="D1166" s="235">
        <v>2</v>
      </c>
      <c r="E1166" s="236">
        <f t="shared" si="96"/>
        <v>2.5974025974025974</v>
      </c>
      <c r="F1166" s="235">
        <v>2</v>
      </c>
      <c r="G1166" s="235">
        <v>0</v>
      </c>
      <c r="H1166" s="235">
        <v>2</v>
      </c>
      <c r="I1166" s="237">
        <v>0</v>
      </c>
      <c r="K1166" s="232"/>
    </row>
    <row r="1167" spans="1:11">
      <c r="A1167" s="952"/>
      <c r="B1167" s="233" t="s">
        <v>493</v>
      </c>
      <c r="C1167" s="234" t="s">
        <v>494</v>
      </c>
      <c r="D1167" s="235">
        <v>2</v>
      </c>
      <c r="E1167" s="236">
        <f t="shared" si="96"/>
        <v>2.5974025974025974</v>
      </c>
      <c r="F1167" s="235">
        <v>1</v>
      </c>
      <c r="G1167" s="235">
        <v>1</v>
      </c>
      <c r="H1167" s="235">
        <v>1</v>
      </c>
      <c r="I1167" s="237">
        <v>1</v>
      </c>
      <c r="K1167" s="232"/>
    </row>
    <row r="1168" spans="1:11">
      <c r="A1168" s="952"/>
      <c r="B1168" s="233" t="s">
        <v>1171</v>
      </c>
      <c r="C1168" s="234" t="s">
        <v>1172</v>
      </c>
      <c r="D1168" s="235">
        <v>2</v>
      </c>
      <c r="E1168" s="236">
        <f t="shared" si="96"/>
        <v>2.5974025974025974</v>
      </c>
      <c r="F1168" s="235">
        <v>2</v>
      </c>
      <c r="G1168" s="235">
        <v>0</v>
      </c>
      <c r="H1168" s="235">
        <v>2</v>
      </c>
      <c r="I1168" s="237">
        <v>0</v>
      </c>
      <c r="K1168" s="232"/>
    </row>
    <row r="1169" spans="1:11">
      <c r="A1169" s="952"/>
      <c r="B1169" s="233" t="s">
        <v>1235</v>
      </c>
      <c r="C1169" s="234" t="s">
        <v>1236</v>
      </c>
      <c r="D1169" s="235">
        <v>2</v>
      </c>
      <c r="E1169" s="236">
        <f t="shared" si="96"/>
        <v>2.5974025974025974</v>
      </c>
      <c r="F1169" s="235">
        <v>2</v>
      </c>
      <c r="G1169" s="235">
        <v>0</v>
      </c>
      <c r="H1169" s="235">
        <v>2</v>
      </c>
      <c r="I1169" s="237">
        <v>0</v>
      </c>
      <c r="K1169" s="232"/>
    </row>
    <row r="1170" spans="1:11">
      <c r="A1170" s="952"/>
      <c r="B1170" s="233" t="s">
        <v>790</v>
      </c>
      <c r="C1170" s="234" t="s">
        <v>791</v>
      </c>
      <c r="D1170" s="235">
        <v>2</v>
      </c>
      <c r="E1170" s="236">
        <f t="shared" si="96"/>
        <v>2.5974025974025974</v>
      </c>
      <c r="F1170" s="235">
        <v>2</v>
      </c>
      <c r="G1170" s="235">
        <v>0</v>
      </c>
      <c r="H1170" s="235">
        <v>2</v>
      </c>
      <c r="I1170" s="237">
        <v>0</v>
      </c>
      <c r="K1170" s="232"/>
    </row>
    <row r="1171" spans="1:11">
      <c r="A1171" s="952"/>
      <c r="B1171" s="233" t="s">
        <v>1237</v>
      </c>
      <c r="C1171" s="234" t="s">
        <v>1238</v>
      </c>
      <c r="D1171" s="235">
        <v>2</v>
      </c>
      <c r="E1171" s="236">
        <f t="shared" si="96"/>
        <v>2.5974025974025974</v>
      </c>
      <c r="F1171" s="235">
        <v>2</v>
      </c>
      <c r="G1171" s="235">
        <v>0</v>
      </c>
      <c r="H1171" s="235">
        <v>0</v>
      </c>
      <c r="I1171" s="237">
        <v>2</v>
      </c>
      <c r="K1171" s="232"/>
    </row>
    <row r="1172" spans="1:11">
      <c r="A1172" s="953"/>
      <c r="B1172" s="233"/>
      <c r="C1172" s="234" t="s">
        <v>444</v>
      </c>
      <c r="D1172" s="235">
        <v>52</v>
      </c>
      <c r="E1172" s="236">
        <f t="shared" si="96"/>
        <v>67.532467532467535</v>
      </c>
      <c r="F1172" s="235">
        <v>38</v>
      </c>
      <c r="G1172" s="235">
        <v>14</v>
      </c>
      <c r="H1172" s="235">
        <v>26</v>
      </c>
      <c r="I1172" s="237">
        <v>26</v>
      </c>
      <c r="K1172" s="232"/>
    </row>
    <row r="1173" spans="1:11">
      <c r="A1173" s="282" t="s">
        <v>718</v>
      </c>
      <c r="B1173" s="256"/>
      <c r="C1173" s="256"/>
      <c r="D1173" s="257">
        <v>77</v>
      </c>
      <c r="E1173" s="258">
        <f t="shared" si="96"/>
        <v>100</v>
      </c>
      <c r="F1173" s="257">
        <v>61</v>
      </c>
      <c r="G1173" s="257">
        <v>16</v>
      </c>
      <c r="H1173" s="257">
        <v>41</v>
      </c>
      <c r="I1173" s="259">
        <v>36</v>
      </c>
      <c r="K1173" s="232"/>
    </row>
    <row r="1174" spans="1:11">
      <c r="A1174" s="951" t="s">
        <v>719</v>
      </c>
      <c r="B1174" s="233" t="s">
        <v>428</v>
      </c>
      <c r="C1174" s="234" t="s">
        <v>429</v>
      </c>
      <c r="D1174" s="235">
        <v>8</v>
      </c>
      <c r="E1174" s="236">
        <f>(D1174/$D$1185)*100</f>
        <v>4.9382716049382713</v>
      </c>
      <c r="F1174" s="235">
        <v>6</v>
      </c>
      <c r="G1174" s="235">
        <v>2</v>
      </c>
      <c r="H1174" s="235">
        <v>5</v>
      </c>
      <c r="I1174" s="237">
        <v>3</v>
      </c>
      <c r="K1174" s="232"/>
    </row>
    <row r="1175" spans="1:11">
      <c r="A1175" s="952"/>
      <c r="B1175" s="233" t="s">
        <v>426</v>
      </c>
      <c r="C1175" s="234" t="s">
        <v>427</v>
      </c>
      <c r="D1175" s="235">
        <v>6</v>
      </c>
      <c r="E1175" s="236">
        <f t="shared" ref="E1175:E1185" si="97">(D1175/$D$1185)*100</f>
        <v>3.7037037037037033</v>
      </c>
      <c r="F1175" s="235">
        <v>5</v>
      </c>
      <c r="G1175" s="235">
        <v>1</v>
      </c>
      <c r="H1175" s="235">
        <v>3</v>
      </c>
      <c r="I1175" s="237">
        <v>3</v>
      </c>
      <c r="K1175" s="232"/>
    </row>
    <row r="1176" spans="1:11">
      <c r="A1176" s="952"/>
      <c r="B1176" s="233" t="s">
        <v>1239</v>
      </c>
      <c r="C1176" s="234" t="s">
        <v>1240</v>
      </c>
      <c r="D1176" s="235">
        <v>5</v>
      </c>
      <c r="E1176" s="236">
        <f t="shared" si="97"/>
        <v>3.0864197530864197</v>
      </c>
      <c r="F1176" s="235">
        <v>5</v>
      </c>
      <c r="G1176" s="235">
        <v>0</v>
      </c>
      <c r="H1176" s="235">
        <v>5</v>
      </c>
      <c r="I1176" s="237">
        <v>0</v>
      </c>
      <c r="K1176" s="232"/>
    </row>
    <row r="1177" spans="1:11">
      <c r="A1177" s="952"/>
      <c r="B1177" s="233" t="s">
        <v>1193</v>
      </c>
      <c r="C1177" s="234" t="s">
        <v>1194</v>
      </c>
      <c r="D1177" s="235">
        <v>4</v>
      </c>
      <c r="E1177" s="236">
        <f t="shared" si="97"/>
        <v>2.4691358024691357</v>
      </c>
      <c r="F1177" s="235">
        <v>4</v>
      </c>
      <c r="G1177" s="235">
        <v>0</v>
      </c>
      <c r="H1177" s="235">
        <v>4</v>
      </c>
      <c r="I1177" s="237">
        <v>0</v>
      </c>
      <c r="K1177" s="232"/>
    </row>
    <row r="1178" spans="1:11">
      <c r="A1178" s="952"/>
      <c r="B1178" s="233" t="s">
        <v>418</v>
      </c>
      <c r="C1178" s="234" t="s">
        <v>419</v>
      </c>
      <c r="D1178" s="235">
        <v>4</v>
      </c>
      <c r="E1178" s="236">
        <f t="shared" si="97"/>
        <v>2.4691358024691357</v>
      </c>
      <c r="F1178" s="235">
        <v>3</v>
      </c>
      <c r="G1178" s="235">
        <v>1</v>
      </c>
      <c r="H1178" s="235">
        <v>3</v>
      </c>
      <c r="I1178" s="237">
        <v>1</v>
      </c>
      <c r="K1178" s="232"/>
    </row>
    <row r="1179" spans="1:11">
      <c r="A1179" s="952"/>
      <c r="B1179" s="233" t="s">
        <v>750</v>
      </c>
      <c r="C1179" s="234" t="s">
        <v>751</v>
      </c>
      <c r="D1179" s="235">
        <v>3</v>
      </c>
      <c r="E1179" s="236">
        <f t="shared" si="97"/>
        <v>1.8518518518518516</v>
      </c>
      <c r="F1179" s="235">
        <v>3</v>
      </c>
      <c r="G1179" s="235">
        <v>0</v>
      </c>
      <c r="H1179" s="235">
        <v>0</v>
      </c>
      <c r="I1179" s="237">
        <v>3</v>
      </c>
      <c r="K1179" s="232"/>
    </row>
    <row r="1180" spans="1:11">
      <c r="A1180" s="952"/>
      <c r="B1180" s="233" t="s">
        <v>442</v>
      </c>
      <c r="C1180" s="234" t="s">
        <v>443</v>
      </c>
      <c r="D1180" s="235">
        <v>3</v>
      </c>
      <c r="E1180" s="236">
        <f t="shared" si="97"/>
        <v>1.8518518518518516</v>
      </c>
      <c r="F1180" s="235">
        <v>2</v>
      </c>
      <c r="G1180" s="235">
        <v>1</v>
      </c>
      <c r="H1180" s="235">
        <v>1</v>
      </c>
      <c r="I1180" s="237">
        <v>2</v>
      </c>
      <c r="K1180" s="232"/>
    </row>
    <row r="1181" spans="1:11">
      <c r="A1181" s="952"/>
      <c r="B1181" s="233" t="s">
        <v>1241</v>
      </c>
      <c r="C1181" s="234" t="s">
        <v>1242</v>
      </c>
      <c r="D1181" s="235">
        <v>3</v>
      </c>
      <c r="E1181" s="236">
        <f t="shared" si="97"/>
        <v>1.8518518518518516</v>
      </c>
      <c r="F1181" s="235">
        <v>3</v>
      </c>
      <c r="G1181" s="235">
        <v>0</v>
      </c>
      <c r="H1181" s="235">
        <v>3</v>
      </c>
      <c r="I1181" s="237">
        <v>0</v>
      </c>
      <c r="K1181" s="232"/>
    </row>
    <row r="1182" spans="1:11">
      <c r="A1182" s="952"/>
      <c r="B1182" s="233" t="s">
        <v>824</v>
      </c>
      <c r="C1182" s="234" t="s">
        <v>825</v>
      </c>
      <c r="D1182" s="235">
        <v>3</v>
      </c>
      <c r="E1182" s="236">
        <f t="shared" si="97"/>
        <v>1.8518518518518516</v>
      </c>
      <c r="F1182" s="235">
        <v>3</v>
      </c>
      <c r="G1182" s="235">
        <v>0</v>
      </c>
      <c r="H1182" s="235">
        <v>1</v>
      </c>
      <c r="I1182" s="237">
        <v>2</v>
      </c>
      <c r="K1182" s="232"/>
    </row>
    <row r="1183" spans="1:11">
      <c r="A1183" s="952"/>
      <c r="B1183" s="233" t="s">
        <v>1243</v>
      </c>
      <c r="C1183" s="234" t="s">
        <v>1244</v>
      </c>
      <c r="D1183" s="235">
        <v>3</v>
      </c>
      <c r="E1183" s="236">
        <f t="shared" si="97"/>
        <v>1.8518518518518516</v>
      </c>
      <c r="F1183" s="235">
        <v>3</v>
      </c>
      <c r="G1183" s="235">
        <v>0</v>
      </c>
      <c r="H1183" s="235">
        <v>3</v>
      </c>
      <c r="I1183" s="237">
        <v>0</v>
      </c>
      <c r="K1183" s="232"/>
    </row>
    <row r="1184" spans="1:11">
      <c r="A1184" s="953"/>
      <c r="B1184" s="233"/>
      <c r="C1184" s="234" t="s">
        <v>444</v>
      </c>
      <c r="D1184" s="235">
        <v>120</v>
      </c>
      <c r="E1184" s="236">
        <f t="shared" si="97"/>
        <v>74.074074074074076</v>
      </c>
      <c r="F1184" s="235">
        <v>90</v>
      </c>
      <c r="G1184" s="235">
        <v>30</v>
      </c>
      <c r="H1184" s="235">
        <v>54</v>
      </c>
      <c r="I1184" s="237">
        <v>66</v>
      </c>
      <c r="K1184" s="232"/>
    </row>
    <row r="1185" spans="1:11">
      <c r="A1185" s="255" t="s">
        <v>720</v>
      </c>
      <c r="B1185" s="256"/>
      <c r="C1185" s="256"/>
      <c r="D1185" s="257">
        <v>162</v>
      </c>
      <c r="E1185" s="258">
        <f t="shared" si="97"/>
        <v>100</v>
      </c>
      <c r="F1185" s="257">
        <v>127</v>
      </c>
      <c r="G1185" s="257">
        <v>35</v>
      </c>
      <c r="H1185" s="257">
        <v>82</v>
      </c>
      <c r="I1185" s="259">
        <v>80</v>
      </c>
      <c r="K1185" s="232"/>
    </row>
    <row r="1186" spans="1:11">
      <c r="A1186" s="951" t="s">
        <v>387</v>
      </c>
      <c r="B1186" s="233" t="s">
        <v>422</v>
      </c>
      <c r="C1186" s="234" t="s">
        <v>423</v>
      </c>
      <c r="D1186" s="235">
        <v>73</v>
      </c>
      <c r="E1186" s="236">
        <f>(D1186/$D$1197)*100</f>
        <v>20.621468926553671</v>
      </c>
      <c r="F1186" s="235">
        <v>57</v>
      </c>
      <c r="G1186" s="235">
        <v>16</v>
      </c>
      <c r="H1186" s="235">
        <v>31</v>
      </c>
      <c r="I1186" s="237">
        <v>42</v>
      </c>
      <c r="K1186" s="232"/>
    </row>
    <row r="1187" spans="1:11">
      <c r="A1187" s="952"/>
      <c r="B1187" s="233" t="s">
        <v>428</v>
      </c>
      <c r="C1187" s="234" t="s">
        <v>429</v>
      </c>
      <c r="D1187" s="235">
        <v>30</v>
      </c>
      <c r="E1187" s="236">
        <f t="shared" ref="E1187:E1197" si="98">(D1187/$D$1197)*100</f>
        <v>8.4745762711864394</v>
      </c>
      <c r="F1187" s="235">
        <v>25</v>
      </c>
      <c r="G1187" s="235">
        <v>5</v>
      </c>
      <c r="H1187" s="235">
        <v>8</v>
      </c>
      <c r="I1187" s="237">
        <v>22</v>
      </c>
      <c r="K1187" s="232"/>
    </row>
    <row r="1188" spans="1:11">
      <c r="A1188" s="952"/>
      <c r="B1188" s="233" t="s">
        <v>465</v>
      </c>
      <c r="C1188" s="234" t="s">
        <v>466</v>
      </c>
      <c r="D1188" s="235">
        <v>10</v>
      </c>
      <c r="E1188" s="236">
        <f t="shared" si="98"/>
        <v>2.8248587570621471</v>
      </c>
      <c r="F1188" s="235">
        <v>8</v>
      </c>
      <c r="G1188" s="235">
        <v>2</v>
      </c>
      <c r="H1188" s="235">
        <v>3</v>
      </c>
      <c r="I1188" s="237">
        <v>7</v>
      </c>
      <c r="K1188" s="232"/>
    </row>
    <row r="1189" spans="1:11">
      <c r="A1189" s="952"/>
      <c r="B1189" s="233" t="s">
        <v>900</v>
      </c>
      <c r="C1189" s="234" t="s">
        <v>901</v>
      </c>
      <c r="D1189" s="235">
        <v>9</v>
      </c>
      <c r="E1189" s="236">
        <f t="shared" si="98"/>
        <v>2.5423728813559325</v>
      </c>
      <c r="F1189" s="235">
        <v>8</v>
      </c>
      <c r="G1189" s="235">
        <v>1</v>
      </c>
      <c r="H1189" s="235">
        <v>1</v>
      </c>
      <c r="I1189" s="237">
        <v>8</v>
      </c>
      <c r="K1189" s="232"/>
    </row>
    <row r="1190" spans="1:11">
      <c r="A1190" s="952"/>
      <c r="B1190" s="233" t="s">
        <v>426</v>
      </c>
      <c r="C1190" s="234" t="s">
        <v>427</v>
      </c>
      <c r="D1190" s="235">
        <v>8</v>
      </c>
      <c r="E1190" s="236">
        <f t="shared" si="98"/>
        <v>2.2598870056497176</v>
      </c>
      <c r="F1190" s="235">
        <v>6</v>
      </c>
      <c r="G1190" s="235">
        <v>2</v>
      </c>
      <c r="H1190" s="235">
        <v>3</v>
      </c>
      <c r="I1190" s="237">
        <v>5</v>
      </c>
      <c r="K1190" s="232"/>
    </row>
    <row r="1191" spans="1:11">
      <c r="A1191" s="952"/>
      <c r="B1191" s="233" t="s">
        <v>442</v>
      </c>
      <c r="C1191" s="234" t="s">
        <v>443</v>
      </c>
      <c r="D1191" s="235">
        <v>7</v>
      </c>
      <c r="E1191" s="236">
        <f t="shared" si="98"/>
        <v>1.977401129943503</v>
      </c>
      <c r="F1191" s="235">
        <v>6</v>
      </c>
      <c r="G1191" s="235">
        <v>1</v>
      </c>
      <c r="H1191" s="235">
        <v>1</v>
      </c>
      <c r="I1191" s="237">
        <v>6</v>
      </c>
      <c r="K1191" s="232"/>
    </row>
    <row r="1192" spans="1:11">
      <c r="A1192" s="952"/>
      <c r="B1192" s="233" t="s">
        <v>418</v>
      </c>
      <c r="C1192" s="234" t="s">
        <v>419</v>
      </c>
      <c r="D1192" s="235">
        <v>7</v>
      </c>
      <c r="E1192" s="236">
        <f t="shared" si="98"/>
        <v>1.977401129943503</v>
      </c>
      <c r="F1192" s="235">
        <v>5</v>
      </c>
      <c r="G1192" s="235">
        <v>2</v>
      </c>
      <c r="H1192" s="235">
        <v>3</v>
      </c>
      <c r="I1192" s="237">
        <v>4</v>
      </c>
      <c r="K1192" s="232"/>
    </row>
    <row r="1193" spans="1:11">
      <c r="A1193" s="952"/>
      <c r="B1193" s="233" t="s">
        <v>1245</v>
      </c>
      <c r="C1193" s="234" t="s">
        <v>1246</v>
      </c>
      <c r="D1193" s="235">
        <v>5</v>
      </c>
      <c r="E1193" s="236">
        <f t="shared" si="98"/>
        <v>1.4124293785310735</v>
      </c>
      <c r="F1193" s="235">
        <v>5</v>
      </c>
      <c r="G1193" s="235">
        <v>0</v>
      </c>
      <c r="H1193" s="235">
        <v>0</v>
      </c>
      <c r="I1193" s="237">
        <v>5</v>
      </c>
      <c r="K1193" s="232"/>
    </row>
    <row r="1194" spans="1:11">
      <c r="A1194" s="952"/>
      <c r="B1194" s="233" t="s">
        <v>1247</v>
      </c>
      <c r="C1194" s="234" t="s">
        <v>1248</v>
      </c>
      <c r="D1194" s="235">
        <v>5</v>
      </c>
      <c r="E1194" s="236">
        <f t="shared" si="98"/>
        <v>1.4124293785310735</v>
      </c>
      <c r="F1194" s="235">
        <v>2</v>
      </c>
      <c r="G1194" s="235">
        <v>3</v>
      </c>
      <c r="H1194" s="235">
        <v>3</v>
      </c>
      <c r="I1194" s="237">
        <v>2</v>
      </c>
      <c r="K1194" s="232"/>
    </row>
    <row r="1195" spans="1:11">
      <c r="A1195" s="952"/>
      <c r="B1195" s="233" t="s">
        <v>824</v>
      </c>
      <c r="C1195" s="234" t="s">
        <v>825</v>
      </c>
      <c r="D1195" s="235">
        <v>5</v>
      </c>
      <c r="E1195" s="236">
        <f t="shared" si="98"/>
        <v>1.4124293785310735</v>
      </c>
      <c r="F1195" s="235">
        <v>4</v>
      </c>
      <c r="G1195" s="235">
        <v>1</v>
      </c>
      <c r="H1195" s="235">
        <v>2</v>
      </c>
      <c r="I1195" s="237">
        <v>3</v>
      </c>
      <c r="K1195" s="232"/>
    </row>
    <row r="1196" spans="1:11">
      <c r="A1196" s="953"/>
      <c r="B1196" s="233"/>
      <c r="C1196" s="234" t="s">
        <v>444</v>
      </c>
      <c r="D1196" s="235">
        <v>195</v>
      </c>
      <c r="E1196" s="236">
        <f t="shared" si="98"/>
        <v>55.084745762711862</v>
      </c>
      <c r="F1196" s="235">
        <v>149</v>
      </c>
      <c r="G1196" s="235">
        <v>46</v>
      </c>
      <c r="H1196" s="235">
        <v>87</v>
      </c>
      <c r="I1196" s="237">
        <v>108</v>
      </c>
      <c r="K1196" s="232"/>
    </row>
    <row r="1197" spans="1:11">
      <c r="A1197" s="255" t="s">
        <v>721</v>
      </c>
      <c r="B1197" s="256"/>
      <c r="C1197" s="256"/>
      <c r="D1197" s="257">
        <v>354</v>
      </c>
      <c r="E1197" s="258">
        <f t="shared" si="98"/>
        <v>100</v>
      </c>
      <c r="F1197" s="257">
        <v>275</v>
      </c>
      <c r="G1197" s="257">
        <v>79</v>
      </c>
      <c r="H1197" s="257">
        <v>142</v>
      </c>
      <c r="I1197" s="259">
        <v>212</v>
      </c>
      <c r="K1197" s="232"/>
    </row>
    <row r="1198" spans="1:11">
      <c r="A1198" s="951" t="s">
        <v>388</v>
      </c>
      <c r="B1198" s="233" t="s">
        <v>428</v>
      </c>
      <c r="C1198" s="234" t="s">
        <v>429</v>
      </c>
      <c r="D1198" s="235">
        <v>40</v>
      </c>
      <c r="E1198" s="236">
        <f>(D1198/$D$1209)*100</f>
        <v>12.779552715654951</v>
      </c>
      <c r="F1198" s="235">
        <v>32</v>
      </c>
      <c r="G1198" s="235">
        <v>8</v>
      </c>
      <c r="H1198" s="235">
        <v>19</v>
      </c>
      <c r="I1198" s="237">
        <v>21</v>
      </c>
      <c r="K1198" s="232"/>
    </row>
    <row r="1199" spans="1:11">
      <c r="A1199" s="952"/>
      <c r="B1199" s="233" t="s">
        <v>424</v>
      </c>
      <c r="C1199" s="234" t="s">
        <v>425</v>
      </c>
      <c r="D1199" s="235">
        <v>20</v>
      </c>
      <c r="E1199" s="236">
        <f t="shared" ref="E1199:E1209" si="99">(D1199/$D$1209)*100</f>
        <v>6.3897763578274756</v>
      </c>
      <c r="F1199" s="235">
        <v>16</v>
      </c>
      <c r="G1199" s="235">
        <v>4</v>
      </c>
      <c r="H1199" s="235">
        <v>9</v>
      </c>
      <c r="I1199" s="237">
        <v>11</v>
      </c>
      <c r="K1199" s="232"/>
    </row>
    <row r="1200" spans="1:11">
      <c r="A1200" s="952"/>
      <c r="B1200" s="233" t="s">
        <v>442</v>
      </c>
      <c r="C1200" s="234" t="s">
        <v>443</v>
      </c>
      <c r="D1200" s="235">
        <v>17</v>
      </c>
      <c r="E1200" s="236">
        <f t="shared" si="99"/>
        <v>5.4313099041533546</v>
      </c>
      <c r="F1200" s="235">
        <v>14</v>
      </c>
      <c r="G1200" s="235">
        <v>3</v>
      </c>
      <c r="H1200" s="235">
        <v>3</v>
      </c>
      <c r="I1200" s="237">
        <v>14</v>
      </c>
      <c r="K1200" s="232"/>
    </row>
    <row r="1201" spans="1:11">
      <c r="A1201" s="952"/>
      <c r="B1201" s="233" t="s">
        <v>614</v>
      </c>
      <c r="C1201" s="234" t="s">
        <v>615</v>
      </c>
      <c r="D1201" s="235">
        <v>16</v>
      </c>
      <c r="E1201" s="236">
        <f t="shared" si="99"/>
        <v>5.1118210862619806</v>
      </c>
      <c r="F1201" s="235">
        <v>11</v>
      </c>
      <c r="G1201" s="235">
        <v>5</v>
      </c>
      <c r="H1201" s="235">
        <v>6</v>
      </c>
      <c r="I1201" s="237">
        <v>10</v>
      </c>
      <c r="K1201" s="232"/>
    </row>
    <row r="1202" spans="1:11">
      <c r="A1202" s="952"/>
      <c r="B1202" s="233" t="s">
        <v>539</v>
      </c>
      <c r="C1202" s="234" t="s">
        <v>540</v>
      </c>
      <c r="D1202" s="235">
        <v>13</v>
      </c>
      <c r="E1202" s="236">
        <f t="shared" si="99"/>
        <v>4.1533546325878596</v>
      </c>
      <c r="F1202" s="235">
        <v>12</v>
      </c>
      <c r="G1202" s="235">
        <v>1</v>
      </c>
      <c r="H1202" s="235">
        <v>2</v>
      </c>
      <c r="I1202" s="237">
        <v>11</v>
      </c>
      <c r="K1202" s="232"/>
    </row>
    <row r="1203" spans="1:11">
      <c r="A1203" s="952"/>
      <c r="B1203" s="233" t="s">
        <v>510</v>
      </c>
      <c r="C1203" s="234" t="s">
        <v>511</v>
      </c>
      <c r="D1203" s="235">
        <v>11</v>
      </c>
      <c r="E1203" s="236">
        <f t="shared" si="99"/>
        <v>3.5143769968051117</v>
      </c>
      <c r="F1203" s="235">
        <v>9</v>
      </c>
      <c r="G1203" s="235">
        <v>2</v>
      </c>
      <c r="H1203" s="235">
        <v>2</v>
      </c>
      <c r="I1203" s="237">
        <v>9</v>
      </c>
      <c r="K1203" s="232"/>
    </row>
    <row r="1204" spans="1:11">
      <c r="A1204" s="952"/>
      <c r="B1204" s="233" t="s">
        <v>808</v>
      </c>
      <c r="C1204" s="234" t="s">
        <v>809</v>
      </c>
      <c r="D1204" s="235">
        <v>9</v>
      </c>
      <c r="E1204" s="236">
        <f t="shared" si="99"/>
        <v>2.8753993610223643</v>
      </c>
      <c r="F1204" s="235">
        <v>7</v>
      </c>
      <c r="G1204" s="235">
        <v>2</v>
      </c>
      <c r="H1204" s="235">
        <v>5</v>
      </c>
      <c r="I1204" s="237">
        <v>4</v>
      </c>
      <c r="K1204" s="232"/>
    </row>
    <row r="1205" spans="1:11">
      <c r="A1205" s="952"/>
      <c r="B1205" s="233" t="s">
        <v>483</v>
      </c>
      <c r="C1205" s="234" t="s">
        <v>484</v>
      </c>
      <c r="D1205" s="235">
        <v>8</v>
      </c>
      <c r="E1205" s="236">
        <f t="shared" si="99"/>
        <v>2.5559105431309903</v>
      </c>
      <c r="F1205" s="235">
        <v>5</v>
      </c>
      <c r="G1205" s="235">
        <v>3</v>
      </c>
      <c r="H1205" s="235">
        <v>7</v>
      </c>
      <c r="I1205" s="237">
        <v>1</v>
      </c>
      <c r="K1205" s="232"/>
    </row>
    <row r="1206" spans="1:11">
      <c r="A1206" s="952"/>
      <c r="B1206" s="233" t="s">
        <v>448</v>
      </c>
      <c r="C1206" s="234" t="s">
        <v>449</v>
      </c>
      <c r="D1206" s="235">
        <v>8</v>
      </c>
      <c r="E1206" s="236">
        <f t="shared" si="99"/>
        <v>2.5559105431309903</v>
      </c>
      <c r="F1206" s="235">
        <v>8</v>
      </c>
      <c r="G1206" s="235">
        <v>0</v>
      </c>
      <c r="H1206" s="235">
        <v>0</v>
      </c>
      <c r="I1206" s="237">
        <v>8</v>
      </c>
      <c r="K1206" s="232"/>
    </row>
    <row r="1207" spans="1:11">
      <c r="A1207" s="952"/>
      <c r="B1207" s="233" t="s">
        <v>660</v>
      </c>
      <c r="C1207" s="234" t="s">
        <v>661</v>
      </c>
      <c r="D1207" s="235">
        <v>6</v>
      </c>
      <c r="E1207" s="236">
        <f t="shared" si="99"/>
        <v>1.9169329073482428</v>
      </c>
      <c r="F1207" s="235">
        <v>3</v>
      </c>
      <c r="G1207" s="235">
        <v>3</v>
      </c>
      <c r="H1207" s="235">
        <v>4</v>
      </c>
      <c r="I1207" s="237">
        <v>2</v>
      </c>
      <c r="K1207" s="232"/>
    </row>
    <row r="1208" spans="1:11">
      <c r="A1208" s="953"/>
      <c r="B1208" s="233"/>
      <c r="C1208" s="234" t="s">
        <v>444</v>
      </c>
      <c r="D1208" s="235">
        <v>165</v>
      </c>
      <c r="E1208" s="236">
        <f t="shared" si="99"/>
        <v>52.715654952076676</v>
      </c>
      <c r="F1208" s="235">
        <v>125</v>
      </c>
      <c r="G1208" s="235">
        <v>40</v>
      </c>
      <c r="H1208" s="235">
        <v>93</v>
      </c>
      <c r="I1208" s="237">
        <v>72</v>
      </c>
      <c r="K1208" s="232"/>
    </row>
    <row r="1209" spans="1:11">
      <c r="A1209" s="255" t="s">
        <v>722</v>
      </c>
      <c r="B1209" s="256"/>
      <c r="C1209" s="256"/>
      <c r="D1209" s="257">
        <v>313</v>
      </c>
      <c r="E1209" s="258">
        <f t="shared" si="99"/>
        <v>100</v>
      </c>
      <c r="F1209" s="257">
        <v>242</v>
      </c>
      <c r="G1209" s="257">
        <v>71</v>
      </c>
      <c r="H1209" s="257">
        <v>150</v>
      </c>
      <c r="I1209" s="259">
        <v>163</v>
      </c>
      <c r="K1209" s="232"/>
    </row>
    <row r="1210" spans="1:11">
      <c r="A1210" s="951" t="s">
        <v>389</v>
      </c>
      <c r="B1210" s="233" t="s">
        <v>428</v>
      </c>
      <c r="C1210" s="234" t="s">
        <v>429</v>
      </c>
      <c r="D1210" s="235">
        <v>22</v>
      </c>
      <c r="E1210" s="236">
        <f>(D1210/$D$1221)*100</f>
        <v>6.7278287461773694</v>
      </c>
      <c r="F1210" s="235">
        <v>13</v>
      </c>
      <c r="G1210" s="235">
        <v>9</v>
      </c>
      <c r="H1210" s="235">
        <v>9</v>
      </c>
      <c r="I1210" s="237">
        <v>13</v>
      </c>
      <c r="K1210" s="232"/>
    </row>
    <row r="1211" spans="1:11">
      <c r="A1211" s="952"/>
      <c r="B1211" s="233" t="s">
        <v>493</v>
      </c>
      <c r="C1211" s="234" t="s">
        <v>494</v>
      </c>
      <c r="D1211" s="235">
        <v>13</v>
      </c>
      <c r="E1211" s="236">
        <f t="shared" ref="E1211:E1221" si="100">(D1211/$D$1221)*100</f>
        <v>3.9755351681957185</v>
      </c>
      <c r="F1211" s="235">
        <v>7</v>
      </c>
      <c r="G1211" s="235">
        <v>6</v>
      </c>
      <c r="H1211" s="235">
        <v>10</v>
      </c>
      <c r="I1211" s="237">
        <v>3</v>
      </c>
      <c r="K1211" s="232"/>
    </row>
    <row r="1212" spans="1:11">
      <c r="A1212" s="952"/>
      <c r="B1212" s="233" t="s">
        <v>442</v>
      </c>
      <c r="C1212" s="234" t="s">
        <v>443</v>
      </c>
      <c r="D1212" s="235">
        <v>12</v>
      </c>
      <c r="E1212" s="236">
        <f t="shared" si="100"/>
        <v>3.669724770642202</v>
      </c>
      <c r="F1212" s="235">
        <v>8</v>
      </c>
      <c r="G1212" s="235">
        <v>4</v>
      </c>
      <c r="H1212" s="235">
        <v>7</v>
      </c>
      <c r="I1212" s="237">
        <v>5</v>
      </c>
      <c r="K1212" s="232"/>
    </row>
    <row r="1213" spans="1:11">
      <c r="A1213" s="952"/>
      <c r="B1213" s="233" t="s">
        <v>418</v>
      </c>
      <c r="C1213" s="234" t="s">
        <v>419</v>
      </c>
      <c r="D1213" s="235">
        <v>11</v>
      </c>
      <c r="E1213" s="236">
        <f t="shared" si="100"/>
        <v>3.3639143730886847</v>
      </c>
      <c r="F1213" s="235">
        <v>8</v>
      </c>
      <c r="G1213" s="235">
        <v>3</v>
      </c>
      <c r="H1213" s="235">
        <v>4</v>
      </c>
      <c r="I1213" s="237">
        <v>7</v>
      </c>
      <c r="K1213" s="232"/>
    </row>
    <row r="1214" spans="1:11">
      <c r="A1214" s="952"/>
      <c r="B1214" s="233" t="s">
        <v>510</v>
      </c>
      <c r="C1214" s="234" t="s">
        <v>511</v>
      </c>
      <c r="D1214" s="235">
        <v>8</v>
      </c>
      <c r="E1214" s="236">
        <f t="shared" si="100"/>
        <v>2.4464831804281344</v>
      </c>
      <c r="F1214" s="235">
        <v>5</v>
      </c>
      <c r="G1214" s="235">
        <v>3</v>
      </c>
      <c r="H1214" s="235">
        <v>1</v>
      </c>
      <c r="I1214" s="237">
        <v>7</v>
      </c>
      <c r="K1214" s="232"/>
    </row>
    <row r="1215" spans="1:11">
      <c r="A1215" s="952"/>
      <c r="B1215" s="233" t="s">
        <v>450</v>
      </c>
      <c r="C1215" s="234" t="s">
        <v>451</v>
      </c>
      <c r="D1215" s="235">
        <v>8</v>
      </c>
      <c r="E1215" s="236">
        <f t="shared" si="100"/>
        <v>2.4464831804281344</v>
      </c>
      <c r="F1215" s="235">
        <v>4</v>
      </c>
      <c r="G1215" s="235">
        <v>4</v>
      </c>
      <c r="H1215" s="235">
        <v>4</v>
      </c>
      <c r="I1215" s="237">
        <v>4</v>
      </c>
      <c r="K1215" s="232"/>
    </row>
    <row r="1216" spans="1:11">
      <c r="A1216" s="952"/>
      <c r="B1216" s="233" t="s">
        <v>812</v>
      </c>
      <c r="C1216" s="234" t="s">
        <v>813</v>
      </c>
      <c r="D1216" s="235">
        <v>8</v>
      </c>
      <c r="E1216" s="236">
        <f t="shared" si="100"/>
        <v>2.4464831804281344</v>
      </c>
      <c r="F1216" s="235">
        <v>4</v>
      </c>
      <c r="G1216" s="235">
        <v>4</v>
      </c>
      <c r="H1216" s="235">
        <v>3</v>
      </c>
      <c r="I1216" s="237">
        <v>5</v>
      </c>
      <c r="K1216" s="232"/>
    </row>
    <row r="1217" spans="1:11">
      <c r="A1217" s="952"/>
      <c r="B1217" s="233" t="s">
        <v>426</v>
      </c>
      <c r="C1217" s="234" t="s">
        <v>427</v>
      </c>
      <c r="D1217" s="235">
        <v>7</v>
      </c>
      <c r="E1217" s="236">
        <f t="shared" si="100"/>
        <v>2.1406727828746175</v>
      </c>
      <c r="F1217" s="235">
        <v>5</v>
      </c>
      <c r="G1217" s="235">
        <v>2</v>
      </c>
      <c r="H1217" s="235">
        <v>3</v>
      </c>
      <c r="I1217" s="237">
        <v>4</v>
      </c>
      <c r="K1217" s="232"/>
    </row>
    <row r="1218" spans="1:11">
      <c r="A1218" s="952"/>
      <c r="B1218" s="233" t="s">
        <v>1249</v>
      </c>
      <c r="C1218" s="234" t="s">
        <v>1250</v>
      </c>
      <c r="D1218" s="235">
        <v>6</v>
      </c>
      <c r="E1218" s="236">
        <f t="shared" si="100"/>
        <v>1.834862385321101</v>
      </c>
      <c r="F1218" s="235">
        <v>0</v>
      </c>
      <c r="G1218" s="235">
        <v>6</v>
      </c>
      <c r="H1218" s="235">
        <v>0</v>
      </c>
      <c r="I1218" s="237">
        <v>6</v>
      </c>
      <c r="K1218" s="232"/>
    </row>
    <row r="1219" spans="1:11">
      <c r="A1219" s="952"/>
      <c r="B1219" s="233" t="s">
        <v>424</v>
      </c>
      <c r="C1219" s="234" t="s">
        <v>425</v>
      </c>
      <c r="D1219" s="235">
        <v>5</v>
      </c>
      <c r="E1219" s="236">
        <f t="shared" si="100"/>
        <v>1.5290519877675841</v>
      </c>
      <c r="F1219" s="235">
        <v>2</v>
      </c>
      <c r="G1219" s="235">
        <v>3</v>
      </c>
      <c r="H1219" s="235">
        <v>3</v>
      </c>
      <c r="I1219" s="237">
        <v>2</v>
      </c>
      <c r="K1219" s="232"/>
    </row>
    <row r="1220" spans="1:11">
      <c r="A1220" s="953"/>
      <c r="B1220" s="234"/>
      <c r="C1220" s="234" t="s">
        <v>444</v>
      </c>
      <c r="D1220" s="235">
        <v>227</v>
      </c>
      <c r="E1220" s="236">
        <f t="shared" si="100"/>
        <v>69.418960244648318</v>
      </c>
      <c r="F1220" s="235">
        <v>133</v>
      </c>
      <c r="G1220" s="235">
        <v>94</v>
      </c>
      <c r="H1220" s="235">
        <v>108</v>
      </c>
      <c r="I1220" s="237">
        <v>119</v>
      </c>
      <c r="K1220" s="232"/>
    </row>
    <row r="1221" spans="1:11">
      <c r="A1221" s="255" t="s">
        <v>723</v>
      </c>
      <c r="B1221" s="256"/>
      <c r="C1221" s="256"/>
      <c r="D1221" s="257">
        <v>327</v>
      </c>
      <c r="E1221" s="258">
        <f t="shared" si="100"/>
        <v>100</v>
      </c>
      <c r="F1221" s="257">
        <v>189</v>
      </c>
      <c r="G1221" s="257">
        <v>138</v>
      </c>
      <c r="H1221" s="257">
        <v>152</v>
      </c>
      <c r="I1221" s="259">
        <v>175</v>
      </c>
      <c r="K1221" s="232"/>
    </row>
    <row r="1222" spans="1:11">
      <c r="A1222" s="951" t="s">
        <v>390</v>
      </c>
      <c r="B1222" s="233" t="s">
        <v>428</v>
      </c>
      <c r="C1222" s="234" t="s">
        <v>429</v>
      </c>
      <c r="D1222" s="235">
        <v>5</v>
      </c>
      <c r="E1222" s="236">
        <f>(D1222/$D$1233)*100</f>
        <v>3.0674846625766872</v>
      </c>
      <c r="F1222" s="235">
        <v>5</v>
      </c>
      <c r="G1222" s="235">
        <v>0</v>
      </c>
      <c r="H1222" s="235">
        <v>0</v>
      </c>
      <c r="I1222" s="237">
        <v>5</v>
      </c>
      <c r="K1222" s="232"/>
    </row>
    <row r="1223" spans="1:11">
      <c r="A1223" s="952"/>
      <c r="B1223" s="233" t="s">
        <v>1251</v>
      </c>
      <c r="C1223" s="234" t="s">
        <v>1252</v>
      </c>
      <c r="D1223" s="235">
        <v>4</v>
      </c>
      <c r="E1223" s="236">
        <f t="shared" ref="E1223:E1233" si="101">(D1223/$D$1233)*100</f>
        <v>2.4539877300613497</v>
      </c>
      <c r="F1223" s="235">
        <v>4</v>
      </c>
      <c r="G1223" s="235">
        <v>0</v>
      </c>
      <c r="H1223" s="235">
        <v>4</v>
      </c>
      <c r="I1223" s="237">
        <v>0</v>
      </c>
      <c r="K1223" s="232"/>
    </row>
    <row r="1224" spans="1:11">
      <c r="A1224" s="952"/>
      <c r="B1224" s="233" t="s">
        <v>418</v>
      </c>
      <c r="C1224" s="234" t="s">
        <v>419</v>
      </c>
      <c r="D1224" s="235">
        <v>4</v>
      </c>
      <c r="E1224" s="236">
        <f t="shared" si="101"/>
        <v>2.4539877300613497</v>
      </c>
      <c r="F1224" s="235">
        <v>3</v>
      </c>
      <c r="G1224" s="235">
        <v>1</v>
      </c>
      <c r="H1224" s="235">
        <v>2</v>
      </c>
      <c r="I1224" s="237">
        <v>2</v>
      </c>
      <c r="K1224" s="232"/>
    </row>
    <row r="1225" spans="1:11">
      <c r="A1225" s="952"/>
      <c r="B1225" s="233" t="s">
        <v>1191</v>
      </c>
      <c r="C1225" s="234" t="s">
        <v>1192</v>
      </c>
      <c r="D1225" s="235">
        <v>4</v>
      </c>
      <c r="E1225" s="236">
        <f t="shared" si="101"/>
        <v>2.4539877300613497</v>
      </c>
      <c r="F1225" s="235">
        <v>3</v>
      </c>
      <c r="G1225" s="235">
        <v>1</v>
      </c>
      <c r="H1225" s="235">
        <v>3</v>
      </c>
      <c r="I1225" s="237">
        <v>1</v>
      </c>
      <c r="K1225" s="232"/>
    </row>
    <row r="1226" spans="1:11">
      <c r="A1226" s="952"/>
      <c r="B1226" s="233" t="s">
        <v>1253</v>
      </c>
      <c r="C1226" s="234" t="s">
        <v>1254</v>
      </c>
      <c r="D1226" s="235">
        <v>3</v>
      </c>
      <c r="E1226" s="236">
        <f t="shared" si="101"/>
        <v>1.8404907975460123</v>
      </c>
      <c r="F1226" s="235">
        <v>0</v>
      </c>
      <c r="G1226" s="235">
        <v>3</v>
      </c>
      <c r="H1226" s="235">
        <v>3</v>
      </c>
      <c r="I1226" s="237">
        <v>0</v>
      </c>
      <c r="K1226" s="232"/>
    </row>
    <row r="1227" spans="1:11">
      <c r="A1227" s="952"/>
      <c r="B1227" s="233" t="s">
        <v>448</v>
      </c>
      <c r="C1227" s="234" t="s">
        <v>449</v>
      </c>
      <c r="D1227" s="235">
        <v>3</v>
      </c>
      <c r="E1227" s="236">
        <f t="shared" si="101"/>
        <v>1.8404907975460123</v>
      </c>
      <c r="F1227" s="235">
        <v>2</v>
      </c>
      <c r="G1227" s="235">
        <v>1</v>
      </c>
      <c r="H1227" s="235">
        <v>2</v>
      </c>
      <c r="I1227" s="237">
        <v>1</v>
      </c>
      <c r="K1227" s="232"/>
    </row>
    <row r="1228" spans="1:11">
      <c r="A1228" s="952"/>
      <c r="B1228" s="233" t="s">
        <v>906</v>
      </c>
      <c r="C1228" s="234" t="s">
        <v>907</v>
      </c>
      <c r="D1228" s="235">
        <v>3</v>
      </c>
      <c r="E1228" s="236">
        <f t="shared" si="101"/>
        <v>1.8404907975460123</v>
      </c>
      <c r="F1228" s="235">
        <v>3</v>
      </c>
      <c r="G1228" s="235">
        <v>0</v>
      </c>
      <c r="H1228" s="235">
        <v>0</v>
      </c>
      <c r="I1228" s="237">
        <v>3</v>
      </c>
      <c r="K1228" s="232"/>
    </row>
    <row r="1229" spans="1:11">
      <c r="A1229" s="952"/>
      <c r="B1229" s="233" t="s">
        <v>999</v>
      </c>
      <c r="C1229" s="234" t="s">
        <v>1000</v>
      </c>
      <c r="D1229" s="235">
        <v>3</v>
      </c>
      <c r="E1229" s="236">
        <f t="shared" si="101"/>
        <v>1.8404907975460123</v>
      </c>
      <c r="F1229" s="235">
        <v>3</v>
      </c>
      <c r="G1229" s="235">
        <v>0</v>
      </c>
      <c r="H1229" s="235">
        <v>1</v>
      </c>
      <c r="I1229" s="237">
        <v>2</v>
      </c>
      <c r="K1229" s="232"/>
    </row>
    <row r="1230" spans="1:11">
      <c r="A1230" s="952"/>
      <c r="B1230" s="233" t="s">
        <v>442</v>
      </c>
      <c r="C1230" s="234" t="s">
        <v>443</v>
      </c>
      <c r="D1230" s="235">
        <v>3</v>
      </c>
      <c r="E1230" s="236">
        <f t="shared" si="101"/>
        <v>1.8404907975460123</v>
      </c>
      <c r="F1230" s="235">
        <v>3</v>
      </c>
      <c r="G1230" s="235">
        <v>0</v>
      </c>
      <c r="H1230" s="235">
        <v>1</v>
      </c>
      <c r="I1230" s="237">
        <v>2</v>
      </c>
      <c r="K1230" s="232"/>
    </row>
    <row r="1231" spans="1:11">
      <c r="A1231" s="952"/>
      <c r="B1231" s="233" t="s">
        <v>1187</v>
      </c>
      <c r="C1231" s="234" t="s">
        <v>1188</v>
      </c>
      <c r="D1231" s="235">
        <v>3</v>
      </c>
      <c r="E1231" s="236">
        <f t="shared" si="101"/>
        <v>1.8404907975460123</v>
      </c>
      <c r="F1231" s="235">
        <v>3</v>
      </c>
      <c r="G1231" s="235">
        <v>0</v>
      </c>
      <c r="H1231" s="235">
        <v>1</v>
      </c>
      <c r="I1231" s="237">
        <v>2</v>
      </c>
      <c r="K1231" s="232"/>
    </row>
    <row r="1232" spans="1:11">
      <c r="A1232" s="953"/>
      <c r="B1232" s="233"/>
      <c r="C1232" s="234" t="s">
        <v>444</v>
      </c>
      <c r="D1232" s="235">
        <v>128</v>
      </c>
      <c r="E1232" s="236">
        <f t="shared" si="101"/>
        <v>78.527607361963192</v>
      </c>
      <c r="F1232" s="235">
        <v>88</v>
      </c>
      <c r="G1232" s="235">
        <v>40</v>
      </c>
      <c r="H1232" s="235">
        <v>65</v>
      </c>
      <c r="I1232" s="237">
        <v>63</v>
      </c>
      <c r="K1232" s="232"/>
    </row>
    <row r="1233" spans="1:11">
      <c r="A1233" s="255" t="s">
        <v>726</v>
      </c>
      <c r="B1233" s="256"/>
      <c r="C1233" s="256"/>
      <c r="D1233" s="257">
        <v>163</v>
      </c>
      <c r="E1233" s="258">
        <f t="shared" si="101"/>
        <v>100</v>
      </c>
      <c r="F1233" s="257">
        <v>117</v>
      </c>
      <c r="G1233" s="257">
        <v>46</v>
      </c>
      <c r="H1233" s="257">
        <v>82</v>
      </c>
      <c r="I1233" s="259">
        <v>81</v>
      </c>
      <c r="K1233" s="232"/>
    </row>
    <row r="1234" spans="1:11">
      <c r="A1234" s="951" t="s">
        <v>727</v>
      </c>
      <c r="B1234" s="233" t="s">
        <v>854</v>
      </c>
      <c r="C1234" s="234" t="s">
        <v>855</v>
      </c>
      <c r="D1234" s="235">
        <v>34</v>
      </c>
      <c r="E1234" s="236">
        <f>(D1234/$D$1245)*100</f>
        <v>6.3197026022304827</v>
      </c>
      <c r="F1234" s="235">
        <v>20</v>
      </c>
      <c r="G1234" s="235">
        <v>14</v>
      </c>
      <c r="H1234" s="235">
        <v>26</v>
      </c>
      <c r="I1234" s="237">
        <v>8</v>
      </c>
      <c r="K1234" s="232"/>
    </row>
    <row r="1235" spans="1:11">
      <c r="A1235" s="952"/>
      <c r="B1235" s="233" t="s">
        <v>428</v>
      </c>
      <c r="C1235" s="234" t="s">
        <v>429</v>
      </c>
      <c r="D1235" s="235">
        <v>23</v>
      </c>
      <c r="E1235" s="236">
        <f t="shared" ref="E1235:E1245" si="102">(D1235/$D$1245)*100</f>
        <v>4.2750929368029738</v>
      </c>
      <c r="F1235" s="235">
        <v>17</v>
      </c>
      <c r="G1235" s="235">
        <v>6</v>
      </c>
      <c r="H1235" s="235">
        <v>7</v>
      </c>
      <c r="I1235" s="237">
        <v>16</v>
      </c>
      <c r="K1235" s="232"/>
    </row>
    <row r="1236" spans="1:11">
      <c r="A1236" s="952"/>
      <c r="B1236" s="233" t="s">
        <v>973</v>
      </c>
      <c r="C1236" s="234" t="s">
        <v>974</v>
      </c>
      <c r="D1236" s="235">
        <v>18</v>
      </c>
      <c r="E1236" s="236">
        <f t="shared" si="102"/>
        <v>3.3457249070631967</v>
      </c>
      <c r="F1236" s="235">
        <v>11</v>
      </c>
      <c r="G1236" s="235">
        <v>7</v>
      </c>
      <c r="H1236" s="235">
        <v>16</v>
      </c>
      <c r="I1236" s="237">
        <v>2</v>
      </c>
      <c r="K1236" s="232"/>
    </row>
    <row r="1237" spans="1:11">
      <c r="A1237" s="952"/>
      <c r="B1237" s="233" t="s">
        <v>820</v>
      </c>
      <c r="C1237" s="234" t="s">
        <v>821</v>
      </c>
      <c r="D1237" s="235">
        <v>15</v>
      </c>
      <c r="E1237" s="236">
        <f t="shared" si="102"/>
        <v>2.7881040892193307</v>
      </c>
      <c r="F1237" s="235">
        <v>14</v>
      </c>
      <c r="G1237" s="235">
        <v>1</v>
      </c>
      <c r="H1237" s="235">
        <v>11</v>
      </c>
      <c r="I1237" s="237">
        <v>4</v>
      </c>
      <c r="K1237" s="232"/>
    </row>
    <row r="1238" spans="1:11">
      <c r="A1238" s="952"/>
      <c r="B1238" s="233" t="s">
        <v>822</v>
      </c>
      <c r="C1238" s="234" t="s">
        <v>823</v>
      </c>
      <c r="D1238" s="235">
        <v>13</v>
      </c>
      <c r="E1238" s="236">
        <f t="shared" si="102"/>
        <v>2.4163568773234201</v>
      </c>
      <c r="F1238" s="235">
        <v>10</v>
      </c>
      <c r="G1238" s="235">
        <v>3</v>
      </c>
      <c r="H1238" s="235">
        <v>9</v>
      </c>
      <c r="I1238" s="237">
        <v>4</v>
      </c>
      <c r="K1238" s="232"/>
    </row>
    <row r="1239" spans="1:11">
      <c r="A1239" s="952"/>
      <c r="B1239" s="233" t="s">
        <v>862</v>
      </c>
      <c r="C1239" s="234" t="s">
        <v>863</v>
      </c>
      <c r="D1239" s="235">
        <v>12</v>
      </c>
      <c r="E1239" s="236">
        <f t="shared" si="102"/>
        <v>2.2304832713754648</v>
      </c>
      <c r="F1239" s="235">
        <v>6</v>
      </c>
      <c r="G1239" s="235">
        <v>6</v>
      </c>
      <c r="H1239" s="235">
        <v>11</v>
      </c>
      <c r="I1239" s="237">
        <v>1</v>
      </c>
      <c r="K1239" s="232"/>
    </row>
    <row r="1240" spans="1:11">
      <c r="A1240" s="952"/>
      <c r="B1240" s="233" t="s">
        <v>1255</v>
      </c>
      <c r="C1240" s="234" t="s">
        <v>1256</v>
      </c>
      <c r="D1240" s="235">
        <v>12</v>
      </c>
      <c r="E1240" s="236">
        <f t="shared" si="102"/>
        <v>2.2304832713754648</v>
      </c>
      <c r="F1240" s="235">
        <v>2</v>
      </c>
      <c r="G1240" s="235">
        <v>10</v>
      </c>
      <c r="H1240" s="235">
        <v>11</v>
      </c>
      <c r="I1240" s="237">
        <v>1</v>
      </c>
      <c r="K1240" s="232"/>
    </row>
    <row r="1241" spans="1:11">
      <c r="A1241" s="952"/>
      <c r="B1241" s="233" t="s">
        <v>418</v>
      </c>
      <c r="C1241" s="234" t="s">
        <v>419</v>
      </c>
      <c r="D1241" s="235">
        <v>10</v>
      </c>
      <c r="E1241" s="236">
        <f t="shared" si="102"/>
        <v>1.8587360594795539</v>
      </c>
      <c r="F1241" s="235">
        <v>9</v>
      </c>
      <c r="G1241" s="235">
        <v>1</v>
      </c>
      <c r="H1241" s="235">
        <v>3</v>
      </c>
      <c r="I1241" s="237">
        <v>7</v>
      </c>
      <c r="K1241" s="232"/>
    </row>
    <row r="1242" spans="1:11">
      <c r="A1242" s="952"/>
      <c r="B1242" s="233" t="s">
        <v>493</v>
      </c>
      <c r="C1242" s="234" t="s">
        <v>494</v>
      </c>
      <c r="D1242" s="235">
        <v>9</v>
      </c>
      <c r="E1242" s="236">
        <f t="shared" si="102"/>
        <v>1.6728624535315983</v>
      </c>
      <c r="F1242" s="235">
        <v>7</v>
      </c>
      <c r="G1242" s="235">
        <v>2</v>
      </c>
      <c r="H1242" s="235">
        <v>6</v>
      </c>
      <c r="I1242" s="237">
        <v>3</v>
      </c>
      <c r="K1242" s="232"/>
    </row>
    <row r="1243" spans="1:11">
      <c r="A1243" s="952"/>
      <c r="B1243" s="233" t="s">
        <v>856</v>
      </c>
      <c r="C1243" s="234" t="s">
        <v>857</v>
      </c>
      <c r="D1243" s="235">
        <v>8</v>
      </c>
      <c r="E1243" s="236">
        <f t="shared" si="102"/>
        <v>1.486988847583643</v>
      </c>
      <c r="F1243" s="235">
        <v>5</v>
      </c>
      <c r="G1243" s="235">
        <v>3</v>
      </c>
      <c r="H1243" s="235">
        <v>5</v>
      </c>
      <c r="I1243" s="237">
        <v>3</v>
      </c>
      <c r="K1243" s="232"/>
    </row>
    <row r="1244" spans="1:11">
      <c r="A1244" s="953"/>
      <c r="B1244" s="233"/>
      <c r="C1244" s="234" t="s">
        <v>444</v>
      </c>
      <c r="D1244" s="235">
        <v>384</v>
      </c>
      <c r="E1244" s="236">
        <f t="shared" si="102"/>
        <v>71.375464684014872</v>
      </c>
      <c r="F1244" s="235">
        <v>270</v>
      </c>
      <c r="G1244" s="235">
        <v>114</v>
      </c>
      <c r="H1244" s="235">
        <v>218</v>
      </c>
      <c r="I1244" s="237">
        <v>166</v>
      </c>
      <c r="K1244" s="232"/>
    </row>
    <row r="1245" spans="1:11">
      <c r="A1245" s="255" t="s">
        <v>728</v>
      </c>
      <c r="B1245" s="256"/>
      <c r="C1245" s="256"/>
      <c r="D1245" s="257">
        <v>538</v>
      </c>
      <c r="E1245" s="258">
        <f t="shared" si="102"/>
        <v>100</v>
      </c>
      <c r="F1245" s="257">
        <v>371</v>
      </c>
      <c r="G1245" s="257">
        <v>167</v>
      </c>
      <c r="H1245" s="257">
        <v>323</v>
      </c>
      <c r="I1245" s="259">
        <v>215</v>
      </c>
      <c r="K1245" s="232"/>
    </row>
    <row r="1246" spans="1:11">
      <c r="A1246" s="951" t="s">
        <v>729</v>
      </c>
      <c r="B1246" s="233" t="s">
        <v>428</v>
      </c>
      <c r="C1246" s="234" t="s">
        <v>429</v>
      </c>
      <c r="D1246" s="235">
        <v>19</v>
      </c>
      <c r="E1246" s="236">
        <f>(D1246/$D$1257)*100</f>
        <v>6.7375886524822697</v>
      </c>
      <c r="F1246" s="235">
        <v>11</v>
      </c>
      <c r="G1246" s="235">
        <v>8</v>
      </c>
      <c r="H1246" s="235">
        <v>9</v>
      </c>
      <c r="I1246" s="237">
        <v>10</v>
      </c>
      <c r="K1246" s="232"/>
    </row>
    <row r="1247" spans="1:11">
      <c r="A1247" s="952"/>
      <c r="B1247" s="233" t="s">
        <v>442</v>
      </c>
      <c r="C1247" s="234" t="s">
        <v>443</v>
      </c>
      <c r="D1247" s="235">
        <v>17</v>
      </c>
      <c r="E1247" s="236">
        <f t="shared" ref="E1247:E1257" si="103">(D1247/$D$1257)*100</f>
        <v>6.0283687943262407</v>
      </c>
      <c r="F1247" s="235">
        <v>12</v>
      </c>
      <c r="G1247" s="235">
        <v>5</v>
      </c>
      <c r="H1247" s="235">
        <v>5</v>
      </c>
      <c r="I1247" s="237">
        <v>12</v>
      </c>
      <c r="K1247" s="232"/>
    </row>
    <row r="1248" spans="1:11">
      <c r="A1248" s="952"/>
      <c r="B1248" s="233" t="s">
        <v>448</v>
      </c>
      <c r="C1248" s="234" t="s">
        <v>449</v>
      </c>
      <c r="D1248" s="235">
        <v>13</v>
      </c>
      <c r="E1248" s="236">
        <f t="shared" si="103"/>
        <v>4.6099290780141837</v>
      </c>
      <c r="F1248" s="235">
        <v>8</v>
      </c>
      <c r="G1248" s="235">
        <v>5</v>
      </c>
      <c r="H1248" s="235">
        <v>6</v>
      </c>
      <c r="I1248" s="237">
        <v>7</v>
      </c>
      <c r="K1248" s="232"/>
    </row>
    <row r="1249" spans="1:11">
      <c r="A1249" s="952"/>
      <c r="B1249" s="233" t="s">
        <v>812</v>
      </c>
      <c r="C1249" s="234" t="s">
        <v>813</v>
      </c>
      <c r="D1249" s="235">
        <v>9</v>
      </c>
      <c r="E1249" s="236">
        <f t="shared" si="103"/>
        <v>3.1914893617021276</v>
      </c>
      <c r="F1249" s="235">
        <v>7</v>
      </c>
      <c r="G1249" s="235">
        <v>2</v>
      </c>
      <c r="H1249" s="235">
        <v>6</v>
      </c>
      <c r="I1249" s="237">
        <v>3</v>
      </c>
      <c r="K1249" s="232"/>
    </row>
    <row r="1250" spans="1:11">
      <c r="A1250" s="952"/>
      <c r="B1250" s="233" t="s">
        <v>808</v>
      </c>
      <c r="C1250" s="234" t="s">
        <v>809</v>
      </c>
      <c r="D1250" s="235">
        <v>7</v>
      </c>
      <c r="E1250" s="236">
        <f t="shared" si="103"/>
        <v>2.4822695035460995</v>
      </c>
      <c r="F1250" s="235">
        <v>6</v>
      </c>
      <c r="G1250" s="235">
        <v>1</v>
      </c>
      <c r="H1250" s="235">
        <v>4</v>
      </c>
      <c r="I1250" s="237">
        <v>3</v>
      </c>
      <c r="K1250" s="232"/>
    </row>
    <row r="1251" spans="1:11">
      <c r="A1251" s="952"/>
      <c r="B1251" s="233" t="s">
        <v>450</v>
      </c>
      <c r="C1251" s="234" t="s">
        <v>451</v>
      </c>
      <c r="D1251" s="235">
        <v>7</v>
      </c>
      <c r="E1251" s="236">
        <f t="shared" si="103"/>
        <v>2.4822695035460995</v>
      </c>
      <c r="F1251" s="235">
        <v>6</v>
      </c>
      <c r="G1251" s="235">
        <v>1</v>
      </c>
      <c r="H1251" s="235">
        <v>3</v>
      </c>
      <c r="I1251" s="237">
        <v>4</v>
      </c>
      <c r="K1251" s="232"/>
    </row>
    <row r="1252" spans="1:11">
      <c r="A1252" s="952"/>
      <c r="B1252" s="233" t="s">
        <v>660</v>
      </c>
      <c r="C1252" s="234" t="s">
        <v>661</v>
      </c>
      <c r="D1252" s="235">
        <v>6</v>
      </c>
      <c r="E1252" s="236">
        <f t="shared" si="103"/>
        <v>2.1276595744680851</v>
      </c>
      <c r="F1252" s="235">
        <v>6</v>
      </c>
      <c r="G1252" s="235">
        <v>0</v>
      </c>
      <c r="H1252" s="235">
        <v>3</v>
      </c>
      <c r="I1252" s="237">
        <v>3</v>
      </c>
      <c r="K1252" s="232"/>
    </row>
    <row r="1253" spans="1:11">
      <c r="A1253" s="952"/>
      <c r="B1253" s="233" t="s">
        <v>900</v>
      </c>
      <c r="C1253" s="234" t="s">
        <v>901</v>
      </c>
      <c r="D1253" s="235">
        <v>5</v>
      </c>
      <c r="E1253" s="236">
        <f t="shared" si="103"/>
        <v>1.773049645390071</v>
      </c>
      <c r="F1253" s="235">
        <v>5</v>
      </c>
      <c r="G1253" s="235">
        <v>0</v>
      </c>
      <c r="H1253" s="235">
        <v>2</v>
      </c>
      <c r="I1253" s="237">
        <v>3</v>
      </c>
      <c r="K1253" s="232"/>
    </row>
    <row r="1254" spans="1:11">
      <c r="A1254" s="952"/>
      <c r="B1254" s="233" t="s">
        <v>942</v>
      </c>
      <c r="C1254" s="234" t="s">
        <v>943</v>
      </c>
      <c r="D1254" s="235">
        <v>4</v>
      </c>
      <c r="E1254" s="236">
        <f t="shared" si="103"/>
        <v>1.4184397163120568</v>
      </c>
      <c r="F1254" s="235">
        <v>2</v>
      </c>
      <c r="G1254" s="235">
        <v>2</v>
      </c>
      <c r="H1254" s="235">
        <v>4</v>
      </c>
      <c r="I1254" s="237">
        <v>0</v>
      </c>
      <c r="K1254" s="232"/>
    </row>
    <row r="1255" spans="1:11">
      <c r="A1255" s="952"/>
      <c r="B1255" s="233" t="s">
        <v>418</v>
      </c>
      <c r="C1255" s="234" t="s">
        <v>419</v>
      </c>
      <c r="D1255" s="235">
        <v>4</v>
      </c>
      <c r="E1255" s="236">
        <f t="shared" si="103"/>
        <v>1.4184397163120568</v>
      </c>
      <c r="F1255" s="235">
        <v>3</v>
      </c>
      <c r="G1255" s="235">
        <v>1</v>
      </c>
      <c r="H1255" s="235">
        <v>1</v>
      </c>
      <c r="I1255" s="237">
        <v>3</v>
      </c>
      <c r="K1255" s="232"/>
    </row>
    <row r="1256" spans="1:11">
      <c r="A1256" s="953"/>
      <c r="B1256" s="234"/>
      <c r="C1256" s="234" t="s">
        <v>444</v>
      </c>
      <c r="D1256" s="235">
        <v>191</v>
      </c>
      <c r="E1256" s="236">
        <f t="shared" si="103"/>
        <v>67.730496453900713</v>
      </c>
      <c r="F1256" s="235">
        <v>149</v>
      </c>
      <c r="G1256" s="235">
        <v>42</v>
      </c>
      <c r="H1256" s="235">
        <v>99</v>
      </c>
      <c r="I1256" s="237">
        <v>92</v>
      </c>
      <c r="K1256" s="232"/>
    </row>
    <row r="1257" spans="1:11" ht="15.75" thickBot="1">
      <c r="A1257" s="270" t="s">
        <v>730</v>
      </c>
      <c r="B1257" s="271"/>
      <c r="C1257" s="271"/>
      <c r="D1257" s="272">
        <v>282</v>
      </c>
      <c r="E1257" s="273">
        <f t="shared" si="103"/>
        <v>100</v>
      </c>
      <c r="F1257" s="272">
        <v>215</v>
      </c>
      <c r="G1257" s="272">
        <v>67</v>
      </c>
      <c r="H1257" s="272">
        <v>142</v>
      </c>
      <c r="I1257" s="274">
        <v>140</v>
      </c>
      <c r="K1257" s="232"/>
    </row>
    <row r="1258" spans="1:11" ht="16.5" thickTop="1" thickBot="1">
      <c r="A1258" s="275" t="s">
        <v>731</v>
      </c>
      <c r="B1258" s="276"/>
      <c r="C1258" s="276"/>
      <c r="D1258" s="277">
        <v>11784</v>
      </c>
      <c r="E1258" s="278">
        <v>100</v>
      </c>
      <c r="F1258" s="277">
        <v>5636</v>
      </c>
      <c r="G1258" s="277">
        <v>6148</v>
      </c>
      <c r="H1258" s="277">
        <v>9398</v>
      </c>
      <c r="I1258" s="279">
        <v>2386</v>
      </c>
      <c r="K1258" s="232"/>
    </row>
    <row r="1259" spans="1:11" ht="15.75" thickTop="1">
      <c r="A1259" s="952" t="s">
        <v>290</v>
      </c>
      <c r="B1259" s="227" t="s">
        <v>424</v>
      </c>
      <c r="C1259" s="228" t="s">
        <v>425</v>
      </c>
      <c r="D1259" s="229">
        <v>130</v>
      </c>
      <c r="E1259" s="230">
        <f>(D1259/$D$1270)*100</f>
        <v>9.2133238837703768</v>
      </c>
      <c r="F1259" s="229">
        <v>117</v>
      </c>
      <c r="G1259" s="229">
        <v>13</v>
      </c>
      <c r="H1259" s="229">
        <v>78</v>
      </c>
      <c r="I1259" s="231">
        <v>52</v>
      </c>
      <c r="K1259" s="232"/>
    </row>
    <row r="1260" spans="1:11">
      <c r="A1260" s="952"/>
      <c r="B1260" s="233" t="s">
        <v>428</v>
      </c>
      <c r="C1260" s="234" t="s">
        <v>429</v>
      </c>
      <c r="D1260" s="235">
        <v>74</v>
      </c>
      <c r="E1260" s="236">
        <f t="shared" ref="E1260:E1270" si="104">(D1260/$D$1270)*100</f>
        <v>5.2445074415308293</v>
      </c>
      <c r="F1260" s="235">
        <v>62</v>
      </c>
      <c r="G1260" s="235">
        <v>12</v>
      </c>
      <c r="H1260" s="235">
        <v>35</v>
      </c>
      <c r="I1260" s="237">
        <v>39</v>
      </c>
      <c r="K1260" s="232"/>
    </row>
    <row r="1261" spans="1:11">
      <c r="A1261" s="952"/>
      <c r="B1261" s="233" t="s">
        <v>442</v>
      </c>
      <c r="C1261" s="234" t="s">
        <v>443</v>
      </c>
      <c r="D1261" s="235">
        <v>58</v>
      </c>
      <c r="E1261" s="236">
        <f t="shared" si="104"/>
        <v>4.1105598866052446</v>
      </c>
      <c r="F1261" s="235">
        <v>47</v>
      </c>
      <c r="G1261" s="235">
        <v>11</v>
      </c>
      <c r="H1261" s="235">
        <v>21</v>
      </c>
      <c r="I1261" s="237">
        <v>37</v>
      </c>
      <c r="K1261" s="232"/>
    </row>
    <row r="1262" spans="1:11">
      <c r="A1262" s="952"/>
      <c r="B1262" s="233" t="s">
        <v>614</v>
      </c>
      <c r="C1262" s="234" t="s">
        <v>615</v>
      </c>
      <c r="D1262" s="235">
        <v>53</v>
      </c>
      <c r="E1262" s="236">
        <f t="shared" si="104"/>
        <v>3.7562012756909993</v>
      </c>
      <c r="F1262" s="235">
        <v>37</v>
      </c>
      <c r="G1262" s="235">
        <v>16</v>
      </c>
      <c r="H1262" s="235">
        <v>14</v>
      </c>
      <c r="I1262" s="237">
        <v>39</v>
      </c>
      <c r="K1262" s="232"/>
    </row>
    <row r="1263" spans="1:11">
      <c r="A1263" s="952"/>
      <c r="B1263" s="233" t="s">
        <v>798</v>
      </c>
      <c r="C1263" s="234" t="s">
        <v>799</v>
      </c>
      <c r="D1263" s="235">
        <v>49</v>
      </c>
      <c r="E1263" s="236">
        <f t="shared" si="104"/>
        <v>3.4727143869596029</v>
      </c>
      <c r="F1263" s="235">
        <v>37</v>
      </c>
      <c r="G1263" s="235">
        <v>12</v>
      </c>
      <c r="H1263" s="235">
        <v>34</v>
      </c>
      <c r="I1263" s="237">
        <v>15</v>
      </c>
      <c r="K1263" s="232"/>
    </row>
    <row r="1264" spans="1:11">
      <c r="A1264" s="952"/>
      <c r="B1264" s="233" t="s">
        <v>432</v>
      </c>
      <c r="C1264" s="234" t="s">
        <v>433</v>
      </c>
      <c r="D1264" s="235">
        <v>42</v>
      </c>
      <c r="E1264" s="236">
        <f t="shared" si="104"/>
        <v>2.97661233167966</v>
      </c>
      <c r="F1264" s="235">
        <v>35</v>
      </c>
      <c r="G1264" s="235">
        <v>7</v>
      </c>
      <c r="H1264" s="235">
        <v>21</v>
      </c>
      <c r="I1264" s="237">
        <v>21</v>
      </c>
      <c r="K1264" s="232"/>
    </row>
    <row r="1265" spans="1:11">
      <c r="A1265" s="952"/>
      <c r="B1265" s="233" t="s">
        <v>426</v>
      </c>
      <c r="C1265" s="234" t="s">
        <v>427</v>
      </c>
      <c r="D1265" s="235">
        <v>41</v>
      </c>
      <c r="E1265" s="236">
        <f t="shared" si="104"/>
        <v>2.9057406094968106</v>
      </c>
      <c r="F1265" s="235">
        <v>26</v>
      </c>
      <c r="G1265" s="235">
        <v>15</v>
      </c>
      <c r="H1265" s="235">
        <v>8</v>
      </c>
      <c r="I1265" s="237">
        <v>33</v>
      </c>
      <c r="K1265" s="232"/>
    </row>
    <row r="1266" spans="1:11">
      <c r="A1266" s="952"/>
      <c r="B1266" s="233" t="s">
        <v>450</v>
      </c>
      <c r="C1266" s="234" t="s">
        <v>451</v>
      </c>
      <c r="D1266" s="235">
        <v>36</v>
      </c>
      <c r="E1266" s="236">
        <f t="shared" si="104"/>
        <v>2.5513819985825652</v>
      </c>
      <c r="F1266" s="235">
        <v>31</v>
      </c>
      <c r="G1266" s="235">
        <v>5</v>
      </c>
      <c r="H1266" s="235">
        <v>21</v>
      </c>
      <c r="I1266" s="237">
        <v>15</v>
      </c>
      <c r="K1266" s="232"/>
    </row>
    <row r="1267" spans="1:11">
      <c r="A1267" s="952"/>
      <c r="B1267" s="233" t="s">
        <v>418</v>
      </c>
      <c r="C1267" s="234" t="s">
        <v>419</v>
      </c>
      <c r="D1267" s="235">
        <v>29</v>
      </c>
      <c r="E1267" s="236">
        <f t="shared" si="104"/>
        <v>2.0552799433026223</v>
      </c>
      <c r="F1267" s="235">
        <v>23</v>
      </c>
      <c r="G1267" s="235">
        <v>6</v>
      </c>
      <c r="H1267" s="235">
        <v>19</v>
      </c>
      <c r="I1267" s="237">
        <v>10</v>
      </c>
      <c r="K1267" s="232"/>
    </row>
    <row r="1268" spans="1:11">
      <c r="A1268" s="952"/>
      <c r="B1268" s="233" t="s">
        <v>483</v>
      </c>
      <c r="C1268" s="234" t="s">
        <v>484</v>
      </c>
      <c r="D1268" s="235">
        <v>28</v>
      </c>
      <c r="E1268" s="236">
        <f t="shared" si="104"/>
        <v>1.9844082211197731</v>
      </c>
      <c r="F1268" s="235">
        <v>23</v>
      </c>
      <c r="G1268" s="235">
        <v>5</v>
      </c>
      <c r="H1268" s="235">
        <v>11</v>
      </c>
      <c r="I1268" s="237">
        <v>17</v>
      </c>
      <c r="K1268" s="232"/>
    </row>
    <row r="1269" spans="1:11">
      <c r="A1269" s="953"/>
      <c r="B1269" s="233"/>
      <c r="C1269" s="234" t="s">
        <v>444</v>
      </c>
      <c r="D1269" s="235">
        <v>871</v>
      </c>
      <c r="E1269" s="236">
        <f t="shared" si="104"/>
        <v>61.72927002126152</v>
      </c>
      <c r="F1269" s="235">
        <v>683</v>
      </c>
      <c r="G1269" s="235">
        <v>188</v>
      </c>
      <c r="H1269" s="235">
        <v>472</v>
      </c>
      <c r="I1269" s="237">
        <v>399</v>
      </c>
      <c r="K1269" s="232"/>
    </row>
    <row r="1270" spans="1:11">
      <c r="A1270" s="255" t="s">
        <v>732</v>
      </c>
      <c r="B1270" s="256"/>
      <c r="C1270" s="256"/>
      <c r="D1270" s="257">
        <v>1411</v>
      </c>
      <c r="E1270" s="258">
        <f t="shared" si="104"/>
        <v>100</v>
      </c>
      <c r="F1270" s="257">
        <v>1121</v>
      </c>
      <c r="G1270" s="257">
        <v>290</v>
      </c>
      <c r="H1270" s="257">
        <v>734</v>
      </c>
      <c r="I1270" s="259">
        <v>677</v>
      </c>
      <c r="K1270" s="232"/>
    </row>
    <row r="1271" spans="1:11">
      <c r="A1271" s="951" t="s">
        <v>291</v>
      </c>
      <c r="B1271" s="233" t="s">
        <v>426</v>
      </c>
      <c r="C1271" s="234" t="s">
        <v>427</v>
      </c>
      <c r="D1271" s="235">
        <v>4</v>
      </c>
      <c r="E1271" s="236">
        <f>(D1271/$D$1282)*100</f>
        <v>14.814814814814813</v>
      </c>
      <c r="F1271" s="235">
        <v>1</v>
      </c>
      <c r="G1271" s="235">
        <v>3</v>
      </c>
      <c r="H1271" s="235">
        <v>1</v>
      </c>
      <c r="I1271" s="237">
        <v>3</v>
      </c>
      <c r="K1271" s="232"/>
    </row>
    <row r="1272" spans="1:11">
      <c r="A1272" s="952"/>
      <c r="B1272" s="233" t="s">
        <v>1165</v>
      </c>
      <c r="C1272" s="234" t="s">
        <v>1166</v>
      </c>
      <c r="D1272" s="235">
        <v>1</v>
      </c>
      <c r="E1272" s="236">
        <f t="shared" ref="E1272:E1282" si="105">(D1272/$D$1282)*100</f>
        <v>3.7037037037037033</v>
      </c>
      <c r="F1272" s="235">
        <v>0</v>
      </c>
      <c r="G1272" s="235">
        <v>1</v>
      </c>
      <c r="H1272" s="235">
        <v>0</v>
      </c>
      <c r="I1272" s="237">
        <v>1</v>
      </c>
      <c r="K1272" s="232"/>
    </row>
    <row r="1273" spans="1:11">
      <c r="A1273" s="952"/>
      <c r="B1273" s="233" t="s">
        <v>1038</v>
      </c>
      <c r="C1273" s="234" t="s">
        <v>1039</v>
      </c>
      <c r="D1273" s="235">
        <v>1</v>
      </c>
      <c r="E1273" s="236">
        <f t="shared" si="105"/>
        <v>3.7037037037037033</v>
      </c>
      <c r="F1273" s="235">
        <v>0</v>
      </c>
      <c r="G1273" s="235">
        <v>1</v>
      </c>
      <c r="H1273" s="235">
        <v>1</v>
      </c>
      <c r="I1273" s="237">
        <v>0</v>
      </c>
      <c r="K1273" s="232"/>
    </row>
    <row r="1274" spans="1:11">
      <c r="A1274" s="952"/>
      <c r="B1274" s="233" t="s">
        <v>951</v>
      </c>
      <c r="C1274" s="234" t="s">
        <v>952</v>
      </c>
      <c r="D1274" s="235">
        <v>1</v>
      </c>
      <c r="E1274" s="236">
        <f t="shared" si="105"/>
        <v>3.7037037037037033</v>
      </c>
      <c r="F1274" s="235">
        <v>0</v>
      </c>
      <c r="G1274" s="235">
        <v>1</v>
      </c>
      <c r="H1274" s="235">
        <v>1</v>
      </c>
      <c r="I1274" s="237">
        <v>0</v>
      </c>
      <c r="K1274" s="232"/>
    </row>
    <row r="1275" spans="1:11">
      <c r="A1275" s="952"/>
      <c r="B1275" s="233" t="s">
        <v>1257</v>
      </c>
      <c r="C1275" s="234" t="s">
        <v>1258</v>
      </c>
      <c r="D1275" s="235">
        <v>1</v>
      </c>
      <c r="E1275" s="236">
        <f t="shared" si="105"/>
        <v>3.7037037037037033</v>
      </c>
      <c r="F1275" s="235">
        <v>1</v>
      </c>
      <c r="G1275" s="235">
        <v>0</v>
      </c>
      <c r="H1275" s="235">
        <v>1</v>
      </c>
      <c r="I1275" s="237">
        <v>0</v>
      </c>
      <c r="K1275" s="232"/>
    </row>
    <row r="1276" spans="1:11">
      <c r="A1276" s="952"/>
      <c r="B1276" s="233" t="s">
        <v>904</v>
      </c>
      <c r="C1276" s="234" t="s">
        <v>905</v>
      </c>
      <c r="D1276" s="235">
        <v>1</v>
      </c>
      <c r="E1276" s="236">
        <f t="shared" si="105"/>
        <v>3.7037037037037033</v>
      </c>
      <c r="F1276" s="235">
        <v>1</v>
      </c>
      <c r="G1276" s="235">
        <v>0</v>
      </c>
      <c r="H1276" s="235">
        <v>0</v>
      </c>
      <c r="I1276" s="237">
        <v>1</v>
      </c>
      <c r="K1276" s="232"/>
    </row>
    <row r="1277" spans="1:11">
      <c r="A1277" s="952"/>
      <c r="B1277" s="233" t="s">
        <v>1259</v>
      </c>
      <c r="C1277" s="234" t="s">
        <v>1260</v>
      </c>
      <c r="D1277" s="235">
        <v>1</v>
      </c>
      <c r="E1277" s="236">
        <f t="shared" si="105"/>
        <v>3.7037037037037033</v>
      </c>
      <c r="F1277" s="235">
        <v>1</v>
      </c>
      <c r="G1277" s="235">
        <v>0</v>
      </c>
      <c r="H1277" s="235">
        <v>0</v>
      </c>
      <c r="I1277" s="237">
        <v>1</v>
      </c>
      <c r="K1277" s="232"/>
    </row>
    <row r="1278" spans="1:11">
      <c r="A1278" s="952"/>
      <c r="B1278" s="233" t="s">
        <v>1261</v>
      </c>
      <c r="C1278" s="234" t="s">
        <v>1262</v>
      </c>
      <c r="D1278" s="235">
        <v>1</v>
      </c>
      <c r="E1278" s="236">
        <f t="shared" si="105"/>
        <v>3.7037037037037033</v>
      </c>
      <c r="F1278" s="235">
        <v>1</v>
      </c>
      <c r="G1278" s="235">
        <v>0</v>
      </c>
      <c r="H1278" s="235">
        <v>1</v>
      </c>
      <c r="I1278" s="237">
        <v>0</v>
      </c>
      <c r="K1278" s="232"/>
    </row>
    <row r="1279" spans="1:11">
      <c r="A1279" s="952"/>
      <c r="B1279" s="233" t="s">
        <v>634</v>
      </c>
      <c r="C1279" s="234" t="s">
        <v>635</v>
      </c>
      <c r="D1279" s="235">
        <v>1</v>
      </c>
      <c r="E1279" s="236">
        <f t="shared" si="105"/>
        <v>3.7037037037037033</v>
      </c>
      <c r="F1279" s="235">
        <v>0</v>
      </c>
      <c r="G1279" s="235">
        <v>1</v>
      </c>
      <c r="H1279" s="235">
        <v>0</v>
      </c>
      <c r="I1279" s="237">
        <v>1</v>
      </c>
      <c r="K1279" s="232"/>
    </row>
    <row r="1280" spans="1:11">
      <c r="A1280" s="952"/>
      <c r="B1280" s="233" t="s">
        <v>984</v>
      </c>
      <c r="C1280" s="234" t="s">
        <v>985</v>
      </c>
      <c r="D1280" s="235">
        <v>1</v>
      </c>
      <c r="E1280" s="236">
        <f t="shared" si="105"/>
        <v>3.7037037037037033</v>
      </c>
      <c r="F1280" s="235">
        <v>1</v>
      </c>
      <c r="G1280" s="235">
        <v>0</v>
      </c>
      <c r="H1280" s="235">
        <v>0</v>
      </c>
      <c r="I1280" s="237">
        <v>1</v>
      </c>
      <c r="K1280" s="232"/>
    </row>
    <row r="1281" spans="1:11">
      <c r="A1281" s="953"/>
      <c r="B1281" s="233"/>
      <c r="C1281" s="234" t="s">
        <v>444</v>
      </c>
      <c r="D1281" s="235">
        <v>14</v>
      </c>
      <c r="E1281" s="236">
        <f t="shared" si="105"/>
        <v>51.851851851851848</v>
      </c>
      <c r="F1281" s="235">
        <v>14</v>
      </c>
      <c r="G1281" s="235">
        <v>0</v>
      </c>
      <c r="H1281" s="235">
        <v>5</v>
      </c>
      <c r="I1281" s="237">
        <v>9</v>
      </c>
      <c r="K1281" s="232"/>
    </row>
    <row r="1282" spans="1:11">
      <c r="A1282" s="255" t="s">
        <v>733</v>
      </c>
      <c r="B1282" s="256"/>
      <c r="C1282" s="256"/>
      <c r="D1282" s="257">
        <v>27</v>
      </c>
      <c r="E1282" s="258">
        <f t="shared" si="105"/>
        <v>100</v>
      </c>
      <c r="F1282" s="257">
        <v>20</v>
      </c>
      <c r="G1282" s="257">
        <v>7</v>
      </c>
      <c r="H1282" s="257">
        <v>10</v>
      </c>
      <c r="I1282" s="259">
        <v>17</v>
      </c>
      <c r="K1282" s="232"/>
    </row>
    <row r="1283" spans="1:11">
      <c r="A1283" s="951" t="s">
        <v>292</v>
      </c>
      <c r="B1283" s="233" t="s">
        <v>424</v>
      </c>
      <c r="C1283" s="234" t="s">
        <v>425</v>
      </c>
      <c r="D1283" s="235">
        <v>85</v>
      </c>
      <c r="E1283" s="236">
        <f>(D1283/$D$1294)*100</f>
        <v>13.097072419106318</v>
      </c>
      <c r="F1283" s="235">
        <v>83</v>
      </c>
      <c r="G1283" s="235">
        <v>2</v>
      </c>
      <c r="H1283" s="235">
        <v>47</v>
      </c>
      <c r="I1283" s="237">
        <v>38</v>
      </c>
      <c r="K1283" s="232"/>
    </row>
    <row r="1284" spans="1:11">
      <c r="A1284" s="952"/>
      <c r="B1284" s="233" t="s">
        <v>428</v>
      </c>
      <c r="C1284" s="234" t="s">
        <v>429</v>
      </c>
      <c r="D1284" s="235">
        <v>59</v>
      </c>
      <c r="E1284" s="236">
        <f t="shared" ref="E1284:E1294" si="106">(D1284/$D$1294)*100</f>
        <v>9.0909090909090917</v>
      </c>
      <c r="F1284" s="235">
        <v>56</v>
      </c>
      <c r="G1284" s="235">
        <v>3</v>
      </c>
      <c r="H1284" s="235">
        <v>27</v>
      </c>
      <c r="I1284" s="237">
        <v>32</v>
      </c>
      <c r="K1284" s="232"/>
    </row>
    <row r="1285" spans="1:11">
      <c r="A1285" s="952"/>
      <c r="B1285" s="233" t="s">
        <v>442</v>
      </c>
      <c r="C1285" s="234" t="s">
        <v>443</v>
      </c>
      <c r="D1285" s="235">
        <v>39</v>
      </c>
      <c r="E1285" s="236">
        <f t="shared" si="106"/>
        <v>6.00924499229584</v>
      </c>
      <c r="F1285" s="235">
        <v>39</v>
      </c>
      <c r="G1285" s="235">
        <v>0</v>
      </c>
      <c r="H1285" s="235">
        <v>9</v>
      </c>
      <c r="I1285" s="237">
        <v>30</v>
      </c>
      <c r="K1285" s="232"/>
    </row>
    <row r="1286" spans="1:11">
      <c r="A1286" s="952"/>
      <c r="B1286" s="233" t="s">
        <v>450</v>
      </c>
      <c r="C1286" s="234" t="s">
        <v>451</v>
      </c>
      <c r="D1286" s="235">
        <v>34</v>
      </c>
      <c r="E1286" s="236">
        <f t="shared" si="106"/>
        <v>5.2388289676425268</v>
      </c>
      <c r="F1286" s="235">
        <v>32</v>
      </c>
      <c r="G1286" s="235">
        <v>2</v>
      </c>
      <c r="H1286" s="235">
        <v>21</v>
      </c>
      <c r="I1286" s="237">
        <v>13</v>
      </c>
      <c r="K1286" s="232"/>
    </row>
    <row r="1287" spans="1:11">
      <c r="A1287" s="952"/>
      <c r="B1287" s="233" t="s">
        <v>418</v>
      </c>
      <c r="C1287" s="234" t="s">
        <v>419</v>
      </c>
      <c r="D1287" s="235">
        <v>23</v>
      </c>
      <c r="E1287" s="236">
        <f t="shared" si="106"/>
        <v>3.5439137134052388</v>
      </c>
      <c r="F1287" s="235">
        <v>21</v>
      </c>
      <c r="G1287" s="235">
        <v>2</v>
      </c>
      <c r="H1287" s="235">
        <v>8</v>
      </c>
      <c r="I1287" s="237">
        <v>15</v>
      </c>
      <c r="K1287" s="232"/>
    </row>
    <row r="1288" spans="1:11">
      <c r="A1288" s="952"/>
      <c r="B1288" s="233" t="s">
        <v>432</v>
      </c>
      <c r="C1288" s="234" t="s">
        <v>433</v>
      </c>
      <c r="D1288" s="235">
        <v>16</v>
      </c>
      <c r="E1288" s="236">
        <f t="shared" si="106"/>
        <v>2.4653312788906012</v>
      </c>
      <c r="F1288" s="235">
        <v>16</v>
      </c>
      <c r="G1288" s="235">
        <v>0</v>
      </c>
      <c r="H1288" s="235">
        <v>6</v>
      </c>
      <c r="I1288" s="237">
        <v>10</v>
      </c>
      <c r="K1288" s="232"/>
    </row>
    <row r="1289" spans="1:11">
      <c r="A1289" s="952"/>
      <c r="B1289" s="233" t="s">
        <v>422</v>
      </c>
      <c r="C1289" s="234" t="s">
        <v>423</v>
      </c>
      <c r="D1289" s="235">
        <v>14</v>
      </c>
      <c r="E1289" s="236">
        <f t="shared" si="106"/>
        <v>2.157164869029276</v>
      </c>
      <c r="F1289" s="235">
        <v>13</v>
      </c>
      <c r="G1289" s="235">
        <v>1</v>
      </c>
      <c r="H1289" s="235">
        <v>8</v>
      </c>
      <c r="I1289" s="237">
        <v>6</v>
      </c>
      <c r="K1289" s="232"/>
    </row>
    <row r="1290" spans="1:11">
      <c r="A1290" s="952"/>
      <c r="B1290" s="233" t="s">
        <v>457</v>
      </c>
      <c r="C1290" s="234" t="s">
        <v>458</v>
      </c>
      <c r="D1290" s="235">
        <v>13</v>
      </c>
      <c r="E1290" s="236">
        <f t="shared" si="106"/>
        <v>2.0030816640986133</v>
      </c>
      <c r="F1290" s="235">
        <v>13</v>
      </c>
      <c r="G1290" s="235">
        <v>0</v>
      </c>
      <c r="H1290" s="235">
        <v>2</v>
      </c>
      <c r="I1290" s="237">
        <v>11</v>
      </c>
      <c r="K1290" s="232"/>
    </row>
    <row r="1291" spans="1:11">
      <c r="A1291" s="952"/>
      <c r="B1291" s="233" t="s">
        <v>808</v>
      </c>
      <c r="C1291" s="234" t="s">
        <v>809</v>
      </c>
      <c r="D1291" s="235">
        <v>8</v>
      </c>
      <c r="E1291" s="236">
        <f t="shared" si="106"/>
        <v>1.2326656394453006</v>
      </c>
      <c r="F1291" s="235">
        <v>8</v>
      </c>
      <c r="G1291" s="235">
        <v>0</v>
      </c>
      <c r="H1291" s="235">
        <v>6</v>
      </c>
      <c r="I1291" s="237">
        <v>2</v>
      </c>
      <c r="K1291" s="232"/>
    </row>
    <row r="1292" spans="1:11">
      <c r="A1292" s="952"/>
      <c r="B1292" s="233" t="s">
        <v>660</v>
      </c>
      <c r="C1292" s="234" t="s">
        <v>661</v>
      </c>
      <c r="D1292" s="235">
        <v>8</v>
      </c>
      <c r="E1292" s="236">
        <f t="shared" si="106"/>
        <v>1.2326656394453006</v>
      </c>
      <c r="F1292" s="235">
        <v>8</v>
      </c>
      <c r="G1292" s="235">
        <v>0</v>
      </c>
      <c r="H1292" s="235">
        <v>4</v>
      </c>
      <c r="I1292" s="237">
        <v>4</v>
      </c>
      <c r="K1292" s="232"/>
    </row>
    <row r="1293" spans="1:11">
      <c r="A1293" s="953"/>
      <c r="B1293" s="233"/>
      <c r="C1293" s="234" t="s">
        <v>444</v>
      </c>
      <c r="D1293" s="235">
        <v>350</v>
      </c>
      <c r="E1293" s="236">
        <f t="shared" si="106"/>
        <v>53.929121725731896</v>
      </c>
      <c r="F1293" s="235">
        <v>322</v>
      </c>
      <c r="G1293" s="235">
        <v>28</v>
      </c>
      <c r="H1293" s="235">
        <v>171</v>
      </c>
      <c r="I1293" s="237">
        <v>179</v>
      </c>
      <c r="K1293" s="232"/>
    </row>
    <row r="1294" spans="1:11">
      <c r="A1294" s="255" t="s">
        <v>734</v>
      </c>
      <c r="B1294" s="256"/>
      <c r="C1294" s="256"/>
      <c r="D1294" s="257">
        <v>649</v>
      </c>
      <c r="E1294" s="258">
        <f t="shared" si="106"/>
        <v>100</v>
      </c>
      <c r="F1294" s="257">
        <v>611</v>
      </c>
      <c r="G1294" s="257">
        <v>38</v>
      </c>
      <c r="H1294" s="257">
        <v>309</v>
      </c>
      <c r="I1294" s="259">
        <v>340</v>
      </c>
      <c r="K1294" s="232"/>
    </row>
    <row r="1295" spans="1:11">
      <c r="A1295" s="951" t="s">
        <v>293</v>
      </c>
      <c r="B1295" s="233" t="s">
        <v>424</v>
      </c>
      <c r="C1295" s="234" t="s">
        <v>425</v>
      </c>
      <c r="D1295" s="235">
        <v>5</v>
      </c>
      <c r="E1295" s="236">
        <f>(D1295/$D$1306)*100</f>
        <v>4.9019607843137258</v>
      </c>
      <c r="F1295" s="235">
        <v>4</v>
      </c>
      <c r="G1295" s="235">
        <v>1</v>
      </c>
      <c r="H1295" s="235">
        <v>3</v>
      </c>
      <c r="I1295" s="237">
        <v>2</v>
      </c>
      <c r="K1295" s="232"/>
    </row>
    <row r="1296" spans="1:11">
      <c r="A1296" s="952"/>
      <c r="B1296" s="233" t="s">
        <v>418</v>
      </c>
      <c r="C1296" s="234" t="s">
        <v>419</v>
      </c>
      <c r="D1296" s="235">
        <v>4</v>
      </c>
      <c r="E1296" s="236">
        <f t="shared" ref="E1296:E1306" si="107">(D1296/$D$1306)*100</f>
        <v>3.9215686274509802</v>
      </c>
      <c r="F1296" s="235">
        <v>4</v>
      </c>
      <c r="G1296" s="235">
        <v>0</v>
      </c>
      <c r="H1296" s="235">
        <v>0</v>
      </c>
      <c r="I1296" s="237">
        <v>4</v>
      </c>
      <c r="K1296" s="232"/>
    </row>
    <row r="1297" spans="1:11">
      <c r="A1297" s="952"/>
      <c r="B1297" s="233" t="s">
        <v>922</v>
      </c>
      <c r="C1297" s="234" t="s">
        <v>923</v>
      </c>
      <c r="D1297" s="235">
        <v>3</v>
      </c>
      <c r="E1297" s="236">
        <f t="shared" si="107"/>
        <v>2.9411764705882351</v>
      </c>
      <c r="F1297" s="235">
        <v>2</v>
      </c>
      <c r="G1297" s="235">
        <v>1</v>
      </c>
      <c r="H1297" s="235">
        <v>2</v>
      </c>
      <c r="I1297" s="237">
        <v>1</v>
      </c>
      <c r="K1297" s="232"/>
    </row>
    <row r="1298" spans="1:11">
      <c r="A1298" s="952"/>
      <c r="B1298" s="233" t="s">
        <v>906</v>
      </c>
      <c r="C1298" s="234" t="s">
        <v>907</v>
      </c>
      <c r="D1298" s="235">
        <v>2</v>
      </c>
      <c r="E1298" s="236">
        <f t="shared" si="107"/>
        <v>1.9607843137254901</v>
      </c>
      <c r="F1298" s="235">
        <v>2</v>
      </c>
      <c r="G1298" s="235">
        <v>0</v>
      </c>
      <c r="H1298" s="235">
        <v>0</v>
      </c>
      <c r="I1298" s="237">
        <v>2</v>
      </c>
      <c r="K1298" s="232"/>
    </row>
    <row r="1299" spans="1:11">
      <c r="A1299" s="952"/>
      <c r="B1299" s="233" t="s">
        <v>953</v>
      </c>
      <c r="C1299" s="234" t="s">
        <v>954</v>
      </c>
      <c r="D1299" s="235">
        <v>2</v>
      </c>
      <c r="E1299" s="236">
        <f t="shared" si="107"/>
        <v>1.9607843137254901</v>
      </c>
      <c r="F1299" s="235">
        <v>0</v>
      </c>
      <c r="G1299" s="235">
        <v>2</v>
      </c>
      <c r="H1299" s="235">
        <v>2</v>
      </c>
      <c r="I1299" s="237">
        <v>0</v>
      </c>
      <c r="K1299" s="232"/>
    </row>
    <row r="1300" spans="1:11">
      <c r="A1300" s="952"/>
      <c r="B1300" s="233" t="s">
        <v>428</v>
      </c>
      <c r="C1300" s="234" t="s">
        <v>429</v>
      </c>
      <c r="D1300" s="235">
        <v>2</v>
      </c>
      <c r="E1300" s="236">
        <f t="shared" si="107"/>
        <v>1.9607843137254901</v>
      </c>
      <c r="F1300" s="235">
        <v>2</v>
      </c>
      <c r="G1300" s="235">
        <v>0</v>
      </c>
      <c r="H1300" s="235">
        <v>2</v>
      </c>
      <c r="I1300" s="237">
        <v>0</v>
      </c>
      <c r="K1300" s="232"/>
    </row>
    <row r="1301" spans="1:11">
      <c r="A1301" s="952"/>
      <c r="B1301" s="233" t="s">
        <v>1263</v>
      </c>
      <c r="C1301" s="234" t="s">
        <v>1264</v>
      </c>
      <c r="D1301" s="235">
        <v>2</v>
      </c>
      <c r="E1301" s="236">
        <f t="shared" si="107"/>
        <v>1.9607843137254901</v>
      </c>
      <c r="F1301" s="235">
        <v>2</v>
      </c>
      <c r="G1301" s="235">
        <v>0</v>
      </c>
      <c r="H1301" s="235">
        <v>2</v>
      </c>
      <c r="I1301" s="237">
        <v>0</v>
      </c>
      <c r="K1301" s="232"/>
    </row>
    <row r="1302" spans="1:11">
      <c r="A1302" s="952"/>
      <c r="B1302" s="233" t="s">
        <v>826</v>
      </c>
      <c r="C1302" s="234" t="s">
        <v>827</v>
      </c>
      <c r="D1302" s="235">
        <v>2</v>
      </c>
      <c r="E1302" s="236">
        <f t="shared" si="107"/>
        <v>1.9607843137254901</v>
      </c>
      <c r="F1302" s="235">
        <v>2</v>
      </c>
      <c r="G1302" s="235">
        <v>0</v>
      </c>
      <c r="H1302" s="235">
        <v>2</v>
      </c>
      <c r="I1302" s="237">
        <v>0</v>
      </c>
      <c r="K1302" s="232"/>
    </row>
    <row r="1303" spans="1:11">
      <c r="A1303" s="952"/>
      <c r="B1303" s="233" t="s">
        <v>1265</v>
      </c>
      <c r="C1303" s="234" t="s">
        <v>1266</v>
      </c>
      <c r="D1303" s="235">
        <v>2</v>
      </c>
      <c r="E1303" s="236">
        <f t="shared" si="107"/>
        <v>1.9607843137254901</v>
      </c>
      <c r="F1303" s="235">
        <v>2</v>
      </c>
      <c r="G1303" s="235">
        <v>0</v>
      </c>
      <c r="H1303" s="235">
        <v>2</v>
      </c>
      <c r="I1303" s="237">
        <v>0</v>
      </c>
      <c r="K1303" s="232"/>
    </row>
    <row r="1304" spans="1:11">
      <c r="A1304" s="952"/>
      <c r="B1304" s="233" t="s">
        <v>650</v>
      </c>
      <c r="C1304" s="234" t="s">
        <v>651</v>
      </c>
      <c r="D1304" s="235">
        <v>2</v>
      </c>
      <c r="E1304" s="236">
        <f t="shared" si="107"/>
        <v>1.9607843137254901</v>
      </c>
      <c r="F1304" s="235">
        <v>2</v>
      </c>
      <c r="G1304" s="235">
        <v>0</v>
      </c>
      <c r="H1304" s="235">
        <v>2</v>
      </c>
      <c r="I1304" s="237">
        <v>0</v>
      </c>
      <c r="K1304" s="232"/>
    </row>
    <row r="1305" spans="1:11">
      <c r="A1305" s="953"/>
      <c r="B1305" s="233"/>
      <c r="C1305" s="234" t="s">
        <v>444</v>
      </c>
      <c r="D1305" s="235">
        <v>76</v>
      </c>
      <c r="E1305" s="236">
        <f t="shared" si="107"/>
        <v>74.509803921568633</v>
      </c>
      <c r="F1305" s="235">
        <v>61</v>
      </c>
      <c r="G1305" s="235">
        <v>15</v>
      </c>
      <c r="H1305" s="235">
        <v>48</v>
      </c>
      <c r="I1305" s="237">
        <v>28</v>
      </c>
      <c r="K1305" s="232"/>
    </row>
    <row r="1306" spans="1:11">
      <c r="A1306" s="255" t="s">
        <v>735</v>
      </c>
      <c r="B1306" s="256"/>
      <c r="C1306" s="256"/>
      <c r="D1306" s="257">
        <v>102</v>
      </c>
      <c r="E1306" s="258">
        <f t="shared" si="107"/>
        <v>100</v>
      </c>
      <c r="F1306" s="257">
        <v>83</v>
      </c>
      <c r="G1306" s="257">
        <v>19</v>
      </c>
      <c r="H1306" s="257">
        <v>65</v>
      </c>
      <c r="I1306" s="259">
        <v>37</v>
      </c>
      <c r="K1306" s="232"/>
    </row>
    <row r="1307" spans="1:11">
      <c r="A1307" s="951" t="s">
        <v>294</v>
      </c>
      <c r="B1307" s="233" t="s">
        <v>418</v>
      </c>
      <c r="C1307" s="234" t="s">
        <v>419</v>
      </c>
      <c r="D1307" s="235">
        <v>8</v>
      </c>
      <c r="E1307" s="236">
        <f>(D1307/$D$1318)*100</f>
        <v>6.3492063492063489</v>
      </c>
      <c r="F1307" s="235">
        <v>4</v>
      </c>
      <c r="G1307" s="235">
        <v>4</v>
      </c>
      <c r="H1307" s="235">
        <v>2</v>
      </c>
      <c r="I1307" s="237">
        <v>6</v>
      </c>
      <c r="K1307" s="232"/>
    </row>
    <row r="1308" spans="1:11">
      <c r="A1308" s="952"/>
      <c r="B1308" s="233" t="s">
        <v>424</v>
      </c>
      <c r="C1308" s="234" t="s">
        <v>425</v>
      </c>
      <c r="D1308" s="235">
        <v>6</v>
      </c>
      <c r="E1308" s="236">
        <f t="shared" ref="E1308:E1317" si="108">(D1308/$D$1318)*100</f>
        <v>4.7619047619047619</v>
      </c>
      <c r="F1308" s="235">
        <v>2</v>
      </c>
      <c r="G1308" s="235">
        <v>4</v>
      </c>
      <c r="H1308" s="235">
        <v>3</v>
      </c>
      <c r="I1308" s="237">
        <v>3</v>
      </c>
      <c r="K1308" s="232"/>
    </row>
    <row r="1309" spans="1:11">
      <c r="A1309" s="952"/>
      <c r="B1309" s="233" t="s">
        <v>864</v>
      </c>
      <c r="C1309" s="234" t="s">
        <v>865</v>
      </c>
      <c r="D1309" s="235">
        <v>5</v>
      </c>
      <c r="E1309" s="236">
        <f t="shared" si="108"/>
        <v>3.9682539682539679</v>
      </c>
      <c r="F1309" s="235">
        <v>3</v>
      </c>
      <c r="G1309" s="235">
        <v>2</v>
      </c>
      <c r="H1309" s="235">
        <v>4</v>
      </c>
      <c r="I1309" s="237">
        <v>1</v>
      </c>
      <c r="K1309" s="232"/>
    </row>
    <row r="1310" spans="1:11">
      <c r="A1310" s="952"/>
      <c r="B1310" s="233" t="s">
        <v>432</v>
      </c>
      <c r="C1310" s="234" t="s">
        <v>433</v>
      </c>
      <c r="D1310" s="235">
        <v>5</v>
      </c>
      <c r="E1310" s="236">
        <f t="shared" si="108"/>
        <v>3.9682539682539679</v>
      </c>
      <c r="F1310" s="235">
        <v>0</v>
      </c>
      <c r="G1310" s="235">
        <v>5</v>
      </c>
      <c r="H1310" s="235">
        <v>3</v>
      </c>
      <c r="I1310" s="237">
        <v>2</v>
      </c>
      <c r="K1310" s="232"/>
    </row>
    <row r="1311" spans="1:11">
      <c r="A1311" s="952"/>
      <c r="B1311" s="233" t="s">
        <v>457</v>
      </c>
      <c r="C1311" s="234" t="s">
        <v>458</v>
      </c>
      <c r="D1311" s="235">
        <v>5</v>
      </c>
      <c r="E1311" s="236">
        <f t="shared" si="108"/>
        <v>3.9682539682539679</v>
      </c>
      <c r="F1311" s="235">
        <v>3</v>
      </c>
      <c r="G1311" s="235">
        <v>2</v>
      </c>
      <c r="H1311" s="235">
        <v>2</v>
      </c>
      <c r="I1311" s="237">
        <v>3</v>
      </c>
      <c r="K1311" s="232"/>
    </row>
    <row r="1312" spans="1:11">
      <c r="A1312" s="952"/>
      <c r="B1312" s="233" t="s">
        <v>614</v>
      </c>
      <c r="C1312" s="234" t="s">
        <v>615</v>
      </c>
      <c r="D1312" s="235">
        <v>4</v>
      </c>
      <c r="E1312" s="236">
        <f t="shared" si="108"/>
        <v>3.1746031746031744</v>
      </c>
      <c r="F1312" s="235">
        <v>2</v>
      </c>
      <c r="G1312" s="235">
        <v>2</v>
      </c>
      <c r="H1312" s="235">
        <v>0</v>
      </c>
      <c r="I1312" s="237">
        <v>4</v>
      </c>
      <c r="K1312" s="232"/>
    </row>
    <row r="1313" spans="1:11">
      <c r="A1313" s="952"/>
      <c r="B1313" s="233" t="s">
        <v>510</v>
      </c>
      <c r="C1313" s="234" t="s">
        <v>511</v>
      </c>
      <c r="D1313" s="235">
        <v>3</v>
      </c>
      <c r="E1313" s="236">
        <f t="shared" si="108"/>
        <v>2.3809523809523809</v>
      </c>
      <c r="F1313" s="235">
        <v>0</v>
      </c>
      <c r="G1313" s="235">
        <v>3</v>
      </c>
      <c r="H1313" s="235">
        <v>0</v>
      </c>
      <c r="I1313" s="237">
        <v>3</v>
      </c>
      <c r="K1313" s="232"/>
    </row>
    <row r="1314" spans="1:11">
      <c r="A1314" s="952"/>
      <c r="B1314" s="233" t="s">
        <v>822</v>
      </c>
      <c r="C1314" s="234" t="s">
        <v>823</v>
      </c>
      <c r="D1314" s="235">
        <v>3</v>
      </c>
      <c r="E1314" s="236">
        <f t="shared" si="108"/>
        <v>2.3809523809523809</v>
      </c>
      <c r="F1314" s="235">
        <v>1</v>
      </c>
      <c r="G1314" s="235">
        <v>2</v>
      </c>
      <c r="H1314" s="235">
        <v>2</v>
      </c>
      <c r="I1314" s="237">
        <v>1</v>
      </c>
      <c r="K1314" s="232"/>
    </row>
    <row r="1315" spans="1:11">
      <c r="A1315" s="952"/>
      <c r="B1315" s="233" t="s">
        <v>973</v>
      </c>
      <c r="C1315" s="234" t="s">
        <v>974</v>
      </c>
      <c r="D1315" s="235">
        <v>3</v>
      </c>
      <c r="E1315" s="236">
        <f t="shared" si="108"/>
        <v>2.3809523809523809</v>
      </c>
      <c r="F1315" s="235">
        <v>2</v>
      </c>
      <c r="G1315" s="235">
        <v>1</v>
      </c>
      <c r="H1315" s="235">
        <v>3</v>
      </c>
      <c r="I1315" s="237">
        <v>0</v>
      </c>
      <c r="K1315" s="232"/>
    </row>
    <row r="1316" spans="1:11">
      <c r="A1316" s="952"/>
      <c r="B1316" s="233" t="s">
        <v>1179</v>
      </c>
      <c r="C1316" s="234" t="s">
        <v>1180</v>
      </c>
      <c r="D1316" s="235">
        <v>3</v>
      </c>
      <c r="E1316" s="236">
        <f t="shared" si="108"/>
        <v>2.3809523809523809</v>
      </c>
      <c r="F1316" s="235">
        <v>1</v>
      </c>
      <c r="G1316" s="235">
        <v>2</v>
      </c>
      <c r="H1316" s="235">
        <v>0</v>
      </c>
      <c r="I1316" s="237">
        <v>3</v>
      </c>
      <c r="K1316" s="232"/>
    </row>
    <row r="1317" spans="1:11">
      <c r="A1317" s="953"/>
      <c r="B1317" s="233"/>
      <c r="C1317" s="234" t="s">
        <v>444</v>
      </c>
      <c r="D1317" s="235">
        <v>81</v>
      </c>
      <c r="E1317" s="236">
        <f t="shared" si="108"/>
        <v>64.285714285714292</v>
      </c>
      <c r="F1317" s="235">
        <v>42</v>
      </c>
      <c r="G1317" s="235">
        <v>39</v>
      </c>
      <c r="H1317" s="235">
        <v>41</v>
      </c>
      <c r="I1317" s="237">
        <v>40</v>
      </c>
      <c r="K1317" s="232"/>
    </row>
    <row r="1318" spans="1:11">
      <c r="A1318" s="255" t="s">
        <v>740</v>
      </c>
      <c r="B1318" s="256"/>
      <c r="C1318" s="256"/>
      <c r="D1318" s="257">
        <v>126</v>
      </c>
      <c r="E1318" s="258">
        <f>(D1318/$D$1318)*100</f>
        <v>100</v>
      </c>
      <c r="F1318" s="257">
        <v>60</v>
      </c>
      <c r="G1318" s="257">
        <v>66</v>
      </c>
      <c r="H1318" s="257">
        <v>60</v>
      </c>
      <c r="I1318" s="259">
        <v>66</v>
      </c>
      <c r="K1318" s="232"/>
    </row>
    <row r="1319" spans="1:11">
      <c r="A1319" s="951" t="s">
        <v>295</v>
      </c>
      <c r="B1319" s="233" t="s">
        <v>790</v>
      </c>
      <c r="C1319" s="234" t="s">
        <v>791</v>
      </c>
      <c r="D1319" s="235">
        <v>3</v>
      </c>
      <c r="E1319" s="236">
        <f>(D1319/$D$1330)*100</f>
        <v>9.0909090909090917</v>
      </c>
      <c r="F1319" s="235">
        <v>3</v>
      </c>
      <c r="G1319" s="235">
        <v>0</v>
      </c>
      <c r="H1319" s="235">
        <v>0</v>
      </c>
      <c r="I1319" s="237">
        <v>3</v>
      </c>
      <c r="K1319" s="232"/>
    </row>
    <row r="1320" spans="1:11">
      <c r="A1320" s="952"/>
      <c r="B1320" s="233" t="s">
        <v>428</v>
      </c>
      <c r="C1320" s="234" t="s">
        <v>429</v>
      </c>
      <c r="D1320" s="235">
        <v>2</v>
      </c>
      <c r="E1320" s="236">
        <f t="shared" ref="E1320:E1330" si="109">(D1320/$D$1330)*100</f>
        <v>6.0606060606060606</v>
      </c>
      <c r="F1320" s="235">
        <v>2</v>
      </c>
      <c r="G1320" s="235">
        <v>0</v>
      </c>
      <c r="H1320" s="235">
        <v>1</v>
      </c>
      <c r="I1320" s="237">
        <v>1</v>
      </c>
      <c r="K1320" s="232"/>
    </row>
    <row r="1321" spans="1:11">
      <c r="A1321" s="952"/>
      <c r="B1321" s="233" t="s">
        <v>1267</v>
      </c>
      <c r="C1321" s="234" t="s">
        <v>1268</v>
      </c>
      <c r="D1321" s="235">
        <v>2</v>
      </c>
      <c r="E1321" s="236">
        <f t="shared" si="109"/>
        <v>6.0606060606060606</v>
      </c>
      <c r="F1321" s="235">
        <v>0</v>
      </c>
      <c r="G1321" s="235">
        <v>2</v>
      </c>
      <c r="H1321" s="235">
        <v>2</v>
      </c>
      <c r="I1321" s="237">
        <v>0</v>
      </c>
      <c r="K1321" s="232"/>
    </row>
    <row r="1322" spans="1:11">
      <c r="A1322" s="952"/>
      <c r="B1322" s="233" t="s">
        <v>794</v>
      </c>
      <c r="C1322" s="234" t="s">
        <v>795</v>
      </c>
      <c r="D1322" s="235">
        <v>2</v>
      </c>
      <c r="E1322" s="236">
        <f t="shared" si="109"/>
        <v>6.0606060606060606</v>
      </c>
      <c r="F1322" s="235">
        <v>1</v>
      </c>
      <c r="G1322" s="235">
        <v>1</v>
      </c>
      <c r="H1322" s="235">
        <v>1</v>
      </c>
      <c r="I1322" s="237">
        <v>1</v>
      </c>
      <c r="K1322" s="232"/>
    </row>
    <row r="1323" spans="1:11">
      <c r="A1323" s="952"/>
      <c r="B1323" s="233" t="s">
        <v>1269</v>
      </c>
      <c r="C1323" s="234" t="s">
        <v>1270</v>
      </c>
      <c r="D1323" s="235">
        <v>1</v>
      </c>
      <c r="E1323" s="236">
        <f t="shared" si="109"/>
        <v>3.0303030303030303</v>
      </c>
      <c r="F1323" s="235">
        <v>1</v>
      </c>
      <c r="G1323" s="235">
        <v>0</v>
      </c>
      <c r="H1323" s="235">
        <v>1</v>
      </c>
      <c r="I1323" s="237">
        <v>0</v>
      </c>
      <c r="K1323" s="232"/>
    </row>
    <row r="1324" spans="1:11">
      <c r="A1324" s="952"/>
      <c r="B1324" s="233" t="s">
        <v>1271</v>
      </c>
      <c r="C1324" s="234" t="s">
        <v>1272</v>
      </c>
      <c r="D1324" s="235">
        <v>1</v>
      </c>
      <c r="E1324" s="236">
        <f t="shared" si="109"/>
        <v>3.0303030303030303</v>
      </c>
      <c r="F1324" s="235">
        <v>1</v>
      </c>
      <c r="G1324" s="235">
        <v>0</v>
      </c>
      <c r="H1324" s="235">
        <v>0</v>
      </c>
      <c r="I1324" s="237">
        <v>1</v>
      </c>
      <c r="K1324" s="232"/>
    </row>
    <row r="1325" spans="1:11">
      <c r="A1325" s="952"/>
      <c r="B1325" s="233" t="s">
        <v>1273</v>
      </c>
      <c r="C1325" s="234" t="s">
        <v>1274</v>
      </c>
      <c r="D1325" s="235">
        <v>1</v>
      </c>
      <c r="E1325" s="236">
        <f t="shared" si="109"/>
        <v>3.0303030303030303</v>
      </c>
      <c r="F1325" s="235">
        <v>0</v>
      </c>
      <c r="G1325" s="235">
        <v>1</v>
      </c>
      <c r="H1325" s="235">
        <v>1</v>
      </c>
      <c r="I1325" s="237">
        <v>0</v>
      </c>
      <c r="K1325" s="232"/>
    </row>
    <row r="1326" spans="1:11">
      <c r="A1326" s="952"/>
      <c r="B1326" s="233" t="s">
        <v>1275</v>
      </c>
      <c r="C1326" s="234" t="s">
        <v>1276</v>
      </c>
      <c r="D1326" s="235">
        <v>1</v>
      </c>
      <c r="E1326" s="236">
        <f t="shared" si="109"/>
        <v>3.0303030303030303</v>
      </c>
      <c r="F1326" s="235">
        <v>0</v>
      </c>
      <c r="G1326" s="235">
        <v>1</v>
      </c>
      <c r="H1326" s="235">
        <v>0</v>
      </c>
      <c r="I1326" s="237">
        <v>1</v>
      </c>
      <c r="K1326" s="232"/>
    </row>
    <row r="1327" spans="1:11">
      <c r="A1327" s="952"/>
      <c r="B1327" s="233" t="s">
        <v>800</v>
      </c>
      <c r="C1327" s="234" t="s">
        <v>801</v>
      </c>
      <c r="D1327" s="235">
        <v>1</v>
      </c>
      <c r="E1327" s="236">
        <f t="shared" si="109"/>
        <v>3.0303030303030303</v>
      </c>
      <c r="F1327" s="235">
        <v>1</v>
      </c>
      <c r="G1327" s="235">
        <v>0</v>
      </c>
      <c r="H1327" s="235">
        <v>0</v>
      </c>
      <c r="I1327" s="237">
        <v>1</v>
      </c>
      <c r="K1327" s="232"/>
    </row>
    <row r="1328" spans="1:11">
      <c r="A1328" s="952"/>
      <c r="B1328" s="233" t="s">
        <v>1277</v>
      </c>
      <c r="C1328" s="234" t="s">
        <v>1278</v>
      </c>
      <c r="D1328" s="235">
        <v>1</v>
      </c>
      <c r="E1328" s="236">
        <f t="shared" si="109"/>
        <v>3.0303030303030303</v>
      </c>
      <c r="F1328" s="235">
        <v>1</v>
      </c>
      <c r="G1328" s="235">
        <v>0</v>
      </c>
      <c r="H1328" s="235">
        <v>0</v>
      </c>
      <c r="I1328" s="237">
        <v>1</v>
      </c>
      <c r="K1328" s="232"/>
    </row>
    <row r="1329" spans="1:11">
      <c r="A1329" s="953"/>
      <c r="B1329" s="233"/>
      <c r="C1329" s="234" t="s">
        <v>444</v>
      </c>
      <c r="D1329" s="235">
        <v>18</v>
      </c>
      <c r="E1329" s="236">
        <f t="shared" si="109"/>
        <v>54.54545454545454</v>
      </c>
      <c r="F1329" s="235">
        <v>14</v>
      </c>
      <c r="G1329" s="235">
        <v>4</v>
      </c>
      <c r="H1329" s="235">
        <v>12</v>
      </c>
      <c r="I1329" s="237">
        <v>6</v>
      </c>
      <c r="K1329" s="232"/>
    </row>
    <row r="1330" spans="1:11">
      <c r="A1330" s="255" t="s">
        <v>741</v>
      </c>
      <c r="B1330" s="256"/>
      <c r="C1330" s="256"/>
      <c r="D1330" s="257">
        <v>33</v>
      </c>
      <c r="E1330" s="258">
        <f t="shared" si="109"/>
        <v>100</v>
      </c>
      <c r="F1330" s="257">
        <v>24</v>
      </c>
      <c r="G1330" s="257">
        <v>9</v>
      </c>
      <c r="H1330" s="257">
        <v>18</v>
      </c>
      <c r="I1330" s="259">
        <v>15</v>
      </c>
      <c r="K1330" s="232"/>
    </row>
    <row r="1331" spans="1:11">
      <c r="A1331" s="951" t="s">
        <v>296</v>
      </c>
      <c r="B1331" s="233" t="s">
        <v>428</v>
      </c>
      <c r="C1331" s="234" t="s">
        <v>429</v>
      </c>
      <c r="D1331" s="235">
        <v>45</v>
      </c>
      <c r="E1331" s="236">
        <f>(D1331/$D$1342)*100</f>
        <v>10.76555023923445</v>
      </c>
      <c r="F1331" s="235">
        <v>25</v>
      </c>
      <c r="G1331" s="235">
        <v>20</v>
      </c>
      <c r="H1331" s="235">
        <v>16</v>
      </c>
      <c r="I1331" s="237">
        <v>29</v>
      </c>
      <c r="K1331" s="232"/>
    </row>
    <row r="1332" spans="1:11">
      <c r="A1332" s="952"/>
      <c r="B1332" s="233" t="s">
        <v>418</v>
      </c>
      <c r="C1332" s="234" t="s">
        <v>419</v>
      </c>
      <c r="D1332" s="235">
        <v>22</v>
      </c>
      <c r="E1332" s="236">
        <f t="shared" ref="E1332:E1342" si="110">(D1332/$D$1342)*100</f>
        <v>5.2631578947368416</v>
      </c>
      <c r="F1332" s="235">
        <v>17</v>
      </c>
      <c r="G1332" s="235">
        <v>5</v>
      </c>
      <c r="H1332" s="235">
        <v>7</v>
      </c>
      <c r="I1332" s="237">
        <v>15</v>
      </c>
      <c r="K1332" s="232"/>
    </row>
    <row r="1333" spans="1:11">
      <c r="A1333" s="952"/>
      <c r="B1333" s="233" t="s">
        <v>424</v>
      </c>
      <c r="C1333" s="234" t="s">
        <v>425</v>
      </c>
      <c r="D1333" s="235">
        <v>21</v>
      </c>
      <c r="E1333" s="236">
        <f t="shared" si="110"/>
        <v>5.0239234449760763</v>
      </c>
      <c r="F1333" s="235">
        <v>3</v>
      </c>
      <c r="G1333" s="235">
        <v>18</v>
      </c>
      <c r="H1333" s="235">
        <v>14</v>
      </c>
      <c r="I1333" s="237">
        <v>7</v>
      </c>
      <c r="K1333" s="232"/>
    </row>
    <row r="1334" spans="1:11">
      <c r="A1334" s="952"/>
      <c r="B1334" s="233" t="s">
        <v>450</v>
      </c>
      <c r="C1334" s="234" t="s">
        <v>451</v>
      </c>
      <c r="D1334" s="235">
        <v>18</v>
      </c>
      <c r="E1334" s="236">
        <f t="shared" si="110"/>
        <v>4.3062200956937797</v>
      </c>
      <c r="F1334" s="235">
        <v>9</v>
      </c>
      <c r="G1334" s="235">
        <v>9</v>
      </c>
      <c r="H1334" s="235">
        <v>11</v>
      </c>
      <c r="I1334" s="237">
        <v>7</v>
      </c>
      <c r="K1334" s="232"/>
    </row>
    <row r="1335" spans="1:11">
      <c r="A1335" s="952"/>
      <c r="B1335" s="233" t="s">
        <v>614</v>
      </c>
      <c r="C1335" s="234" t="s">
        <v>615</v>
      </c>
      <c r="D1335" s="235">
        <v>15</v>
      </c>
      <c r="E1335" s="236">
        <f t="shared" si="110"/>
        <v>3.5885167464114831</v>
      </c>
      <c r="F1335" s="235">
        <v>10</v>
      </c>
      <c r="G1335" s="235">
        <v>5</v>
      </c>
      <c r="H1335" s="235">
        <v>0</v>
      </c>
      <c r="I1335" s="237">
        <v>15</v>
      </c>
      <c r="K1335" s="232"/>
    </row>
    <row r="1336" spans="1:11">
      <c r="A1336" s="952"/>
      <c r="B1336" s="233" t="s">
        <v>904</v>
      </c>
      <c r="C1336" s="234" t="s">
        <v>905</v>
      </c>
      <c r="D1336" s="235">
        <v>12</v>
      </c>
      <c r="E1336" s="236">
        <f t="shared" si="110"/>
        <v>2.8708133971291865</v>
      </c>
      <c r="F1336" s="235">
        <v>6</v>
      </c>
      <c r="G1336" s="235">
        <v>6</v>
      </c>
      <c r="H1336" s="235">
        <v>0</v>
      </c>
      <c r="I1336" s="237">
        <v>12</v>
      </c>
      <c r="K1336" s="232"/>
    </row>
    <row r="1337" spans="1:11">
      <c r="A1337" s="952"/>
      <c r="B1337" s="233" t="s">
        <v>457</v>
      </c>
      <c r="C1337" s="234" t="s">
        <v>458</v>
      </c>
      <c r="D1337" s="235">
        <v>12</v>
      </c>
      <c r="E1337" s="236">
        <f t="shared" si="110"/>
        <v>2.8708133971291865</v>
      </c>
      <c r="F1337" s="235">
        <v>3</v>
      </c>
      <c r="G1337" s="235">
        <v>9</v>
      </c>
      <c r="H1337" s="235">
        <v>7</v>
      </c>
      <c r="I1337" s="237">
        <v>5</v>
      </c>
      <c r="K1337" s="232"/>
    </row>
    <row r="1338" spans="1:11">
      <c r="A1338" s="952"/>
      <c r="B1338" s="233" t="s">
        <v>426</v>
      </c>
      <c r="C1338" s="234" t="s">
        <v>427</v>
      </c>
      <c r="D1338" s="235">
        <v>11</v>
      </c>
      <c r="E1338" s="236">
        <f t="shared" si="110"/>
        <v>2.6315789473684208</v>
      </c>
      <c r="F1338" s="235">
        <v>7</v>
      </c>
      <c r="G1338" s="235">
        <v>4</v>
      </c>
      <c r="H1338" s="235">
        <v>4</v>
      </c>
      <c r="I1338" s="237">
        <v>7</v>
      </c>
      <c r="K1338" s="232"/>
    </row>
    <row r="1339" spans="1:11">
      <c r="A1339" s="952"/>
      <c r="B1339" s="233" t="s">
        <v>432</v>
      </c>
      <c r="C1339" s="234" t="s">
        <v>433</v>
      </c>
      <c r="D1339" s="235">
        <v>10</v>
      </c>
      <c r="E1339" s="236">
        <f t="shared" si="110"/>
        <v>2.3923444976076556</v>
      </c>
      <c r="F1339" s="235">
        <v>7</v>
      </c>
      <c r="G1339" s="235">
        <v>3</v>
      </c>
      <c r="H1339" s="235">
        <v>6</v>
      </c>
      <c r="I1339" s="237">
        <v>4</v>
      </c>
      <c r="K1339" s="232"/>
    </row>
    <row r="1340" spans="1:11">
      <c r="A1340" s="952"/>
      <c r="B1340" s="233" t="s">
        <v>798</v>
      </c>
      <c r="C1340" s="234" t="s">
        <v>799</v>
      </c>
      <c r="D1340" s="235">
        <v>9</v>
      </c>
      <c r="E1340" s="236">
        <f t="shared" si="110"/>
        <v>2.1531100478468899</v>
      </c>
      <c r="F1340" s="235">
        <v>1</v>
      </c>
      <c r="G1340" s="235">
        <v>8</v>
      </c>
      <c r="H1340" s="235">
        <v>5</v>
      </c>
      <c r="I1340" s="237">
        <v>4</v>
      </c>
      <c r="K1340" s="232"/>
    </row>
    <row r="1341" spans="1:11">
      <c r="A1341" s="953"/>
      <c r="B1341" s="233"/>
      <c r="C1341" s="234" t="s">
        <v>444</v>
      </c>
      <c r="D1341" s="235">
        <v>243</v>
      </c>
      <c r="E1341" s="236">
        <f t="shared" si="110"/>
        <v>58.133971291866025</v>
      </c>
      <c r="F1341" s="235">
        <v>126</v>
      </c>
      <c r="G1341" s="235">
        <v>117</v>
      </c>
      <c r="H1341" s="235">
        <v>112</v>
      </c>
      <c r="I1341" s="237">
        <v>131</v>
      </c>
      <c r="K1341" s="232"/>
    </row>
    <row r="1342" spans="1:11">
      <c r="A1342" s="255" t="s">
        <v>742</v>
      </c>
      <c r="B1342" s="256"/>
      <c r="C1342" s="256"/>
      <c r="D1342" s="257">
        <v>418</v>
      </c>
      <c r="E1342" s="258">
        <f t="shared" si="110"/>
        <v>100</v>
      </c>
      <c r="F1342" s="257">
        <v>214</v>
      </c>
      <c r="G1342" s="257">
        <v>204</v>
      </c>
      <c r="H1342" s="257">
        <v>182</v>
      </c>
      <c r="I1342" s="259">
        <v>236</v>
      </c>
      <c r="K1342" s="232"/>
    </row>
    <row r="1343" spans="1:11">
      <c r="A1343" s="951" t="s">
        <v>297</v>
      </c>
      <c r="B1343" s="233" t="s">
        <v>448</v>
      </c>
      <c r="C1343" s="234" t="s">
        <v>449</v>
      </c>
      <c r="D1343" s="235">
        <v>109</v>
      </c>
      <c r="E1343" s="236">
        <f>(D1343/$D$1354)*100</f>
        <v>24.94279176201373</v>
      </c>
      <c r="F1343" s="235">
        <v>57</v>
      </c>
      <c r="G1343" s="235">
        <v>52</v>
      </c>
      <c r="H1343" s="235">
        <v>51</v>
      </c>
      <c r="I1343" s="237">
        <v>58</v>
      </c>
      <c r="K1343" s="232"/>
    </row>
    <row r="1344" spans="1:11">
      <c r="A1344" s="952"/>
      <c r="B1344" s="233" t="s">
        <v>442</v>
      </c>
      <c r="C1344" s="234" t="s">
        <v>443</v>
      </c>
      <c r="D1344" s="235">
        <v>32</v>
      </c>
      <c r="E1344" s="236">
        <f t="shared" ref="E1344:E1354" si="111">(D1344/$D$1354)*100</f>
        <v>7.3226544622425633</v>
      </c>
      <c r="F1344" s="235">
        <v>21</v>
      </c>
      <c r="G1344" s="235">
        <v>11</v>
      </c>
      <c r="H1344" s="235">
        <v>11</v>
      </c>
      <c r="I1344" s="237">
        <v>21</v>
      </c>
      <c r="K1344" s="232"/>
    </row>
    <row r="1345" spans="1:11">
      <c r="A1345" s="952"/>
      <c r="B1345" s="233" t="s">
        <v>428</v>
      </c>
      <c r="C1345" s="234" t="s">
        <v>429</v>
      </c>
      <c r="D1345" s="235">
        <v>26</v>
      </c>
      <c r="E1345" s="236">
        <f t="shared" si="111"/>
        <v>5.9496567505720828</v>
      </c>
      <c r="F1345" s="235">
        <v>9</v>
      </c>
      <c r="G1345" s="235">
        <v>17</v>
      </c>
      <c r="H1345" s="235">
        <v>10</v>
      </c>
      <c r="I1345" s="237">
        <v>16</v>
      </c>
      <c r="K1345" s="232"/>
    </row>
    <row r="1346" spans="1:11">
      <c r="A1346" s="952"/>
      <c r="B1346" s="233" t="s">
        <v>450</v>
      </c>
      <c r="C1346" s="234" t="s">
        <v>451</v>
      </c>
      <c r="D1346" s="235">
        <v>21</v>
      </c>
      <c r="E1346" s="236">
        <f t="shared" si="111"/>
        <v>4.805491990846682</v>
      </c>
      <c r="F1346" s="235">
        <v>14</v>
      </c>
      <c r="G1346" s="235">
        <v>7</v>
      </c>
      <c r="H1346" s="235">
        <v>11</v>
      </c>
      <c r="I1346" s="237">
        <v>10</v>
      </c>
      <c r="K1346" s="232"/>
    </row>
    <row r="1347" spans="1:11">
      <c r="A1347" s="952"/>
      <c r="B1347" s="233" t="s">
        <v>1279</v>
      </c>
      <c r="C1347" s="234" t="s">
        <v>1280</v>
      </c>
      <c r="D1347" s="235">
        <v>20</v>
      </c>
      <c r="E1347" s="236">
        <f t="shared" si="111"/>
        <v>4.5766590389016013</v>
      </c>
      <c r="F1347" s="235">
        <v>10</v>
      </c>
      <c r="G1347" s="235">
        <v>10</v>
      </c>
      <c r="H1347" s="235">
        <v>13</v>
      </c>
      <c r="I1347" s="237">
        <v>7</v>
      </c>
      <c r="K1347" s="232"/>
    </row>
    <row r="1348" spans="1:11">
      <c r="A1348" s="952"/>
      <c r="B1348" s="233" t="s">
        <v>424</v>
      </c>
      <c r="C1348" s="234" t="s">
        <v>425</v>
      </c>
      <c r="D1348" s="235">
        <v>16</v>
      </c>
      <c r="E1348" s="236">
        <f t="shared" si="111"/>
        <v>3.6613272311212817</v>
      </c>
      <c r="F1348" s="235">
        <v>8</v>
      </c>
      <c r="G1348" s="235">
        <v>8</v>
      </c>
      <c r="H1348" s="235">
        <v>7</v>
      </c>
      <c r="I1348" s="237">
        <v>9</v>
      </c>
      <c r="K1348" s="232"/>
    </row>
    <row r="1349" spans="1:11">
      <c r="A1349" s="952"/>
      <c r="B1349" s="233" t="s">
        <v>750</v>
      </c>
      <c r="C1349" s="234" t="s">
        <v>751</v>
      </c>
      <c r="D1349" s="235">
        <v>12</v>
      </c>
      <c r="E1349" s="236">
        <f t="shared" si="111"/>
        <v>2.7459954233409611</v>
      </c>
      <c r="F1349" s="235">
        <v>6</v>
      </c>
      <c r="G1349" s="235">
        <v>6</v>
      </c>
      <c r="H1349" s="235">
        <v>0</v>
      </c>
      <c r="I1349" s="237">
        <v>12</v>
      </c>
      <c r="K1349" s="232"/>
    </row>
    <row r="1350" spans="1:11">
      <c r="A1350" s="952"/>
      <c r="B1350" s="233" t="s">
        <v>798</v>
      </c>
      <c r="C1350" s="234" t="s">
        <v>799</v>
      </c>
      <c r="D1350" s="235">
        <v>9</v>
      </c>
      <c r="E1350" s="236">
        <f t="shared" si="111"/>
        <v>2.0594965675057209</v>
      </c>
      <c r="F1350" s="235">
        <v>7</v>
      </c>
      <c r="G1350" s="235">
        <v>2</v>
      </c>
      <c r="H1350" s="235">
        <v>3</v>
      </c>
      <c r="I1350" s="237">
        <v>6</v>
      </c>
      <c r="K1350" s="232"/>
    </row>
    <row r="1351" spans="1:11">
      <c r="A1351" s="952"/>
      <c r="B1351" s="233" t="s">
        <v>418</v>
      </c>
      <c r="C1351" s="234" t="s">
        <v>419</v>
      </c>
      <c r="D1351" s="235">
        <v>8</v>
      </c>
      <c r="E1351" s="236">
        <f t="shared" si="111"/>
        <v>1.8306636155606408</v>
      </c>
      <c r="F1351" s="235">
        <v>4</v>
      </c>
      <c r="G1351" s="235">
        <v>4</v>
      </c>
      <c r="H1351" s="235">
        <v>3</v>
      </c>
      <c r="I1351" s="237">
        <v>5</v>
      </c>
      <c r="K1351" s="232"/>
    </row>
    <row r="1352" spans="1:11">
      <c r="A1352" s="952"/>
      <c r="B1352" s="233" t="s">
        <v>810</v>
      </c>
      <c r="C1352" s="234" t="s">
        <v>811</v>
      </c>
      <c r="D1352" s="235">
        <v>8</v>
      </c>
      <c r="E1352" s="236">
        <f t="shared" si="111"/>
        <v>1.8306636155606408</v>
      </c>
      <c r="F1352" s="235">
        <v>5</v>
      </c>
      <c r="G1352" s="235">
        <v>3</v>
      </c>
      <c r="H1352" s="235">
        <v>3</v>
      </c>
      <c r="I1352" s="237">
        <v>5</v>
      </c>
      <c r="K1352" s="232"/>
    </row>
    <row r="1353" spans="1:11">
      <c r="A1353" s="953"/>
      <c r="B1353" s="233"/>
      <c r="C1353" s="234" t="s">
        <v>444</v>
      </c>
      <c r="D1353" s="235">
        <v>176</v>
      </c>
      <c r="E1353" s="236">
        <f t="shared" si="111"/>
        <v>40.274599542334094</v>
      </c>
      <c r="F1353" s="235">
        <v>92</v>
      </c>
      <c r="G1353" s="235">
        <v>84</v>
      </c>
      <c r="H1353" s="235">
        <v>77</v>
      </c>
      <c r="I1353" s="237">
        <v>99</v>
      </c>
      <c r="K1353" s="232"/>
    </row>
    <row r="1354" spans="1:11">
      <c r="A1354" s="255" t="s">
        <v>747</v>
      </c>
      <c r="B1354" s="256"/>
      <c r="C1354" s="256"/>
      <c r="D1354" s="257">
        <v>437</v>
      </c>
      <c r="E1354" s="258">
        <f t="shared" si="111"/>
        <v>100</v>
      </c>
      <c r="F1354" s="257">
        <v>233</v>
      </c>
      <c r="G1354" s="257">
        <v>204</v>
      </c>
      <c r="H1354" s="257">
        <v>189</v>
      </c>
      <c r="I1354" s="259">
        <v>248</v>
      </c>
      <c r="K1354" s="232"/>
    </row>
    <row r="1355" spans="1:11">
      <c r="A1355" s="951" t="s">
        <v>298</v>
      </c>
      <c r="B1355" s="233" t="s">
        <v>428</v>
      </c>
      <c r="C1355" s="234" t="s">
        <v>429</v>
      </c>
      <c r="D1355" s="235">
        <v>388</v>
      </c>
      <c r="E1355" s="236">
        <f>(D1355/$D$1366)*100</f>
        <v>10.665200659703133</v>
      </c>
      <c r="F1355" s="235">
        <v>295</v>
      </c>
      <c r="G1355" s="235">
        <v>93</v>
      </c>
      <c r="H1355" s="235">
        <v>175</v>
      </c>
      <c r="I1355" s="237">
        <v>213</v>
      </c>
      <c r="K1355" s="232"/>
    </row>
    <row r="1356" spans="1:11">
      <c r="A1356" s="952"/>
      <c r="B1356" s="233" t="s">
        <v>424</v>
      </c>
      <c r="C1356" s="234" t="s">
        <v>425</v>
      </c>
      <c r="D1356" s="235">
        <v>306</v>
      </c>
      <c r="E1356" s="236">
        <f t="shared" ref="E1356:E1366" si="112">(D1356/$D$1366)*100</f>
        <v>8.4112149532710276</v>
      </c>
      <c r="F1356" s="235">
        <v>197</v>
      </c>
      <c r="G1356" s="235">
        <v>109</v>
      </c>
      <c r="H1356" s="235">
        <v>164</v>
      </c>
      <c r="I1356" s="237">
        <v>142</v>
      </c>
      <c r="K1356" s="232"/>
    </row>
    <row r="1357" spans="1:11">
      <c r="A1357" s="952"/>
      <c r="B1357" s="233" t="s">
        <v>450</v>
      </c>
      <c r="C1357" s="234" t="s">
        <v>451</v>
      </c>
      <c r="D1357" s="235">
        <v>304</v>
      </c>
      <c r="E1357" s="236">
        <f t="shared" si="112"/>
        <v>8.3562396921385389</v>
      </c>
      <c r="F1357" s="235">
        <v>215</v>
      </c>
      <c r="G1357" s="235">
        <v>89</v>
      </c>
      <c r="H1357" s="235">
        <v>172</v>
      </c>
      <c r="I1357" s="237">
        <v>132</v>
      </c>
      <c r="K1357" s="232"/>
    </row>
    <row r="1358" spans="1:11">
      <c r="A1358" s="952"/>
      <c r="B1358" s="233" t="s">
        <v>442</v>
      </c>
      <c r="C1358" s="234" t="s">
        <v>443</v>
      </c>
      <c r="D1358" s="235">
        <v>166</v>
      </c>
      <c r="E1358" s="236">
        <f t="shared" si="112"/>
        <v>4.5629466739967013</v>
      </c>
      <c r="F1358" s="235">
        <v>115</v>
      </c>
      <c r="G1358" s="235">
        <v>51</v>
      </c>
      <c r="H1358" s="235">
        <v>55</v>
      </c>
      <c r="I1358" s="237">
        <v>111</v>
      </c>
      <c r="K1358" s="232"/>
    </row>
    <row r="1359" spans="1:11">
      <c r="A1359" s="952"/>
      <c r="B1359" s="233" t="s">
        <v>796</v>
      </c>
      <c r="C1359" s="234" t="s">
        <v>797</v>
      </c>
      <c r="D1359" s="235">
        <v>110</v>
      </c>
      <c r="E1359" s="236">
        <f t="shared" si="112"/>
        <v>3.0236393622869708</v>
      </c>
      <c r="F1359" s="235">
        <v>74</v>
      </c>
      <c r="G1359" s="235">
        <v>36</v>
      </c>
      <c r="H1359" s="235">
        <v>61</v>
      </c>
      <c r="I1359" s="237">
        <v>49</v>
      </c>
      <c r="K1359" s="232"/>
    </row>
    <row r="1360" spans="1:11">
      <c r="A1360" s="952"/>
      <c r="B1360" s="233" t="s">
        <v>1281</v>
      </c>
      <c r="C1360" s="234" t="s">
        <v>1282</v>
      </c>
      <c r="D1360" s="235">
        <v>109</v>
      </c>
      <c r="E1360" s="236">
        <f t="shared" si="112"/>
        <v>2.9961517317207256</v>
      </c>
      <c r="F1360" s="235">
        <v>60</v>
      </c>
      <c r="G1360" s="235">
        <v>49</v>
      </c>
      <c r="H1360" s="235">
        <v>0</v>
      </c>
      <c r="I1360" s="237">
        <v>109</v>
      </c>
      <c r="K1360" s="232"/>
    </row>
    <row r="1361" spans="1:11">
      <c r="A1361" s="952"/>
      <c r="B1361" s="233" t="s">
        <v>715</v>
      </c>
      <c r="C1361" s="234" t="s">
        <v>716</v>
      </c>
      <c r="D1361" s="235">
        <v>88</v>
      </c>
      <c r="E1361" s="236">
        <f t="shared" si="112"/>
        <v>2.4189114898295765</v>
      </c>
      <c r="F1361" s="235">
        <v>58</v>
      </c>
      <c r="G1361" s="235">
        <v>30</v>
      </c>
      <c r="H1361" s="235">
        <v>42</v>
      </c>
      <c r="I1361" s="237">
        <v>46</v>
      </c>
      <c r="K1361" s="232"/>
    </row>
    <row r="1362" spans="1:11">
      <c r="A1362" s="952"/>
      <c r="B1362" s="233" t="s">
        <v>418</v>
      </c>
      <c r="C1362" s="234" t="s">
        <v>419</v>
      </c>
      <c r="D1362" s="235">
        <v>83</v>
      </c>
      <c r="E1362" s="236">
        <f t="shared" si="112"/>
        <v>2.2814733369983506</v>
      </c>
      <c r="F1362" s="235">
        <v>67</v>
      </c>
      <c r="G1362" s="235">
        <v>16</v>
      </c>
      <c r="H1362" s="235">
        <v>28</v>
      </c>
      <c r="I1362" s="237">
        <v>55</v>
      </c>
      <c r="K1362" s="232"/>
    </row>
    <row r="1363" spans="1:11">
      <c r="A1363" s="952"/>
      <c r="B1363" s="233" t="s">
        <v>1283</v>
      </c>
      <c r="C1363" s="234" t="s">
        <v>1284</v>
      </c>
      <c r="D1363" s="235">
        <v>68</v>
      </c>
      <c r="E1363" s="236">
        <f t="shared" si="112"/>
        <v>1.8691588785046727</v>
      </c>
      <c r="F1363" s="235">
        <v>44</v>
      </c>
      <c r="G1363" s="235">
        <v>24</v>
      </c>
      <c r="H1363" s="235">
        <v>36</v>
      </c>
      <c r="I1363" s="237">
        <v>32</v>
      </c>
      <c r="K1363" s="232"/>
    </row>
    <row r="1364" spans="1:11">
      <c r="A1364" s="952"/>
      <c r="B1364" s="233" t="s">
        <v>457</v>
      </c>
      <c r="C1364" s="234" t="s">
        <v>458</v>
      </c>
      <c r="D1364" s="235">
        <v>68</v>
      </c>
      <c r="E1364" s="236">
        <f t="shared" si="112"/>
        <v>1.8691588785046727</v>
      </c>
      <c r="F1364" s="235">
        <v>51</v>
      </c>
      <c r="G1364" s="235">
        <v>17</v>
      </c>
      <c r="H1364" s="235">
        <v>23</v>
      </c>
      <c r="I1364" s="237">
        <v>45</v>
      </c>
      <c r="K1364" s="232"/>
    </row>
    <row r="1365" spans="1:11">
      <c r="A1365" s="953"/>
      <c r="B1365" s="233"/>
      <c r="C1365" s="234" t="s">
        <v>444</v>
      </c>
      <c r="D1365" s="235">
        <v>1948</v>
      </c>
      <c r="E1365" s="236">
        <f t="shared" si="112"/>
        <v>53.545904343045628</v>
      </c>
      <c r="F1365" s="235">
        <v>1371</v>
      </c>
      <c r="G1365" s="235">
        <v>577</v>
      </c>
      <c r="H1365" s="235">
        <v>925</v>
      </c>
      <c r="I1365" s="237">
        <v>1023</v>
      </c>
      <c r="K1365" s="232"/>
    </row>
    <row r="1366" spans="1:11">
      <c r="A1366" s="255" t="s">
        <v>748</v>
      </c>
      <c r="B1366" s="256"/>
      <c r="C1366" s="256"/>
      <c r="D1366" s="257">
        <v>3638</v>
      </c>
      <c r="E1366" s="258">
        <f t="shared" si="112"/>
        <v>100</v>
      </c>
      <c r="F1366" s="257">
        <v>2547</v>
      </c>
      <c r="G1366" s="257">
        <v>1091</v>
      </c>
      <c r="H1366" s="257">
        <v>1681</v>
      </c>
      <c r="I1366" s="259">
        <v>1957</v>
      </c>
      <c r="K1366" s="232"/>
    </row>
    <row r="1367" spans="1:11">
      <c r="A1367" s="951" t="s">
        <v>299</v>
      </c>
      <c r="B1367" s="233" t="s">
        <v>428</v>
      </c>
      <c r="C1367" s="234" t="s">
        <v>429</v>
      </c>
      <c r="D1367" s="235">
        <v>21</v>
      </c>
      <c r="E1367" s="236">
        <f>(D1367/$D$1378)*100</f>
        <v>7.8066914498141262</v>
      </c>
      <c r="F1367" s="235">
        <v>17</v>
      </c>
      <c r="G1367" s="235">
        <v>4</v>
      </c>
      <c r="H1367" s="235">
        <v>8</v>
      </c>
      <c r="I1367" s="237">
        <v>13</v>
      </c>
      <c r="K1367" s="232"/>
    </row>
    <row r="1368" spans="1:11">
      <c r="A1368" s="952"/>
      <c r="B1368" s="233" t="s">
        <v>424</v>
      </c>
      <c r="C1368" s="234" t="s">
        <v>425</v>
      </c>
      <c r="D1368" s="235">
        <v>19</v>
      </c>
      <c r="E1368" s="236">
        <f t="shared" ref="E1368:E1378" si="113">(D1368/$D$1378)*100</f>
        <v>7.0631970260223049</v>
      </c>
      <c r="F1368" s="235">
        <v>13</v>
      </c>
      <c r="G1368" s="235">
        <v>6</v>
      </c>
      <c r="H1368" s="235">
        <v>13</v>
      </c>
      <c r="I1368" s="237">
        <v>6</v>
      </c>
      <c r="K1368" s="232"/>
    </row>
    <row r="1369" spans="1:11">
      <c r="A1369" s="952"/>
      <c r="B1369" s="233" t="s">
        <v>418</v>
      </c>
      <c r="C1369" s="234" t="s">
        <v>419</v>
      </c>
      <c r="D1369" s="235">
        <v>14</v>
      </c>
      <c r="E1369" s="236">
        <f t="shared" si="113"/>
        <v>5.2044609665427508</v>
      </c>
      <c r="F1369" s="235">
        <v>11</v>
      </c>
      <c r="G1369" s="235">
        <v>3</v>
      </c>
      <c r="H1369" s="235">
        <v>8</v>
      </c>
      <c r="I1369" s="237">
        <v>6</v>
      </c>
      <c r="K1369" s="232"/>
    </row>
    <row r="1370" spans="1:11">
      <c r="A1370" s="952"/>
      <c r="B1370" s="233" t="s">
        <v>450</v>
      </c>
      <c r="C1370" s="234" t="s">
        <v>451</v>
      </c>
      <c r="D1370" s="235">
        <v>10</v>
      </c>
      <c r="E1370" s="236">
        <f t="shared" si="113"/>
        <v>3.7174721189591078</v>
      </c>
      <c r="F1370" s="235">
        <v>10</v>
      </c>
      <c r="G1370" s="235">
        <v>0</v>
      </c>
      <c r="H1370" s="235">
        <v>6</v>
      </c>
      <c r="I1370" s="237">
        <v>4</v>
      </c>
      <c r="K1370" s="232"/>
    </row>
    <row r="1371" spans="1:11">
      <c r="A1371" s="952"/>
      <c r="B1371" s="233" t="s">
        <v>442</v>
      </c>
      <c r="C1371" s="234" t="s">
        <v>443</v>
      </c>
      <c r="D1371" s="235">
        <v>8</v>
      </c>
      <c r="E1371" s="236">
        <f t="shared" si="113"/>
        <v>2.9739776951672861</v>
      </c>
      <c r="F1371" s="235">
        <v>6</v>
      </c>
      <c r="G1371" s="235">
        <v>2</v>
      </c>
      <c r="H1371" s="235">
        <v>3</v>
      </c>
      <c r="I1371" s="237">
        <v>5</v>
      </c>
      <c r="K1371" s="232"/>
    </row>
    <row r="1372" spans="1:11">
      <c r="A1372" s="952"/>
      <c r="B1372" s="233" t="s">
        <v>426</v>
      </c>
      <c r="C1372" s="234" t="s">
        <v>427</v>
      </c>
      <c r="D1372" s="235">
        <v>5</v>
      </c>
      <c r="E1372" s="236">
        <f t="shared" si="113"/>
        <v>1.8587360594795539</v>
      </c>
      <c r="F1372" s="235">
        <v>2</v>
      </c>
      <c r="G1372" s="235">
        <v>3</v>
      </c>
      <c r="H1372" s="235">
        <v>0</v>
      </c>
      <c r="I1372" s="237">
        <v>5</v>
      </c>
      <c r="K1372" s="232"/>
    </row>
    <row r="1373" spans="1:11">
      <c r="A1373" s="952"/>
      <c r="B1373" s="233" t="s">
        <v>1121</v>
      </c>
      <c r="C1373" s="234" t="s">
        <v>1122</v>
      </c>
      <c r="D1373" s="235">
        <v>4</v>
      </c>
      <c r="E1373" s="236">
        <f t="shared" si="113"/>
        <v>1.486988847583643</v>
      </c>
      <c r="F1373" s="235">
        <v>2</v>
      </c>
      <c r="G1373" s="235">
        <v>2</v>
      </c>
      <c r="H1373" s="235">
        <v>2</v>
      </c>
      <c r="I1373" s="237">
        <v>2</v>
      </c>
      <c r="K1373" s="232"/>
    </row>
    <row r="1374" spans="1:11">
      <c r="A1374" s="952"/>
      <c r="B1374" s="233" t="s">
        <v>816</v>
      </c>
      <c r="C1374" s="234" t="s">
        <v>817</v>
      </c>
      <c r="D1374" s="235">
        <v>4</v>
      </c>
      <c r="E1374" s="236">
        <f t="shared" si="113"/>
        <v>1.486988847583643</v>
      </c>
      <c r="F1374" s="235">
        <v>3</v>
      </c>
      <c r="G1374" s="235">
        <v>1</v>
      </c>
      <c r="H1374" s="235">
        <v>0</v>
      </c>
      <c r="I1374" s="237">
        <v>4</v>
      </c>
      <c r="K1374" s="232"/>
    </row>
    <row r="1375" spans="1:11">
      <c r="A1375" s="952"/>
      <c r="B1375" s="233" t="s">
        <v>650</v>
      </c>
      <c r="C1375" s="234" t="s">
        <v>651</v>
      </c>
      <c r="D1375" s="235">
        <v>3</v>
      </c>
      <c r="E1375" s="236">
        <f t="shared" si="113"/>
        <v>1.1152416356877324</v>
      </c>
      <c r="F1375" s="235">
        <v>2</v>
      </c>
      <c r="G1375" s="235">
        <v>1</v>
      </c>
      <c r="H1375" s="235">
        <v>2</v>
      </c>
      <c r="I1375" s="237">
        <v>1</v>
      </c>
      <c r="K1375" s="232"/>
    </row>
    <row r="1376" spans="1:11">
      <c r="A1376" s="952"/>
      <c r="B1376" s="233" t="s">
        <v>422</v>
      </c>
      <c r="C1376" s="234" t="s">
        <v>423</v>
      </c>
      <c r="D1376" s="235">
        <v>3</v>
      </c>
      <c r="E1376" s="236">
        <f t="shared" si="113"/>
        <v>1.1152416356877324</v>
      </c>
      <c r="F1376" s="235">
        <v>1</v>
      </c>
      <c r="G1376" s="235">
        <v>2</v>
      </c>
      <c r="H1376" s="235">
        <v>1</v>
      </c>
      <c r="I1376" s="237">
        <v>2</v>
      </c>
      <c r="K1376" s="232"/>
    </row>
    <row r="1377" spans="1:11">
      <c r="A1377" s="953"/>
      <c r="B1377" s="233"/>
      <c r="C1377" s="234" t="s">
        <v>444</v>
      </c>
      <c r="D1377" s="235">
        <v>178</v>
      </c>
      <c r="E1377" s="236">
        <f t="shared" si="113"/>
        <v>66.171003717472118</v>
      </c>
      <c r="F1377" s="235">
        <v>137</v>
      </c>
      <c r="G1377" s="235">
        <v>41</v>
      </c>
      <c r="H1377" s="235">
        <v>87</v>
      </c>
      <c r="I1377" s="237">
        <v>91</v>
      </c>
      <c r="K1377" s="232"/>
    </row>
    <row r="1378" spans="1:11">
      <c r="A1378" s="255" t="s">
        <v>749</v>
      </c>
      <c r="B1378" s="256"/>
      <c r="C1378" s="256"/>
      <c r="D1378" s="257">
        <v>269</v>
      </c>
      <c r="E1378" s="258">
        <f t="shared" si="113"/>
        <v>100</v>
      </c>
      <c r="F1378" s="257">
        <v>204</v>
      </c>
      <c r="G1378" s="257">
        <v>65</v>
      </c>
      <c r="H1378" s="257">
        <v>130</v>
      </c>
      <c r="I1378" s="259">
        <v>139</v>
      </c>
      <c r="K1378" s="232"/>
    </row>
    <row r="1379" spans="1:11">
      <c r="A1379" s="951" t="s">
        <v>300</v>
      </c>
      <c r="B1379" s="233" t="s">
        <v>450</v>
      </c>
      <c r="C1379" s="234" t="s">
        <v>451</v>
      </c>
      <c r="D1379" s="235">
        <v>39</v>
      </c>
      <c r="E1379" s="236">
        <f>(D1379/$D$1390)*100</f>
        <v>13.087248322147651</v>
      </c>
      <c r="F1379" s="235">
        <v>32</v>
      </c>
      <c r="G1379" s="235">
        <v>7</v>
      </c>
      <c r="H1379" s="235">
        <v>13</v>
      </c>
      <c r="I1379" s="237">
        <v>26</v>
      </c>
      <c r="K1379" s="232"/>
    </row>
    <row r="1380" spans="1:11">
      <c r="A1380" s="952"/>
      <c r="B1380" s="233" t="s">
        <v>424</v>
      </c>
      <c r="C1380" s="234" t="s">
        <v>425</v>
      </c>
      <c r="D1380" s="235">
        <v>37</v>
      </c>
      <c r="E1380" s="236">
        <f t="shared" ref="E1380:E1390" si="114">(D1380/$D$1390)*100</f>
        <v>12.416107382550337</v>
      </c>
      <c r="F1380" s="235">
        <v>28</v>
      </c>
      <c r="G1380" s="235">
        <v>9</v>
      </c>
      <c r="H1380" s="235">
        <v>28</v>
      </c>
      <c r="I1380" s="237">
        <v>9</v>
      </c>
      <c r="K1380" s="232"/>
    </row>
    <row r="1381" spans="1:11">
      <c r="A1381" s="952"/>
      <c r="B1381" s="233" t="s">
        <v>428</v>
      </c>
      <c r="C1381" s="234" t="s">
        <v>429</v>
      </c>
      <c r="D1381" s="235">
        <v>21</v>
      </c>
      <c r="E1381" s="236">
        <f t="shared" si="114"/>
        <v>7.0469798657718119</v>
      </c>
      <c r="F1381" s="235">
        <v>17</v>
      </c>
      <c r="G1381" s="235">
        <v>4</v>
      </c>
      <c r="H1381" s="235">
        <v>11</v>
      </c>
      <c r="I1381" s="237">
        <v>10</v>
      </c>
      <c r="K1381" s="232"/>
    </row>
    <row r="1382" spans="1:11">
      <c r="A1382" s="952"/>
      <c r="B1382" s="233" t="s">
        <v>457</v>
      </c>
      <c r="C1382" s="234" t="s">
        <v>458</v>
      </c>
      <c r="D1382" s="235">
        <v>13</v>
      </c>
      <c r="E1382" s="236">
        <f t="shared" si="114"/>
        <v>4.3624161073825505</v>
      </c>
      <c r="F1382" s="235">
        <v>7</v>
      </c>
      <c r="G1382" s="235">
        <v>6</v>
      </c>
      <c r="H1382" s="235">
        <v>5</v>
      </c>
      <c r="I1382" s="237">
        <v>8</v>
      </c>
      <c r="K1382" s="232"/>
    </row>
    <row r="1383" spans="1:11">
      <c r="A1383" s="952"/>
      <c r="B1383" s="233" t="s">
        <v>418</v>
      </c>
      <c r="C1383" s="234" t="s">
        <v>419</v>
      </c>
      <c r="D1383" s="235">
        <v>10</v>
      </c>
      <c r="E1383" s="236">
        <f t="shared" si="114"/>
        <v>3.3557046979865772</v>
      </c>
      <c r="F1383" s="235">
        <v>7</v>
      </c>
      <c r="G1383" s="235">
        <v>3</v>
      </c>
      <c r="H1383" s="235">
        <v>3</v>
      </c>
      <c r="I1383" s="237">
        <v>7</v>
      </c>
      <c r="K1383" s="232"/>
    </row>
    <row r="1384" spans="1:11">
      <c r="A1384" s="952"/>
      <c r="B1384" s="233" t="s">
        <v>432</v>
      </c>
      <c r="C1384" s="234" t="s">
        <v>433</v>
      </c>
      <c r="D1384" s="235">
        <v>10</v>
      </c>
      <c r="E1384" s="236">
        <f t="shared" si="114"/>
        <v>3.3557046979865772</v>
      </c>
      <c r="F1384" s="235">
        <v>7</v>
      </c>
      <c r="G1384" s="235">
        <v>3</v>
      </c>
      <c r="H1384" s="235">
        <v>5</v>
      </c>
      <c r="I1384" s="237">
        <v>5</v>
      </c>
      <c r="K1384" s="232"/>
    </row>
    <row r="1385" spans="1:11">
      <c r="A1385" s="952"/>
      <c r="B1385" s="233" t="s">
        <v>442</v>
      </c>
      <c r="C1385" s="234" t="s">
        <v>443</v>
      </c>
      <c r="D1385" s="235">
        <v>9</v>
      </c>
      <c r="E1385" s="236">
        <f t="shared" si="114"/>
        <v>3.0201342281879198</v>
      </c>
      <c r="F1385" s="235">
        <v>6</v>
      </c>
      <c r="G1385" s="235">
        <v>3</v>
      </c>
      <c r="H1385" s="235">
        <v>2</v>
      </c>
      <c r="I1385" s="237">
        <v>7</v>
      </c>
      <c r="K1385" s="232"/>
    </row>
    <row r="1386" spans="1:11">
      <c r="A1386" s="952"/>
      <c r="B1386" s="233" t="s">
        <v>426</v>
      </c>
      <c r="C1386" s="234" t="s">
        <v>427</v>
      </c>
      <c r="D1386" s="235">
        <v>8</v>
      </c>
      <c r="E1386" s="236">
        <f t="shared" si="114"/>
        <v>2.6845637583892619</v>
      </c>
      <c r="F1386" s="235">
        <v>7</v>
      </c>
      <c r="G1386" s="235">
        <v>1</v>
      </c>
      <c r="H1386" s="235">
        <v>4</v>
      </c>
      <c r="I1386" s="237">
        <v>4</v>
      </c>
      <c r="K1386" s="232"/>
    </row>
    <row r="1387" spans="1:11">
      <c r="A1387" s="952"/>
      <c r="B1387" s="233" t="s">
        <v>1285</v>
      </c>
      <c r="C1387" s="234" t="s">
        <v>1286</v>
      </c>
      <c r="D1387" s="235">
        <v>7</v>
      </c>
      <c r="E1387" s="236">
        <f t="shared" si="114"/>
        <v>2.348993288590604</v>
      </c>
      <c r="F1387" s="235">
        <v>4</v>
      </c>
      <c r="G1387" s="235">
        <v>3</v>
      </c>
      <c r="H1387" s="235">
        <v>6</v>
      </c>
      <c r="I1387" s="237">
        <v>1</v>
      </c>
      <c r="K1387" s="232"/>
    </row>
    <row r="1388" spans="1:11">
      <c r="A1388" s="952"/>
      <c r="B1388" s="233" t="s">
        <v>614</v>
      </c>
      <c r="C1388" s="234" t="s">
        <v>615</v>
      </c>
      <c r="D1388" s="235">
        <v>5</v>
      </c>
      <c r="E1388" s="236">
        <f t="shared" si="114"/>
        <v>1.6778523489932886</v>
      </c>
      <c r="F1388" s="235">
        <v>5</v>
      </c>
      <c r="G1388" s="235">
        <v>0</v>
      </c>
      <c r="H1388" s="235">
        <v>0</v>
      </c>
      <c r="I1388" s="237">
        <v>5</v>
      </c>
      <c r="K1388" s="232"/>
    </row>
    <row r="1389" spans="1:11">
      <c r="A1389" s="953"/>
      <c r="B1389" s="233"/>
      <c r="C1389" s="234" t="s">
        <v>444</v>
      </c>
      <c r="D1389" s="280">
        <v>139</v>
      </c>
      <c r="E1389" s="280">
        <f t="shared" si="114"/>
        <v>46.644295302013425</v>
      </c>
      <c r="F1389" s="280">
        <v>80</v>
      </c>
      <c r="G1389" s="280">
        <v>59</v>
      </c>
      <c r="H1389" s="280">
        <v>71</v>
      </c>
      <c r="I1389" s="281">
        <v>68</v>
      </c>
      <c r="K1389" s="232"/>
    </row>
    <row r="1390" spans="1:11" ht="15.75" thickBot="1">
      <c r="A1390" s="270" t="s">
        <v>752</v>
      </c>
      <c r="B1390" s="271"/>
      <c r="C1390" s="271"/>
      <c r="D1390" s="272">
        <v>298</v>
      </c>
      <c r="E1390" s="273">
        <f t="shared" si="114"/>
        <v>100</v>
      </c>
      <c r="F1390" s="272">
        <v>200</v>
      </c>
      <c r="G1390" s="272">
        <v>98</v>
      </c>
      <c r="H1390" s="272">
        <v>148</v>
      </c>
      <c r="I1390" s="274">
        <v>150</v>
      </c>
      <c r="K1390" s="232"/>
    </row>
    <row r="1391" spans="1:11" ht="16.5" thickTop="1" thickBot="1">
      <c r="A1391" s="275" t="s">
        <v>753</v>
      </c>
      <c r="B1391" s="276"/>
      <c r="C1391" s="276"/>
      <c r="D1391" s="277">
        <v>7408</v>
      </c>
      <c r="E1391" s="278">
        <v>100</v>
      </c>
      <c r="F1391" s="277">
        <v>5317</v>
      </c>
      <c r="G1391" s="277">
        <v>2091</v>
      </c>
      <c r="H1391" s="277">
        <v>3526</v>
      </c>
      <c r="I1391" s="279">
        <v>3882</v>
      </c>
      <c r="K1391" s="232"/>
    </row>
    <row r="1392" spans="1:11" ht="15.75" thickTop="1">
      <c r="A1392" s="952" t="s">
        <v>394</v>
      </c>
      <c r="B1392" s="227" t="s">
        <v>488</v>
      </c>
      <c r="C1392" s="228" t="s">
        <v>489</v>
      </c>
      <c r="D1392" s="229">
        <v>9680</v>
      </c>
      <c r="E1392" s="230">
        <f>(D1392/$D$1403)*100</f>
        <v>13.213934694769028</v>
      </c>
      <c r="F1392" s="229">
        <v>9672</v>
      </c>
      <c r="G1392" s="229">
        <v>8</v>
      </c>
      <c r="H1392" s="229">
        <v>3823</v>
      </c>
      <c r="I1392" s="231">
        <v>5857</v>
      </c>
      <c r="K1392" s="232"/>
    </row>
    <row r="1393" spans="1:11">
      <c r="A1393" s="952"/>
      <c r="B1393" s="233" t="s">
        <v>428</v>
      </c>
      <c r="C1393" s="234" t="s">
        <v>429</v>
      </c>
      <c r="D1393" s="235">
        <v>2994</v>
      </c>
      <c r="E1393" s="236">
        <f t="shared" ref="E1393:E1403" si="115">(D1393/$D$1403)*100</f>
        <v>4.0870372392705034</v>
      </c>
      <c r="F1393" s="235">
        <v>2947</v>
      </c>
      <c r="G1393" s="235">
        <v>47</v>
      </c>
      <c r="H1393" s="235">
        <v>1115</v>
      </c>
      <c r="I1393" s="237">
        <v>1879</v>
      </c>
      <c r="K1393" s="232"/>
    </row>
    <row r="1394" spans="1:11">
      <c r="A1394" s="952"/>
      <c r="B1394" s="233" t="s">
        <v>426</v>
      </c>
      <c r="C1394" s="234" t="s">
        <v>427</v>
      </c>
      <c r="D1394" s="235">
        <v>2205</v>
      </c>
      <c r="E1394" s="236">
        <f t="shared" si="115"/>
        <v>3.0099923555749699</v>
      </c>
      <c r="F1394" s="235">
        <v>2193</v>
      </c>
      <c r="G1394" s="235">
        <v>12</v>
      </c>
      <c r="H1394" s="235">
        <v>595</v>
      </c>
      <c r="I1394" s="237">
        <v>1610</v>
      </c>
      <c r="K1394" s="232"/>
    </row>
    <row r="1395" spans="1:11">
      <c r="A1395" s="952"/>
      <c r="B1395" s="233" t="s">
        <v>432</v>
      </c>
      <c r="C1395" s="234" t="s">
        <v>433</v>
      </c>
      <c r="D1395" s="235">
        <v>1473</v>
      </c>
      <c r="E1395" s="236">
        <f t="shared" si="115"/>
        <v>2.0107567980779733</v>
      </c>
      <c r="F1395" s="235">
        <v>1453</v>
      </c>
      <c r="G1395" s="235">
        <v>20</v>
      </c>
      <c r="H1395" s="235">
        <v>732</v>
      </c>
      <c r="I1395" s="237">
        <v>741</v>
      </c>
      <c r="K1395" s="232"/>
    </row>
    <row r="1396" spans="1:11">
      <c r="A1396" s="952"/>
      <c r="B1396" s="233" t="s">
        <v>424</v>
      </c>
      <c r="C1396" s="234" t="s">
        <v>425</v>
      </c>
      <c r="D1396" s="235">
        <v>1183</v>
      </c>
      <c r="E1396" s="236">
        <f t="shared" si="115"/>
        <v>1.6148847875941903</v>
      </c>
      <c r="F1396" s="235">
        <v>1163</v>
      </c>
      <c r="G1396" s="235">
        <v>20</v>
      </c>
      <c r="H1396" s="235">
        <v>611</v>
      </c>
      <c r="I1396" s="237">
        <v>572</v>
      </c>
      <c r="K1396" s="232"/>
    </row>
    <row r="1397" spans="1:11">
      <c r="A1397" s="952"/>
      <c r="B1397" s="233" t="s">
        <v>634</v>
      </c>
      <c r="C1397" s="234" t="s">
        <v>635</v>
      </c>
      <c r="D1397" s="235">
        <v>1071</v>
      </c>
      <c r="E1397" s="236">
        <f t="shared" si="115"/>
        <v>1.4619962869935568</v>
      </c>
      <c r="F1397" s="235">
        <v>1062</v>
      </c>
      <c r="G1397" s="235">
        <v>9</v>
      </c>
      <c r="H1397" s="235">
        <v>548</v>
      </c>
      <c r="I1397" s="237">
        <v>523</v>
      </c>
      <c r="K1397" s="232"/>
    </row>
    <row r="1398" spans="1:11">
      <c r="A1398" s="952"/>
      <c r="B1398" s="233" t="s">
        <v>442</v>
      </c>
      <c r="C1398" s="234" t="s">
        <v>443</v>
      </c>
      <c r="D1398" s="235">
        <v>1014</v>
      </c>
      <c r="E1398" s="236">
        <f t="shared" si="115"/>
        <v>1.3841869607950201</v>
      </c>
      <c r="F1398" s="235">
        <v>988</v>
      </c>
      <c r="G1398" s="235">
        <v>26</v>
      </c>
      <c r="H1398" s="235">
        <v>319</v>
      </c>
      <c r="I1398" s="237">
        <v>695</v>
      </c>
      <c r="K1398" s="232"/>
    </row>
    <row r="1399" spans="1:11">
      <c r="A1399" s="952"/>
      <c r="B1399" s="233" t="s">
        <v>450</v>
      </c>
      <c r="C1399" s="234" t="s">
        <v>451</v>
      </c>
      <c r="D1399" s="235">
        <v>994</v>
      </c>
      <c r="E1399" s="236">
        <f t="shared" si="115"/>
        <v>1.3568854428306214</v>
      </c>
      <c r="F1399" s="235">
        <v>980</v>
      </c>
      <c r="G1399" s="235">
        <v>14</v>
      </c>
      <c r="H1399" s="235">
        <v>502</v>
      </c>
      <c r="I1399" s="237">
        <v>492</v>
      </c>
      <c r="K1399" s="232"/>
    </row>
    <row r="1400" spans="1:11">
      <c r="A1400" s="952"/>
      <c r="B1400" s="233" t="s">
        <v>750</v>
      </c>
      <c r="C1400" s="234" t="s">
        <v>751</v>
      </c>
      <c r="D1400" s="235">
        <v>902</v>
      </c>
      <c r="E1400" s="236">
        <f t="shared" si="115"/>
        <v>1.2312984601943868</v>
      </c>
      <c r="F1400" s="235">
        <v>896</v>
      </c>
      <c r="G1400" s="235">
        <v>6</v>
      </c>
      <c r="H1400" s="235">
        <v>0</v>
      </c>
      <c r="I1400" s="237">
        <v>902</v>
      </c>
      <c r="K1400" s="232"/>
    </row>
    <row r="1401" spans="1:11">
      <c r="A1401" s="952"/>
      <c r="B1401" s="233" t="s">
        <v>493</v>
      </c>
      <c r="C1401" s="234" t="s">
        <v>494</v>
      </c>
      <c r="D1401" s="235">
        <v>814</v>
      </c>
      <c r="E1401" s="236">
        <f t="shared" si="115"/>
        <v>1.111171781151032</v>
      </c>
      <c r="F1401" s="235">
        <v>805</v>
      </c>
      <c r="G1401" s="235">
        <v>9</v>
      </c>
      <c r="H1401" s="235">
        <v>535</v>
      </c>
      <c r="I1401" s="237">
        <v>279</v>
      </c>
      <c r="K1401" s="232"/>
    </row>
    <row r="1402" spans="1:11">
      <c r="A1402" s="953"/>
      <c r="B1402" s="233"/>
      <c r="C1402" s="234" t="s">
        <v>444</v>
      </c>
      <c r="D1402" s="235">
        <v>50926</v>
      </c>
      <c r="E1402" s="236">
        <f t="shared" si="115"/>
        <v>69.517855192748712</v>
      </c>
      <c r="F1402" s="235">
        <v>50356</v>
      </c>
      <c r="G1402" s="235">
        <v>570</v>
      </c>
      <c r="H1402" s="235">
        <v>23787</v>
      </c>
      <c r="I1402" s="237">
        <v>27139</v>
      </c>
      <c r="K1402" s="232"/>
    </row>
    <row r="1403" spans="1:11">
      <c r="A1403" s="255" t="s">
        <v>754</v>
      </c>
      <c r="B1403" s="256"/>
      <c r="C1403" s="256"/>
      <c r="D1403" s="257">
        <v>73256</v>
      </c>
      <c r="E1403" s="258">
        <f t="shared" si="115"/>
        <v>100</v>
      </c>
      <c r="F1403" s="257">
        <v>72515</v>
      </c>
      <c r="G1403" s="257">
        <v>741</v>
      </c>
      <c r="H1403" s="257">
        <v>32566</v>
      </c>
      <c r="I1403" s="259">
        <v>40689</v>
      </c>
      <c r="K1403" s="232"/>
    </row>
    <row r="1404" spans="1:11">
      <c r="A1404" s="951" t="s">
        <v>755</v>
      </c>
      <c r="B1404" s="233" t="s">
        <v>493</v>
      </c>
      <c r="C1404" s="234" t="s">
        <v>494</v>
      </c>
      <c r="D1404" s="235">
        <v>58</v>
      </c>
      <c r="E1404" s="236">
        <f>(D1404/$D$1415)*100</f>
        <v>10.338680926916222</v>
      </c>
      <c r="F1404" s="235">
        <v>39</v>
      </c>
      <c r="G1404" s="235">
        <v>19</v>
      </c>
      <c r="H1404" s="235">
        <v>37</v>
      </c>
      <c r="I1404" s="237">
        <v>21</v>
      </c>
      <c r="K1404" s="232"/>
    </row>
    <row r="1405" spans="1:11">
      <c r="A1405" s="952"/>
      <c r="B1405" s="233" t="s">
        <v>986</v>
      </c>
      <c r="C1405" s="234" t="s">
        <v>987</v>
      </c>
      <c r="D1405" s="235">
        <v>22</v>
      </c>
      <c r="E1405" s="236">
        <f t="shared" ref="E1405:E1415" si="116">(D1405/$D$1415)*100</f>
        <v>3.9215686274509802</v>
      </c>
      <c r="F1405" s="235">
        <v>14</v>
      </c>
      <c r="G1405" s="235">
        <v>8</v>
      </c>
      <c r="H1405" s="235">
        <v>17</v>
      </c>
      <c r="I1405" s="237">
        <v>5</v>
      </c>
      <c r="K1405" s="232"/>
    </row>
    <row r="1406" spans="1:11">
      <c r="A1406" s="952"/>
      <c r="B1406" s="233" t="s">
        <v>1121</v>
      </c>
      <c r="C1406" s="234" t="s">
        <v>1122</v>
      </c>
      <c r="D1406" s="235">
        <v>18</v>
      </c>
      <c r="E1406" s="236">
        <f t="shared" si="116"/>
        <v>3.2085561497326207</v>
      </c>
      <c r="F1406" s="235">
        <v>13</v>
      </c>
      <c r="G1406" s="235">
        <v>5</v>
      </c>
      <c r="H1406" s="235">
        <v>11</v>
      </c>
      <c r="I1406" s="237">
        <v>7</v>
      </c>
      <c r="K1406" s="232"/>
    </row>
    <row r="1407" spans="1:11">
      <c r="A1407" s="952"/>
      <c r="B1407" s="233" t="s">
        <v>826</v>
      </c>
      <c r="C1407" s="234" t="s">
        <v>827</v>
      </c>
      <c r="D1407" s="235">
        <v>14</v>
      </c>
      <c r="E1407" s="236">
        <f t="shared" si="116"/>
        <v>2.4955436720142603</v>
      </c>
      <c r="F1407" s="235">
        <v>11</v>
      </c>
      <c r="G1407" s="235">
        <v>3</v>
      </c>
      <c r="H1407" s="235">
        <v>7</v>
      </c>
      <c r="I1407" s="237">
        <v>7</v>
      </c>
      <c r="K1407" s="232"/>
    </row>
    <row r="1408" spans="1:11">
      <c r="A1408" s="952"/>
      <c r="B1408" s="233" t="s">
        <v>808</v>
      </c>
      <c r="C1408" s="234" t="s">
        <v>809</v>
      </c>
      <c r="D1408" s="235">
        <v>11</v>
      </c>
      <c r="E1408" s="236">
        <f t="shared" si="116"/>
        <v>1.9607843137254901</v>
      </c>
      <c r="F1408" s="235">
        <v>10</v>
      </c>
      <c r="G1408" s="235">
        <v>1</v>
      </c>
      <c r="H1408" s="235">
        <v>5</v>
      </c>
      <c r="I1408" s="237">
        <v>6</v>
      </c>
      <c r="K1408" s="232"/>
    </row>
    <row r="1409" spans="1:11">
      <c r="A1409" s="952"/>
      <c r="B1409" s="233" t="s">
        <v>650</v>
      </c>
      <c r="C1409" s="234" t="s">
        <v>651</v>
      </c>
      <c r="D1409" s="235">
        <v>10</v>
      </c>
      <c r="E1409" s="236">
        <f t="shared" si="116"/>
        <v>1.7825311942959003</v>
      </c>
      <c r="F1409" s="235">
        <v>7</v>
      </c>
      <c r="G1409" s="235">
        <v>3</v>
      </c>
      <c r="H1409" s="235">
        <v>5</v>
      </c>
      <c r="I1409" s="237">
        <v>5</v>
      </c>
      <c r="K1409" s="232"/>
    </row>
    <row r="1410" spans="1:11">
      <c r="A1410" s="952"/>
      <c r="B1410" s="233" t="s">
        <v>471</v>
      </c>
      <c r="C1410" s="234" t="s">
        <v>472</v>
      </c>
      <c r="D1410" s="235">
        <v>10</v>
      </c>
      <c r="E1410" s="236">
        <f t="shared" si="116"/>
        <v>1.7825311942959003</v>
      </c>
      <c r="F1410" s="235">
        <v>9</v>
      </c>
      <c r="G1410" s="235">
        <v>1</v>
      </c>
      <c r="H1410" s="235">
        <v>8</v>
      </c>
      <c r="I1410" s="237">
        <v>2</v>
      </c>
      <c r="K1410" s="232"/>
    </row>
    <row r="1411" spans="1:11">
      <c r="A1411" s="952"/>
      <c r="B1411" s="233" t="s">
        <v>790</v>
      </c>
      <c r="C1411" s="234" t="s">
        <v>791</v>
      </c>
      <c r="D1411" s="235">
        <v>8</v>
      </c>
      <c r="E1411" s="236">
        <f t="shared" si="116"/>
        <v>1.4260249554367201</v>
      </c>
      <c r="F1411" s="235">
        <v>5</v>
      </c>
      <c r="G1411" s="235">
        <v>3</v>
      </c>
      <c r="H1411" s="235">
        <v>4</v>
      </c>
      <c r="I1411" s="237">
        <v>4</v>
      </c>
      <c r="K1411" s="232"/>
    </row>
    <row r="1412" spans="1:11">
      <c r="A1412" s="952"/>
      <c r="B1412" s="233" t="s">
        <v>900</v>
      </c>
      <c r="C1412" s="234" t="s">
        <v>901</v>
      </c>
      <c r="D1412" s="235">
        <v>8</v>
      </c>
      <c r="E1412" s="236">
        <f t="shared" si="116"/>
        <v>1.4260249554367201</v>
      </c>
      <c r="F1412" s="235">
        <v>6</v>
      </c>
      <c r="G1412" s="235">
        <v>2</v>
      </c>
      <c r="H1412" s="235">
        <v>7</v>
      </c>
      <c r="I1412" s="237">
        <v>1</v>
      </c>
      <c r="K1412" s="232"/>
    </row>
    <row r="1413" spans="1:11">
      <c r="A1413" s="952"/>
      <c r="B1413" s="233" t="s">
        <v>448</v>
      </c>
      <c r="C1413" s="234" t="s">
        <v>449</v>
      </c>
      <c r="D1413" s="235">
        <v>8</v>
      </c>
      <c r="E1413" s="236">
        <f t="shared" si="116"/>
        <v>1.4260249554367201</v>
      </c>
      <c r="F1413" s="235">
        <v>5</v>
      </c>
      <c r="G1413" s="235">
        <v>3</v>
      </c>
      <c r="H1413" s="235">
        <v>3</v>
      </c>
      <c r="I1413" s="237">
        <v>5</v>
      </c>
      <c r="K1413" s="232"/>
    </row>
    <row r="1414" spans="1:11">
      <c r="A1414" s="953"/>
      <c r="B1414" s="233"/>
      <c r="C1414" s="234" t="s">
        <v>444</v>
      </c>
      <c r="D1414" s="235">
        <v>394</v>
      </c>
      <c r="E1414" s="236">
        <f t="shared" si="116"/>
        <v>70.231729055258469</v>
      </c>
      <c r="F1414" s="235">
        <v>311</v>
      </c>
      <c r="G1414" s="235">
        <v>83</v>
      </c>
      <c r="H1414" s="235">
        <v>179</v>
      </c>
      <c r="I1414" s="237">
        <v>215</v>
      </c>
      <c r="K1414" s="232"/>
    </row>
    <row r="1415" spans="1:11">
      <c r="A1415" s="255" t="s">
        <v>756</v>
      </c>
      <c r="B1415" s="256"/>
      <c r="C1415" s="256"/>
      <c r="D1415" s="257">
        <v>561</v>
      </c>
      <c r="E1415" s="258">
        <f t="shared" si="116"/>
        <v>100</v>
      </c>
      <c r="F1415" s="257">
        <v>430</v>
      </c>
      <c r="G1415" s="257">
        <v>131</v>
      </c>
      <c r="H1415" s="257">
        <v>283</v>
      </c>
      <c r="I1415" s="259">
        <v>278</v>
      </c>
      <c r="K1415" s="232"/>
    </row>
    <row r="1416" spans="1:11">
      <c r="A1416" s="951" t="s">
        <v>396</v>
      </c>
      <c r="B1416" s="233" t="s">
        <v>428</v>
      </c>
      <c r="C1416" s="234" t="s">
        <v>429</v>
      </c>
      <c r="D1416" s="235">
        <v>170</v>
      </c>
      <c r="E1416" s="236">
        <f>(D1416/$D$1427)*100</f>
        <v>5.0117924528301891</v>
      </c>
      <c r="F1416" s="235">
        <v>167</v>
      </c>
      <c r="G1416" s="235">
        <v>3</v>
      </c>
      <c r="H1416" s="235">
        <v>37</v>
      </c>
      <c r="I1416" s="237">
        <v>133</v>
      </c>
      <c r="K1416" s="232"/>
    </row>
    <row r="1417" spans="1:11">
      <c r="A1417" s="952"/>
      <c r="B1417" s="233" t="s">
        <v>750</v>
      </c>
      <c r="C1417" s="234" t="s">
        <v>751</v>
      </c>
      <c r="D1417" s="235">
        <v>137</v>
      </c>
      <c r="E1417" s="236">
        <f t="shared" ref="E1417:E1427" si="117">(D1417/$D$1427)*100</f>
        <v>4.0389150943396226</v>
      </c>
      <c r="F1417" s="235">
        <v>137</v>
      </c>
      <c r="G1417" s="235">
        <v>0</v>
      </c>
      <c r="H1417" s="235">
        <v>0</v>
      </c>
      <c r="I1417" s="237">
        <v>137</v>
      </c>
      <c r="K1417" s="232"/>
    </row>
    <row r="1418" spans="1:11">
      <c r="A1418" s="952"/>
      <c r="B1418" s="233" t="s">
        <v>426</v>
      </c>
      <c r="C1418" s="234" t="s">
        <v>427</v>
      </c>
      <c r="D1418" s="235">
        <v>87</v>
      </c>
      <c r="E1418" s="236">
        <f t="shared" si="117"/>
        <v>2.5648584905660377</v>
      </c>
      <c r="F1418" s="235">
        <v>86</v>
      </c>
      <c r="G1418" s="235">
        <v>1</v>
      </c>
      <c r="H1418" s="235">
        <v>25</v>
      </c>
      <c r="I1418" s="237">
        <v>62</v>
      </c>
      <c r="K1418" s="232"/>
    </row>
    <row r="1419" spans="1:11">
      <c r="A1419" s="952"/>
      <c r="B1419" s="233" t="s">
        <v>432</v>
      </c>
      <c r="C1419" s="234" t="s">
        <v>433</v>
      </c>
      <c r="D1419" s="235">
        <v>61</v>
      </c>
      <c r="E1419" s="236">
        <f t="shared" si="117"/>
        <v>1.7983490566037736</v>
      </c>
      <c r="F1419" s="235">
        <v>61</v>
      </c>
      <c r="G1419" s="235">
        <v>0</v>
      </c>
      <c r="H1419" s="235">
        <v>31</v>
      </c>
      <c r="I1419" s="237">
        <v>30</v>
      </c>
      <c r="K1419" s="232"/>
    </row>
    <row r="1420" spans="1:11">
      <c r="A1420" s="952"/>
      <c r="B1420" s="233" t="s">
        <v>442</v>
      </c>
      <c r="C1420" s="234" t="s">
        <v>443</v>
      </c>
      <c r="D1420" s="235">
        <v>60</v>
      </c>
      <c r="E1420" s="236">
        <f t="shared" si="117"/>
        <v>1.7688679245283019</v>
      </c>
      <c r="F1420" s="235">
        <v>60</v>
      </c>
      <c r="G1420" s="235">
        <v>0</v>
      </c>
      <c r="H1420" s="235">
        <v>15</v>
      </c>
      <c r="I1420" s="237">
        <v>45</v>
      </c>
      <c r="K1420" s="232"/>
    </row>
    <row r="1421" spans="1:11">
      <c r="A1421" s="952"/>
      <c r="B1421" s="233" t="s">
        <v>816</v>
      </c>
      <c r="C1421" s="234" t="s">
        <v>817</v>
      </c>
      <c r="D1421" s="235">
        <v>58</v>
      </c>
      <c r="E1421" s="236">
        <f t="shared" si="117"/>
        <v>1.7099056603773584</v>
      </c>
      <c r="F1421" s="235">
        <v>58</v>
      </c>
      <c r="G1421" s="235">
        <v>0</v>
      </c>
      <c r="H1421" s="235">
        <v>0</v>
      </c>
      <c r="I1421" s="237">
        <v>58</v>
      </c>
      <c r="K1421" s="232"/>
    </row>
    <row r="1422" spans="1:11">
      <c r="A1422" s="952"/>
      <c r="B1422" s="233" t="s">
        <v>634</v>
      </c>
      <c r="C1422" s="234" t="s">
        <v>635</v>
      </c>
      <c r="D1422" s="235">
        <v>53</v>
      </c>
      <c r="E1422" s="236">
        <f t="shared" si="117"/>
        <v>1.5625</v>
      </c>
      <c r="F1422" s="235">
        <v>53</v>
      </c>
      <c r="G1422" s="235">
        <v>0</v>
      </c>
      <c r="H1422" s="235">
        <v>27</v>
      </c>
      <c r="I1422" s="237">
        <v>26</v>
      </c>
      <c r="K1422" s="232"/>
    </row>
    <row r="1423" spans="1:11">
      <c r="A1423" s="952"/>
      <c r="B1423" s="233" t="s">
        <v>424</v>
      </c>
      <c r="C1423" s="234" t="s">
        <v>425</v>
      </c>
      <c r="D1423" s="235">
        <v>46</v>
      </c>
      <c r="E1423" s="236">
        <f t="shared" si="117"/>
        <v>1.3561320754716981</v>
      </c>
      <c r="F1423" s="235">
        <v>45</v>
      </c>
      <c r="G1423" s="235">
        <v>1</v>
      </c>
      <c r="H1423" s="235">
        <v>26</v>
      </c>
      <c r="I1423" s="237">
        <v>20</v>
      </c>
      <c r="K1423" s="232"/>
    </row>
    <row r="1424" spans="1:11">
      <c r="A1424" s="952"/>
      <c r="B1424" s="233" t="s">
        <v>824</v>
      </c>
      <c r="C1424" s="234" t="s">
        <v>825</v>
      </c>
      <c r="D1424" s="235">
        <v>44</v>
      </c>
      <c r="E1424" s="236">
        <f t="shared" si="117"/>
        <v>1.2971698113207548</v>
      </c>
      <c r="F1424" s="235">
        <v>43</v>
      </c>
      <c r="G1424" s="235">
        <v>1</v>
      </c>
      <c r="H1424" s="235">
        <v>21</v>
      </c>
      <c r="I1424" s="237">
        <v>23</v>
      </c>
      <c r="K1424" s="232"/>
    </row>
    <row r="1425" spans="1:11">
      <c r="A1425" s="952"/>
      <c r="B1425" s="233" t="s">
        <v>493</v>
      </c>
      <c r="C1425" s="234" t="s">
        <v>494</v>
      </c>
      <c r="D1425" s="235">
        <v>33</v>
      </c>
      <c r="E1425" s="236">
        <f t="shared" si="117"/>
        <v>0.972877358490566</v>
      </c>
      <c r="F1425" s="235">
        <v>33</v>
      </c>
      <c r="G1425" s="235">
        <v>0</v>
      </c>
      <c r="H1425" s="235">
        <v>18</v>
      </c>
      <c r="I1425" s="237">
        <v>15</v>
      </c>
      <c r="K1425" s="232"/>
    </row>
    <row r="1426" spans="1:11">
      <c r="A1426" s="953"/>
      <c r="B1426" s="233"/>
      <c r="C1426" s="234" t="s">
        <v>444</v>
      </c>
      <c r="D1426" s="235">
        <v>2643</v>
      </c>
      <c r="E1426" s="236">
        <f t="shared" si="117"/>
        <v>77.918632075471692</v>
      </c>
      <c r="F1426" s="235">
        <v>2606</v>
      </c>
      <c r="G1426" s="235">
        <v>37</v>
      </c>
      <c r="H1426" s="235">
        <v>1194</v>
      </c>
      <c r="I1426" s="237">
        <v>1449</v>
      </c>
      <c r="K1426" s="232"/>
    </row>
    <row r="1427" spans="1:11">
      <c r="A1427" s="255" t="s">
        <v>757</v>
      </c>
      <c r="B1427" s="256"/>
      <c r="C1427" s="256"/>
      <c r="D1427" s="257">
        <v>3392</v>
      </c>
      <c r="E1427" s="258">
        <f t="shared" si="117"/>
        <v>100</v>
      </c>
      <c r="F1427" s="257">
        <v>3349</v>
      </c>
      <c r="G1427" s="257">
        <v>43</v>
      </c>
      <c r="H1427" s="257">
        <v>1394</v>
      </c>
      <c r="I1427" s="259">
        <v>1998</v>
      </c>
      <c r="K1427" s="232"/>
    </row>
    <row r="1428" spans="1:11">
      <c r="A1428" s="951" t="s">
        <v>758</v>
      </c>
      <c r="B1428" s="233" t="s">
        <v>428</v>
      </c>
      <c r="C1428" s="234" t="s">
        <v>429</v>
      </c>
      <c r="D1428" s="235">
        <v>31</v>
      </c>
      <c r="E1428" s="236">
        <f>(D1428/$D$1439)*100</f>
        <v>4.9520766773162936</v>
      </c>
      <c r="F1428" s="235">
        <v>30</v>
      </c>
      <c r="G1428" s="235">
        <v>1</v>
      </c>
      <c r="H1428" s="235">
        <v>12</v>
      </c>
      <c r="I1428" s="237">
        <v>19</v>
      </c>
      <c r="K1428" s="232"/>
    </row>
    <row r="1429" spans="1:11">
      <c r="A1429" s="952"/>
      <c r="B1429" s="233" t="s">
        <v>442</v>
      </c>
      <c r="C1429" s="234" t="s">
        <v>443</v>
      </c>
      <c r="D1429" s="235">
        <v>31</v>
      </c>
      <c r="E1429" s="236">
        <f t="shared" ref="E1429:E1439" si="118">(D1429/$D$1439)*100</f>
        <v>4.9520766773162936</v>
      </c>
      <c r="F1429" s="235">
        <v>30</v>
      </c>
      <c r="G1429" s="235">
        <v>1</v>
      </c>
      <c r="H1429" s="235">
        <v>12</v>
      </c>
      <c r="I1429" s="237">
        <v>19</v>
      </c>
      <c r="K1429" s="232"/>
    </row>
    <row r="1430" spans="1:11">
      <c r="A1430" s="952"/>
      <c r="B1430" s="233" t="s">
        <v>426</v>
      </c>
      <c r="C1430" s="234" t="s">
        <v>427</v>
      </c>
      <c r="D1430" s="235">
        <v>19</v>
      </c>
      <c r="E1430" s="236">
        <f t="shared" si="118"/>
        <v>3.0351437699680508</v>
      </c>
      <c r="F1430" s="235">
        <v>18</v>
      </c>
      <c r="G1430" s="235">
        <v>1</v>
      </c>
      <c r="H1430" s="235">
        <v>8</v>
      </c>
      <c r="I1430" s="237">
        <v>11</v>
      </c>
      <c r="K1430" s="232"/>
    </row>
    <row r="1431" spans="1:11">
      <c r="A1431" s="952"/>
      <c r="B1431" s="233" t="s">
        <v>424</v>
      </c>
      <c r="C1431" s="234" t="s">
        <v>425</v>
      </c>
      <c r="D1431" s="235">
        <v>15</v>
      </c>
      <c r="E1431" s="236">
        <f t="shared" si="118"/>
        <v>2.3961661341853033</v>
      </c>
      <c r="F1431" s="235">
        <v>14</v>
      </c>
      <c r="G1431" s="235">
        <v>1</v>
      </c>
      <c r="H1431" s="235">
        <v>7</v>
      </c>
      <c r="I1431" s="237">
        <v>8</v>
      </c>
      <c r="K1431" s="232"/>
    </row>
    <row r="1432" spans="1:11">
      <c r="A1432" s="952"/>
      <c r="B1432" s="233" t="s">
        <v>422</v>
      </c>
      <c r="C1432" s="234" t="s">
        <v>423</v>
      </c>
      <c r="D1432" s="235">
        <v>13</v>
      </c>
      <c r="E1432" s="236">
        <f t="shared" si="118"/>
        <v>2.0766773162939298</v>
      </c>
      <c r="F1432" s="235">
        <v>13</v>
      </c>
      <c r="G1432" s="235">
        <v>0</v>
      </c>
      <c r="H1432" s="235">
        <v>10</v>
      </c>
      <c r="I1432" s="237">
        <v>3</v>
      </c>
      <c r="K1432" s="232"/>
    </row>
    <row r="1433" spans="1:11">
      <c r="A1433" s="952"/>
      <c r="B1433" s="233" t="s">
        <v>854</v>
      </c>
      <c r="C1433" s="234" t="s">
        <v>855</v>
      </c>
      <c r="D1433" s="235">
        <v>10</v>
      </c>
      <c r="E1433" s="236">
        <f t="shared" si="118"/>
        <v>1.5974440894568689</v>
      </c>
      <c r="F1433" s="235">
        <v>10</v>
      </c>
      <c r="G1433" s="235">
        <v>0</v>
      </c>
      <c r="H1433" s="235">
        <v>10</v>
      </c>
      <c r="I1433" s="237">
        <v>0</v>
      </c>
      <c r="K1433" s="232"/>
    </row>
    <row r="1434" spans="1:11">
      <c r="A1434" s="952"/>
      <c r="B1434" s="233" t="s">
        <v>493</v>
      </c>
      <c r="C1434" s="234" t="s">
        <v>494</v>
      </c>
      <c r="D1434" s="235">
        <v>9</v>
      </c>
      <c r="E1434" s="236">
        <f t="shared" si="118"/>
        <v>1.4376996805111821</v>
      </c>
      <c r="F1434" s="235">
        <v>9</v>
      </c>
      <c r="G1434" s="235">
        <v>0</v>
      </c>
      <c r="H1434" s="235">
        <v>7</v>
      </c>
      <c r="I1434" s="237">
        <v>2</v>
      </c>
      <c r="K1434" s="232"/>
    </row>
    <row r="1435" spans="1:11">
      <c r="A1435" s="952"/>
      <c r="B1435" s="233" t="s">
        <v>965</v>
      </c>
      <c r="C1435" s="234" t="s">
        <v>966</v>
      </c>
      <c r="D1435" s="235">
        <v>8</v>
      </c>
      <c r="E1435" s="236">
        <f t="shared" si="118"/>
        <v>1.2779552715654952</v>
      </c>
      <c r="F1435" s="235">
        <v>8</v>
      </c>
      <c r="G1435" s="235">
        <v>0</v>
      </c>
      <c r="H1435" s="235">
        <v>6</v>
      </c>
      <c r="I1435" s="237">
        <v>2</v>
      </c>
      <c r="K1435" s="232"/>
    </row>
    <row r="1436" spans="1:11">
      <c r="A1436" s="952"/>
      <c r="B1436" s="233" t="s">
        <v>808</v>
      </c>
      <c r="C1436" s="234" t="s">
        <v>809</v>
      </c>
      <c r="D1436" s="235">
        <v>8</v>
      </c>
      <c r="E1436" s="236">
        <f t="shared" si="118"/>
        <v>1.2779552715654952</v>
      </c>
      <c r="F1436" s="235">
        <v>8</v>
      </c>
      <c r="G1436" s="235">
        <v>0</v>
      </c>
      <c r="H1436" s="235">
        <v>4</v>
      </c>
      <c r="I1436" s="237">
        <v>4</v>
      </c>
      <c r="K1436" s="232"/>
    </row>
    <row r="1437" spans="1:11">
      <c r="A1437" s="952"/>
      <c r="B1437" s="233" t="s">
        <v>457</v>
      </c>
      <c r="C1437" s="234" t="s">
        <v>458</v>
      </c>
      <c r="D1437" s="235">
        <v>8</v>
      </c>
      <c r="E1437" s="236">
        <f t="shared" si="118"/>
        <v>1.2779552715654952</v>
      </c>
      <c r="F1437" s="235">
        <v>7</v>
      </c>
      <c r="G1437" s="235">
        <v>1</v>
      </c>
      <c r="H1437" s="235">
        <v>4</v>
      </c>
      <c r="I1437" s="237">
        <v>4</v>
      </c>
      <c r="K1437" s="232"/>
    </row>
    <row r="1438" spans="1:11">
      <c r="A1438" s="953"/>
      <c r="B1438" s="233"/>
      <c r="C1438" s="234" t="s">
        <v>444</v>
      </c>
      <c r="D1438" s="235">
        <v>474</v>
      </c>
      <c r="E1438" s="236">
        <f t="shared" si="118"/>
        <v>75.718849840255587</v>
      </c>
      <c r="F1438" s="235">
        <v>443</v>
      </c>
      <c r="G1438" s="235">
        <v>31</v>
      </c>
      <c r="H1438" s="235">
        <v>235</v>
      </c>
      <c r="I1438" s="237">
        <v>239</v>
      </c>
      <c r="K1438" s="232"/>
    </row>
    <row r="1439" spans="1:11">
      <c r="A1439" s="255" t="s">
        <v>759</v>
      </c>
      <c r="B1439" s="256"/>
      <c r="C1439" s="256"/>
      <c r="D1439" s="257">
        <v>626</v>
      </c>
      <c r="E1439" s="258">
        <f t="shared" si="118"/>
        <v>100</v>
      </c>
      <c r="F1439" s="257">
        <v>590</v>
      </c>
      <c r="G1439" s="257">
        <v>36</v>
      </c>
      <c r="H1439" s="257">
        <v>315</v>
      </c>
      <c r="I1439" s="259">
        <v>311</v>
      </c>
      <c r="K1439" s="232"/>
    </row>
    <row r="1440" spans="1:11">
      <c r="A1440" s="951" t="s">
        <v>398</v>
      </c>
      <c r="B1440" s="233" t="s">
        <v>1287</v>
      </c>
      <c r="C1440" s="234" t="s">
        <v>1288</v>
      </c>
      <c r="D1440" s="235">
        <v>131</v>
      </c>
      <c r="E1440" s="236">
        <f>(D1440/$D$1451)*100</f>
        <v>24.857685009487664</v>
      </c>
      <c r="F1440" s="235">
        <v>131</v>
      </c>
      <c r="G1440" s="235">
        <v>0</v>
      </c>
      <c r="H1440" s="235">
        <v>61</v>
      </c>
      <c r="I1440" s="237">
        <v>70</v>
      </c>
      <c r="K1440" s="232"/>
    </row>
    <row r="1441" spans="1:11">
      <c r="A1441" s="952"/>
      <c r="B1441" s="233" t="s">
        <v>428</v>
      </c>
      <c r="C1441" s="234" t="s">
        <v>429</v>
      </c>
      <c r="D1441" s="235">
        <v>22</v>
      </c>
      <c r="E1441" s="236">
        <f t="shared" ref="E1441:E1451" si="119">(D1441/$D$1451)*100</f>
        <v>4.1745730550284632</v>
      </c>
      <c r="F1441" s="235">
        <v>20</v>
      </c>
      <c r="G1441" s="235">
        <v>2</v>
      </c>
      <c r="H1441" s="235">
        <v>11</v>
      </c>
      <c r="I1441" s="237">
        <v>11</v>
      </c>
      <c r="K1441" s="232"/>
    </row>
    <row r="1442" spans="1:11">
      <c r="A1442" s="952"/>
      <c r="B1442" s="233" t="s">
        <v>750</v>
      </c>
      <c r="C1442" s="234" t="s">
        <v>751</v>
      </c>
      <c r="D1442" s="235">
        <v>12</v>
      </c>
      <c r="E1442" s="236">
        <f t="shared" si="119"/>
        <v>2.2770398481973433</v>
      </c>
      <c r="F1442" s="235">
        <v>12</v>
      </c>
      <c r="G1442" s="235">
        <v>0</v>
      </c>
      <c r="H1442" s="235">
        <v>0</v>
      </c>
      <c r="I1442" s="237">
        <v>12</v>
      </c>
      <c r="K1442" s="232"/>
    </row>
    <row r="1443" spans="1:11">
      <c r="A1443" s="952"/>
      <c r="B1443" s="233" t="s">
        <v>904</v>
      </c>
      <c r="C1443" s="234" t="s">
        <v>905</v>
      </c>
      <c r="D1443" s="235">
        <v>10</v>
      </c>
      <c r="E1443" s="236">
        <f t="shared" si="119"/>
        <v>1.8975332068311195</v>
      </c>
      <c r="F1443" s="235">
        <v>8</v>
      </c>
      <c r="G1443" s="235">
        <v>2</v>
      </c>
      <c r="H1443" s="235">
        <v>0</v>
      </c>
      <c r="I1443" s="237">
        <v>10</v>
      </c>
      <c r="K1443" s="232"/>
    </row>
    <row r="1444" spans="1:11">
      <c r="A1444" s="952"/>
      <c r="B1444" s="233" t="s">
        <v>634</v>
      </c>
      <c r="C1444" s="234" t="s">
        <v>635</v>
      </c>
      <c r="D1444" s="235">
        <v>9</v>
      </c>
      <c r="E1444" s="236">
        <f t="shared" si="119"/>
        <v>1.7077798861480076</v>
      </c>
      <c r="F1444" s="235">
        <v>8</v>
      </c>
      <c r="G1444" s="235">
        <v>1</v>
      </c>
      <c r="H1444" s="235">
        <v>6</v>
      </c>
      <c r="I1444" s="237">
        <v>3</v>
      </c>
      <c r="K1444" s="232"/>
    </row>
    <row r="1445" spans="1:11">
      <c r="A1445" s="952"/>
      <c r="B1445" s="233" t="s">
        <v>426</v>
      </c>
      <c r="C1445" s="234" t="s">
        <v>427</v>
      </c>
      <c r="D1445" s="235">
        <v>8</v>
      </c>
      <c r="E1445" s="236">
        <f t="shared" si="119"/>
        <v>1.5180265654648957</v>
      </c>
      <c r="F1445" s="235">
        <v>8</v>
      </c>
      <c r="G1445" s="235">
        <v>0</v>
      </c>
      <c r="H1445" s="235">
        <v>5</v>
      </c>
      <c r="I1445" s="237">
        <v>3</v>
      </c>
      <c r="K1445" s="232"/>
    </row>
    <row r="1446" spans="1:11">
      <c r="A1446" s="952"/>
      <c r="B1446" s="233" t="s">
        <v>471</v>
      </c>
      <c r="C1446" s="234" t="s">
        <v>472</v>
      </c>
      <c r="D1446" s="235">
        <v>6</v>
      </c>
      <c r="E1446" s="236">
        <f t="shared" si="119"/>
        <v>1.1385199240986716</v>
      </c>
      <c r="F1446" s="235">
        <v>4</v>
      </c>
      <c r="G1446" s="235">
        <v>2</v>
      </c>
      <c r="H1446" s="235">
        <v>2</v>
      </c>
      <c r="I1446" s="237">
        <v>4</v>
      </c>
      <c r="K1446" s="232"/>
    </row>
    <row r="1447" spans="1:11">
      <c r="A1447" s="952"/>
      <c r="B1447" s="233" t="s">
        <v>816</v>
      </c>
      <c r="C1447" s="234" t="s">
        <v>817</v>
      </c>
      <c r="D1447" s="235">
        <v>6</v>
      </c>
      <c r="E1447" s="236">
        <f t="shared" si="119"/>
        <v>1.1385199240986716</v>
      </c>
      <c r="F1447" s="235">
        <v>6</v>
      </c>
      <c r="G1447" s="235">
        <v>0</v>
      </c>
      <c r="H1447" s="235">
        <v>0</v>
      </c>
      <c r="I1447" s="237">
        <v>6</v>
      </c>
      <c r="K1447" s="232"/>
    </row>
    <row r="1448" spans="1:11">
      <c r="A1448" s="952"/>
      <c r="B1448" s="233" t="s">
        <v>671</v>
      </c>
      <c r="C1448" s="234" t="s">
        <v>672</v>
      </c>
      <c r="D1448" s="235">
        <v>6</v>
      </c>
      <c r="E1448" s="236">
        <f t="shared" si="119"/>
        <v>1.1385199240986716</v>
      </c>
      <c r="F1448" s="235">
        <v>5</v>
      </c>
      <c r="G1448" s="235">
        <v>1</v>
      </c>
      <c r="H1448" s="235">
        <v>4</v>
      </c>
      <c r="I1448" s="237">
        <v>2</v>
      </c>
      <c r="K1448" s="232"/>
    </row>
    <row r="1449" spans="1:11">
      <c r="A1449" s="952"/>
      <c r="B1449" s="233" t="s">
        <v>854</v>
      </c>
      <c r="C1449" s="234" t="s">
        <v>855</v>
      </c>
      <c r="D1449" s="235">
        <v>5</v>
      </c>
      <c r="E1449" s="236">
        <f t="shared" si="119"/>
        <v>0.94876660341555974</v>
      </c>
      <c r="F1449" s="235">
        <v>4</v>
      </c>
      <c r="G1449" s="235">
        <v>1</v>
      </c>
      <c r="H1449" s="235">
        <v>5</v>
      </c>
      <c r="I1449" s="237">
        <v>0</v>
      </c>
      <c r="K1449" s="232"/>
    </row>
    <row r="1450" spans="1:11">
      <c r="A1450" s="953"/>
      <c r="B1450" s="233"/>
      <c r="C1450" s="234" t="s">
        <v>444</v>
      </c>
      <c r="D1450" s="235">
        <v>312</v>
      </c>
      <c r="E1450" s="236">
        <f t="shared" si="119"/>
        <v>59.20303605313093</v>
      </c>
      <c r="F1450" s="235">
        <v>284</v>
      </c>
      <c r="G1450" s="235">
        <v>28</v>
      </c>
      <c r="H1450" s="235">
        <v>142</v>
      </c>
      <c r="I1450" s="237">
        <v>170</v>
      </c>
      <c r="K1450" s="232"/>
    </row>
    <row r="1451" spans="1:11">
      <c r="A1451" s="255" t="s">
        <v>760</v>
      </c>
      <c r="B1451" s="256"/>
      <c r="C1451" s="256"/>
      <c r="D1451" s="257">
        <v>527</v>
      </c>
      <c r="E1451" s="258">
        <f t="shared" si="119"/>
        <v>100</v>
      </c>
      <c r="F1451" s="257">
        <v>490</v>
      </c>
      <c r="G1451" s="257">
        <v>37</v>
      </c>
      <c r="H1451" s="257">
        <v>236</v>
      </c>
      <c r="I1451" s="259">
        <v>291</v>
      </c>
      <c r="K1451" s="232"/>
    </row>
    <row r="1452" spans="1:11">
      <c r="A1452" s="951" t="s">
        <v>399</v>
      </c>
      <c r="B1452" s="233" t="s">
        <v>428</v>
      </c>
      <c r="C1452" s="234" t="s">
        <v>429</v>
      </c>
      <c r="D1452" s="235">
        <v>350</v>
      </c>
      <c r="E1452" s="236">
        <f>(D1452/$D$1463)*100</f>
        <v>8.6505190311418687</v>
      </c>
      <c r="F1452" s="235">
        <v>344</v>
      </c>
      <c r="G1452" s="235">
        <v>6</v>
      </c>
      <c r="H1452" s="235">
        <v>109</v>
      </c>
      <c r="I1452" s="237">
        <v>241</v>
      </c>
      <c r="K1452" s="232"/>
    </row>
    <row r="1453" spans="1:11">
      <c r="A1453" s="952"/>
      <c r="B1453" s="233" t="s">
        <v>432</v>
      </c>
      <c r="C1453" s="234" t="s">
        <v>433</v>
      </c>
      <c r="D1453" s="235">
        <v>165</v>
      </c>
      <c r="E1453" s="236">
        <f t="shared" ref="E1453:E1463" si="120">(D1453/$D$1463)*100</f>
        <v>4.0781018289668811</v>
      </c>
      <c r="F1453" s="235">
        <v>160</v>
      </c>
      <c r="G1453" s="235">
        <v>5</v>
      </c>
      <c r="H1453" s="235">
        <v>71</v>
      </c>
      <c r="I1453" s="237">
        <v>94</v>
      </c>
      <c r="K1453" s="232"/>
    </row>
    <row r="1454" spans="1:11">
      <c r="A1454" s="952"/>
      <c r="B1454" s="233" t="s">
        <v>426</v>
      </c>
      <c r="C1454" s="234" t="s">
        <v>427</v>
      </c>
      <c r="D1454" s="235">
        <v>143</v>
      </c>
      <c r="E1454" s="236">
        <f t="shared" si="120"/>
        <v>3.534354918437963</v>
      </c>
      <c r="F1454" s="235">
        <v>142</v>
      </c>
      <c r="G1454" s="235">
        <v>1</v>
      </c>
      <c r="H1454" s="235">
        <v>26</v>
      </c>
      <c r="I1454" s="237">
        <v>117</v>
      </c>
      <c r="K1454" s="232"/>
    </row>
    <row r="1455" spans="1:11">
      <c r="A1455" s="952"/>
      <c r="B1455" s="233" t="s">
        <v>424</v>
      </c>
      <c r="C1455" s="234" t="s">
        <v>425</v>
      </c>
      <c r="D1455" s="235">
        <v>125</v>
      </c>
      <c r="E1455" s="236">
        <f t="shared" si="120"/>
        <v>3.0894710825506673</v>
      </c>
      <c r="F1455" s="235">
        <v>123</v>
      </c>
      <c r="G1455" s="235">
        <v>2</v>
      </c>
      <c r="H1455" s="235">
        <v>68</v>
      </c>
      <c r="I1455" s="237">
        <v>57</v>
      </c>
      <c r="K1455" s="232"/>
    </row>
    <row r="1456" spans="1:11">
      <c r="A1456" s="952"/>
      <c r="B1456" s="233" t="s">
        <v>442</v>
      </c>
      <c r="C1456" s="234" t="s">
        <v>443</v>
      </c>
      <c r="D1456" s="235">
        <v>119</v>
      </c>
      <c r="E1456" s="236">
        <f t="shared" si="120"/>
        <v>2.9411764705882351</v>
      </c>
      <c r="F1456" s="235">
        <v>118</v>
      </c>
      <c r="G1456" s="235">
        <v>1</v>
      </c>
      <c r="H1456" s="235">
        <v>44</v>
      </c>
      <c r="I1456" s="237">
        <v>75</v>
      </c>
      <c r="K1456" s="232"/>
    </row>
    <row r="1457" spans="1:11">
      <c r="A1457" s="952"/>
      <c r="B1457" s="233" t="s">
        <v>808</v>
      </c>
      <c r="C1457" s="234" t="s">
        <v>809</v>
      </c>
      <c r="D1457" s="235">
        <v>68</v>
      </c>
      <c r="E1457" s="236">
        <f t="shared" si="120"/>
        <v>1.680672268907563</v>
      </c>
      <c r="F1457" s="235">
        <v>68</v>
      </c>
      <c r="G1457" s="235">
        <v>0</v>
      </c>
      <c r="H1457" s="235">
        <v>34</v>
      </c>
      <c r="I1457" s="237">
        <v>34</v>
      </c>
      <c r="K1457" s="232"/>
    </row>
    <row r="1458" spans="1:11">
      <c r="A1458" s="952"/>
      <c r="B1458" s="233" t="s">
        <v>450</v>
      </c>
      <c r="C1458" s="234" t="s">
        <v>451</v>
      </c>
      <c r="D1458" s="235">
        <v>68</v>
      </c>
      <c r="E1458" s="236">
        <f t="shared" si="120"/>
        <v>1.680672268907563</v>
      </c>
      <c r="F1458" s="235">
        <v>67</v>
      </c>
      <c r="G1458" s="235">
        <v>1</v>
      </c>
      <c r="H1458" s="235">
        <v>36</v>
      </c>
      <c r="I1458" s="237">
        <v>32</v>
      </c>
      <c r="K1458" s="232"/>
    </row>
    <row r="1459" spans="1:11">
      <c r="A1459" s="952"/>
      <c r="B1459" s="233" t="s">
        <v>422</v>
      </c>
      <c r="C1459" s="234" t="s">
        <v>423</v>
      </c>
      <c r="D1459" s="235">
        <v>65</v>
      </c>
      <c r="E1459" s="236">
        <f t="shared" si="120"/>
        <v>1.6065249629263472</v>
      </c>
      <c r="F1459" s="235">
        <v>65</v>
      </c>
      <c r="G1459" s="235">
        <v>0</v>
      </c>
      <c r="H1459" s="235">
        <v>36</v>
      </c>
      <c r="I1459" s="237">
        <v>29</v>
      </c>
      <c r="K1459" s="232"/>
    </row>
    <row r="1460" spans="1:11">
      <c r="A1460" s="952"/>
      <c r="B1460" s="233" t="s">
        <v>904</v>
      </c>
      <c r="C1460" s="234" t="s">
        <v>905</v>
      </c>
      <c r="D1460" s="235">
        <v>63</v>
      </c>
      <c r="E1460" s="236">
        <f t="shared" si="120"/>
        <v>1.5570934256055362</v>
      </c>
      <c r="F1460" s="235">
        <v>62</v>
      </c>
      <c r="G1460" s="235">
        <v>1</v>
      </c>
      <c r="H1460" s="235">
        <v>0</v>
      </c>
      <c r="I1460" s="237">
        <v>63</v>
      </c>
      <c r="K1460" s="232"/>
    </row>
    <row r="1461" spans="1:11">
      <c r="A1461" s="952"/>
      <c r="B1461" s="233" t="s">
        <v>614</v>
      </c>
      <c r="C1461" s="234" t="s">
        <v>615</v>
      </c>
      <c r="D1461" s="235">
        <v>48</v>
      </c>
      <c r="E1461" s="236">
        <f t="shared" si="120"/>
        <v>1.1863568956994563</v>
      </c>
      <c r="F1461" s="235">
        <v>48</v>
      </c>
      <c r="G1461" s="235">
        <v>0</v>
      </c>
      <c r="H1461" s="235">
        <v>12</v>
      </c>
      <c r="I1461" s="237">
        <v>36</v>
      </c>
      <c r="K1461" s="232"/>
    </row>
    <row r="1462" spans="1:11">
      <c r="A1462" s="953"/>
      <c r="B1462" s="233"/>
      <c r="C1462" s="234" t="s">
        <v>444</v>
      </c>
      <c r="D1462" s="235">
        <v>2832</v>
      </c>
      <c r="E1462" s="236">
        <f t="shared" si="120"/>
        <v>69.995056846267929</v>
      </c>
      <c r="F1462" s="235">
        <v>2778</v>
      </c>
      <c r="G1462" s="235">
        <v>54</v>
      </c>
      <c r="H1462" s="235">
        <v>1172</v>
      </c>
      <c r="I1462" s="237">
        <v>1660</v>
      </c>
      <c r="K1462" s="232"/>
    </row>
    <row r="1463" spans="1:11">
      <c r="A1463" s="255" t="s">
        <v>761</v>
      </c>
      <c r="B1463" s="256"/>
      <c r="C1463" s="256"/>
      <c r="D1463" s="257">
        <v>4046</v>
      </c>
      <c r="E1463" s="258">
        <f t="shared" si="120"/>
        <v>100</v>
      </c>
      <c r="F1463" s="257">
        <v>3975</v>
      </c>
      <c r="G1463" s="257">
        <v>71</v>
      </c>
      <c r="H1463" s="257">
        <v>1608</v>
      </c>
      <c r="I1463" s="259">
        <v>2438</v>
      </c>
      <c r="K1463" s="232"/>
    </row>
    <row r="1464" spans="1:11">
      <c r="A1464" s="951" t="s">
        <v>400</v>
      </c>
      <c r="B1464" s="233" t="s">
        <v>428</v>
      </c>
      <c r="C1464" s="234" t="s">
        <v>429</v>
      </c>
      <c r="D1464" s="235">
        <v>38</v>
      </c>
      <c r="E1464" s="236">
        <f>(D1464/$D$1475)*100</f>
        <v>8.8578088578088572</v>
      </c>
      <c r="F1464" s="235">
        <v>30</v>
      </c>
      <c r="G1464" s="235">
        <v>8</v>
      </c>
      <c r="H1464" s="235">
        <v>20</v>
      </c>
      <c r="I1464" s="237">
        <v>18</v>
      </c>
      <c r="K1464" s="232"/>
    </row>
    <row r="1465" spans="1:11">
      <c r="A1465" s="952"/>
      <c r="B1465" s="233" t="s">
        <v>493</v>
      </c>
      <c r="C1465" s="234" t="s">
        <v>494</v>
      </c>
      <c r="D1465" s="235">
        <v>14</v>
      </c>
      <c r="E1465" s="236">
        <f t="shared" ref="E1465:E1475" si="121">(D1465/$D$1475)*100</f>
        <v>3.263403263403263</v>
      </c>
      <c r="F1465" s="235">
        <v>10</v>
      </c>
      <c r="G1465" s="235">
        <v>4</v>
      </c>
      <c r="H1465" s="235">
        <v>9</v>
      </c>
      <c r="I1465" s="237">
        <v>5</v>
      </c>
      <c r="K1465" s="232"/>
    </row>
    <row r="1466" spans="1:11">
      <c r="A1466" s="952"/>
      <c r="B1466" s="233" t="s">
        <v>442</v>
      </c>
      <c r="C1466" s="234" t="s">
        <v>443</v>
      </c>
      <c r="D1466" s="235">
        <v>12</v>
      </c>
      <c r="E1466" s="236">
        <f t="shared" si="121"/>
        <v>2.7972027972027971</v>
      </c>
      <c r="F1466" s="235">
        <v>10</v>
      </c>
      <c r="G1466" s="235">
        <v>2</v>
      </c>
      <c r="H1466" s="235">
        <v>7</v>
      </c>
      <c r="I1466" s="237">
        <v>5</v>
      </c>
      <c r="K1466" s="232"/>
    </row>
    <row r="1467" spans="1:11">
      <c r="A1467" s="952"/>
      <c r="B1467" s="233" t="s">
        <v>808</v>
      </c>
      <c r="C1467" s="234" t="s">
        <v>809</v>
      </c>
      <c r="D1467" s="235">
        <v>12</v>
      </c>
      <c r="E1467" s="236">
        <f t="shared" si="121"/>
        <v>2.7972027972027971</v>
      </c>
      <c r="F1467" s="235">
        <v>7</v>
      </c>
      <c r="G1467" s="235">
        <v>5</v>
      </c>
      <c r="H1467" s="235">
        <v>3</v>
      </c>
      <c r="I1467" s="237">
        <v>9</v>
      </c>
      <c r="K1467" s="232"/>
    </row>
    <row r="1468" spans="1:11">
      <c r="A1468" s="952"/>
      <c r="B1468" s="233" t="s">
        <v>826</v>
      </c>
      <c r="C1468" s="234" t="s">
        <v>827</v>
      </c>
      <c r="D1468" s="235">
        <v>10</v>
      </c>
      <c r="E1468" s="236">
        <f t="shared" si="121"/>
        <v>2.3310023310023311</v>
      </c>
      <c r="F1468" s="235">
        <v>5</v>
      </c>
      <c r="G1468" s="235">
        <v>5</v>
      </c>
      <c r="H1468" s="235">
        <v>8</v>
      </c>
      <c r="I1468" s="237">
        <v>2</v>
      </c>
      <c r="K1468" s="232"/>
    </row>
    <row r="1469" spans="1:11">
      <c r="A1469" s="952"/>
      <c r="B1469" s="233" t="s">
        <v>424</v>
      </c>
      <c r="C1469" s="234" t="s">
        <v>425</v>
      </c>
      <c r="D1469" s="235">
        <v>7</v>
      </c>
      <c r="E1469" s="236">
        <f t="shared" si="121"/>
        <v>1.6317016317016315</v>
      </c>
      <c r="F1469" s="235">
        <v>7</v>
      </c>
      <c r="G1469" s="235">
        <v>0</v>
      </c>
      <c r="H1469" s="235">
        <v>2</v>
      </c>
      <c r="I1469" s="237">
        <v>5</v>
      </c>
      <c r="K1469" s="232"/>
    </row>
    <row r="1470" spans="1:11">
      <c r="A1470" s="952"/>
      <c r="B1470" s="233" t="s">
        <v>750</v>
      </c>
      <c r="C1470" s="234" t="s">
        <v>751</v>
      </c>
      <c r="D1470" s="235">
        <v>7</v>
      </c>
      <c r="E1470" s="236">
        <f t="shared" si="121"/>
        <v>1.6317016317016315</v>
      </c>
      <c r="F1470" s="235">
        <v>6</v>
      </c>
      <c r="G1470" s="235">
        <v>1</v>
      </c>
      <c r="H1470" s="235">
        <v>0</v>
      </c>
      <c r="I1470" s="237">
        <v>7</v>
      </c>
      <c r="K1470" s="232"/>
    </row>
    <row r="1471" spans="1:11">
      <c r="A1471" s="952"/>
      <c r="B1471" s="233" t="s">
        <v>820</v>
      </c>
      <c r="C1471" s="234" t="s">
        <v>821</v>
      </c>
      <c r="D1471" s="235">
        <v>7</v>
      </c>
      <c r="E1471" s="236">
        <f t="shared" si="121"/>
        <v>1.6317016317016315</v>
      </c>
      <c r="F1471" s="235">
        <v>4</v>
      </c>
      <c r="G1471" s="235">
        <v>3</v>
      </c>
      <c r="H1471" s="235">
        <v>7</v>
      </c>
      <c r="I1471" s="237">
        <v>0</v>
      </c>
      <c r="K1471" s="232"/>
    </row>
    <row r="1472" spans="1:11">
      <c r="A1472" s="952"/>
      <c r="B1472" s="233" t="s">
        <v>426</v>
      </c>
      <c r="C1472" s="234" t="s">
        <v>427</v>
      </c>
      <c r="D1472" s="235">
        <v>7</v>
      </c>
      <c r="E1472" s="236">
        <f t="shared" si="121"/>
        <v>1.6317016317016315</v>
      </c>
      <c r="F1472" s="235">
        <v>5</v>
      </c>
      <c r="G1472" s="235">
        <v>2</v>
      </c>
      <c r="H1472" s="235">
        <v>3</v>
      </c>
      <c r="I1472" s="237">
        <v>4</v>
      </c>
      <c r="K1472" s="232"/>
    </row>
    <row r="1473" spans="1:11">
      <c r="A1473" s="952"/>
      <c r="B1473" s="233" t="s">
        <v>510</v>
      </c>
      <c r="C1473" s="234" t="s">
        <v>511</v>
      </c>
      <c r="D1473" s="235">
        <v>6</v>
      </c>
      <c r="E1473" s="236">
        <f t="shared" si="121"/>
        <v>1.3986013986013985</v>
      </c>
      <c r="F1473" s="235">
        <v>3</v>
      </c>
      <c r="G1473" s="235">
        <v>3</v>
      </c>
      <c r="H1473" s="235">
        <v>1</v>
      </c>
      <c r="I1473" s="237">
        <v>5</v>
      </c>
      <c r="K1473" s="232"/>
    </row>
    <row r="1474" spans="1:11">
      <c r="A1474" s="953"/>
      <c r="B1474" s="233"/>
      <c r="C1474" s="234" t="s">
        <v>444</v>
      </c>
      <c r="D1474" s="235">
        <v>309</v>
      </c>
      <c r="E1474" s="236">
        <f t="shared" si="121"/>
        <v>72.027972027972027</v>
      </c>
      <c r="F1474" s="235">
        <v>243</v>
      </c>
      <c r="G1474" s="235">
        <v>66</v>
      </c>
      <c r="H1474" s="235">
        <v>142</v>
      </c>
      <c r="I1474" s="237">
        <v>167</v>
      </c>
      <c r="K1474" s="232"/>
    </row>
    <row r="1475" spans="1:11">
      <c r="A1475" s="255" t="s">
        <v>762</v>
      </c>
      <c r="B1475" s="256"/>
      <c r="C1475" s="256"/>
      <c r="D1475" s="257">
        <v>429</v>
      </c>
      <c r="E1475" s="258">
        <f t="shared" si="121"/>
        <v>100</v>
      </c>
      <c r="F1475" s="257">
        <v>330</v>
      </c>
      <c r="G1475" s="257">
        <v>99</v>
      </c>
      <c r="H1475" s="257">
        <v>202</v>
      </c>
      <c r="I1475" s="259">
        <v>227</v>
      </c>
      <c r="K1475" s="232"/>
    </row>
    <row r="1476" spans="1:11">
      <c r="A1476" s="951" t="s">
        <v>401</v>
      </c>
      <c r="B1476" s="233" t="s">
        <v>428</v>
      </c>
      <c r="C1476" s="234" t="s">
        <v>429</v>
      </c>
      <c r="D1476" s="235">
        <v>1556</v>
      </c>
      <c r="E1476" s="236">
        <f>(D1476/$D$1487)*100</f>
        <v>7.7757233521563132</v>
      </c>
      <c r="F1476" s="235">
        <v>1539</v>
      </c>
      <c r="G1476" s="235">
        <v>17</v>
      </c>
      <c r="H1476" s="235">
        <v>542</v>
      </c>
      <c r="I1476" s="237">
        <v>1014</v>
      </c>
      <c r="K1476" s="232"/>
    </row>
    <row r="1477" spans="1:11">
      <c r="A1477" s="952"/>
      <c r="B1477" s="233" t="s">
        <v>442</v>
      </c>
      <c r="C1477" s="234" t="s">
        <v>443</v>
      </c>
      <c r="D1477" s="235">
        <v>957</v>
      </c>
      <c r="E1477" s="236">
        <f t="shared" ref="E1477:E1487" si="122">(D1477/$D$1487)*100</f>
        <v>4.7823696966668336</v>
      </c>
      <c r="F1477" s="235">
        <v>947</v>
      </c>
      <c r="G1477" s="235">
        <v>10</v>
      </c>
      <c r="H1477" s="235">
        <v>275</v>
      </c>
      <c r="I1477" s="237">
        <v>682</v>
      </c>
      <c r="K1477" s="232"/>
    </row>
    <row r="1478" spans="1:11">
      <c r="A1478" s="952"/>
      <c r="B1478" s="233" t="s">
        <v>424</v>
      </c>
      <c r="C1478" s="234" t="s">
        <v>425</v>
      </c>
      <c r="D1478" s="235">
        <v>819</v>
      </c>
      <c r="E1478" s="236">
        <f t="shared" si="122"/>
        <v>4.0927489880565684</v>
      </c>
      <c r="F1478" s="235">
        <v>809</v>
      </c>
      <c r="G1478" s="235">
        <v>10</v>
      </c>
      <c r="H1478" s="235">
        <v>410</v>
      </c>
      <c r="I1478" s="237">
        <v>409</v>
      </c>
      <c r="K1478" s="232"/>
    </row>
    <row r="1479" spans="1:11">
      <c r="A1479" s="952"/>
      <c r="B1479" s="233" t="s">
        <v>432</v>
      </c>
      <c r="C1479" s="234" t="s">
        <v>433</v>
      </c>
      <c r="D1479" s="235">
        <v>638</v>
      </c>
      <c r="E1479" s="236">
        <f t="shared" si="122"/>
        <v>3.1882464644445552</v>
      </c>
      <c r="F1479" s="235">
        <v>634</v>
      </c>
      <c r="G1479" s="235">
        <v>4</v>
      </c>
      <c r="H1479" s="235">
        <v>305</v>
      </c>
      <c r="I1479" s="237">
        <v>333</v>
      </c>
      <c r="K1479" s="232"/>
    </row>
    <row r="1480" spans="1:11">
      <c r="A1480" s="952"/>
      <c r="B1480" s="233" t="s">
        <v>426</v>
      </c>
      <c r="C1480" s="234" t="s">
        <v>427</v>
      </c>
      <c r="D1480" s="235">
        <v>556</v>
      </c>
      <c r="E1480" s="236">
        <f t="shared" si="122"/>
        <v>2.778471840487732</v>
      </c>
      <c r="F1480" s="235">
        <v>546</v>
      </c>
      <c r="G1480" s="235">
        <v>10</v>
      </c>
      <c r="H1480" s="235">
        <v>153</v>
      </c>
      <c r="I1480" s="237">
        <v>403</v>
      </c>
      <c r="K1480" s="232"/>
    </row>
    <row r="1481" spans="1:11">
      <c r="A1481" s="952"/>
      <c r="B1481" s="233" t="s">
        <v>450</v>
      </c>
      <c r="C1481" s="234" t="s">
        <v>451</v>
      </c>
      <c r="D1481" s="235">
        <v>496</v>
      </c>
      <c r="E1481" s="236">
        <f t="shared" si="122"/>
        <v>2.4786367497876167</v>
      </c>
      <c r="F1481" s="235">
        <v>488</v>
      </c>
      <c r="G1481" s="235">
        <v>8</v>
      </c>
      <c r="H1481" s="235">
        <v>242</v>
      </c>
      <c r="I1481" s="237">
        <v>254</v>
      </c>
      <c r="K1481" s="232"/>
    </row>
    <row r="1482" spans="1:11">
      <c r="A1482" s="952"/>
      <c r="B1482" s="233" t="s">
        <v>614</v>
      </c>
      <c r="C1482" s="234" t="s">
        <v>615</v>
      </c>
      <c r="D1482" s="235">
        <v>386</v>
      </c>
      <c r="E1482" s="236">
        <f t="shared" si="122"/>
        <v>1.9289390835040727</v>
      </c>
      <c r="F1482" s="235">
        <v>379</v>
      </c>
      <c r="G1482" s="235">
        <v>7</v>
      </c>
      <c r="H1482" s="235">
        <v>70</v>
      </c>
      <c r="I1482" s="237">
        <v>316</v>
      </c>
      <c r="K1482" s="232"/>
    </row>
    <row r="1483" spans="1:11">
      <c r="A1483" s="952"/>
      <c r="B1483" s="233" t="s">
        <v>422</v>
      </c>
      <c r="C1483" s="234" t="s">
        <v>423</v>
      </c>
      <c r="D1483" s="235">
        <v>347</v>
      </c>
      <c r="E1483" s="236">
        <f t="shared" si="122"/>
        <v>1.734046274548998</v>
      </c>
      <c r="F1483" s="235">
        <v>342</v>
      </c>
      <c r="G1483" s="235">
        <v>5</v>
      </c>
      <c r="H1483" s="235">
        <v>204</v>
      </c>
      <c r="I1483" s="237">
        <v>143</v>
      </c>
      <c r="K1483" s="232"/>
    </row>
    <row r="1484" spans="1:11">
      <c r="A1484" s="952"/>
      <c r="B1484" s="233" t="s">
        <v>808</v>
      </c>
      <c r="C1484" s="234" t="s">
        <v>809</v>
      </c>
      <c r="D1484" s="235">
        <v>345</v>
      </c>
      <c r="E1484" s="236">
        <f t="shared" si="122"/>
        <v>1.7240517715256607</v>
      </c>
      <c r="F1484" s="235">
        <v>342</v>
      </c>
      <c r="G1484" s="235">
        <v>3</v>
      </c>
      <c r="H1484" s="235">
        <v>163</v>
      </c>
      <c r="I1484" s="237">
        <v>182</v>
      </c>
      <c r="K1484" s="232"/>
    </row>
    <row r="1485" spans="1:11">
      <c r="A1485" s="952"/>
      <c r="B1485" s="233" t="s">
        <v>854</v>
      </c>
      <c r="C1485" s="234" t="s">
        <v>855</v>
      </c>
      <c r="D1485" s="235">
        <v>299</v>
      </c>
      <c r="E1485" s="236">
        <f t="shared" si="122"/>
        <v>1.4941782019889061</v>
      </c>
      <c r="F1485" s="235">
        <v>293</v>
      </c>
      <c r="G1485" s="235">
        <v>6</v>
      </c>
      <c r="H1485" s="235">
        <v>207</v>
      </c>
      <c r="I1485" s="237">
        <v>92</v>
      </c>
      <c r="K1485" s="232"/>
    </row>
    <row r="1486" spans="1:11">
      <c r="A1486" s="953"/>
      <c r="B1486" s="233"/>
      <c r="C1486" s="234" t="s">
        <v>444</v>
      </c>
      <c r="D1486" s="235">
        <v>13612</v>
      </c>
      <c r="E1486" s="236">
        <f t="shared" si="122"/>
        <v>68.022587576832734</v>
      </c>
      <c r="F1486" s="235">
        <v>13403</v>
      </c>
      <c r="G1486" s="235">
        <v>209</v>
      </c>
      <c r="H1486" s="235">
        <v>6754</v>
      </c>
      <c r="I1486" s="237">
        <v>6858</v>
      </c>
      <c r="K1486" s="232"/>
    </row>
    <row r="1487" spans="1:11">
      <c r="A1487" s="255" t="s">
        <v>763</v>
      </c>
      <c r="B1487" s="256"/>
      <c r="C1487" s="256"/>
      <c r="D1487" s="257">
        <v>20011</v>
      </c>
      <c r="E1487" s="258">
        <f t="shared" si="122"/>
        <v>100</v>
      </c>
      <c r="F1487" s="257">
        <v>19722</v>
      </c>
      <c r="G1487" s="257">
        <v>289</v>
      </c>
      <c r="H1487" s="257">
        <v>9325</v>
      </c>
      <c r="I1487" s="259">
        <v>10686</v>
      </c>
      <c r="K1487" s="232"/>
    </row>
    <row r="1488" spans="1:11">
      <c r="A1488" s="951" t="s">
        <v>402</v>
      </c>
      <c r="B1488" s="233" t="s">
        <v>428</v>
      </c>
      <c r="C1488" s="234" t="s">
        <v>429</v>
      </c>
      <c r="D1488" s="235">
        <v>192</v>
      </c>
      <c r="E1488" s="236">
        <f>(D1488/$D$1499)*100</f>
        <v>8.6564472497745726</v>
      </c>
      <c r="F1488" s="235">
        <v>190</v>
      </c>
      <c r="G1488" s="235">
        <v>2</v>
      </c>
      <c r="H1488" s="235">
        <v>68</v>
      </c>
      <c r="I1488" s="237">
        <v>124</v>
      </c>
      <c r="K1488" s="232"/>
    </row>
    <row r="1489" spans="1:11">
      <c r="A1489" s="952"/>
      <c r="B1489" s="233" t="s">
        <v>442</v>
      </c>
      <c r="C1489" s="234" t="s">
        <v>443</v>
      </c>
      <c r="D1489" s="235">
        <v>105</v>
      </c>
      <c r="E1489" s="236">
        <f t="shared" ref="E1489:E1499" si="123">(D1489/$D$1499)*100</f>
        <v>4.7339945897204689</v>
      </c>
      <c r="F1489" s="235">
        <v>102</v>
      </c>
      <c r="G1489" s="235">
        <v>3</v>
      </c>
      <c r="H1489" s="235">
        <v>30</v>
      </c>
      <c r="I1489" s="237">
        <v>75</v>
      </c>
      <c r="K1489" s="232"/>
    </row>
    <row r="1490" spans="1:11">
      <c r="A1490" s="952"/>
      <c r="B1490" s="233" t="s">
        <v>432</v>
      </c>
      <c r="C1490" s="234" t="s">
        <v>433</v>
      </c>
      <c r="D1490" s="235">
        <v>82</v>
      </c>
      <c r="E1490" s="236">
        <f t="shared" si="123"/>
        <v>3.6970243462578898</v>
      </c>
      <c r="F1490" s="235">
        <v>80</v>
      </c>
      <c r="G1490" s="235">
        <v>2</v>
      </c>
      <c r="H1490" s="235">
        <v>46</v>
      </c>
      <c r="I1490" s="237">
        <v>36</v>
      </c>
      <c r="K1490" s="232"/>
    </row>
    <row r="1491" spans="1:11">
      <c r="A1491" s="952"/>
      <c r="B1491" s="233" t="s">
        <v>424</v>
      </c>
      <c r="C1491" s="234" t="s">
        <v>425</v>
      </c>
      <c r="D1491" s="235">
        <v>73</v>
      </c>
      <c r="E1491" s="236">
        <f t="shared" si="123"/>
        <v>3.2912533814247067</v>
      </c>
      <c r="F1491" s="235">
        <v>71</v>
      </c>
      <c r="G1491" s="235">
        <v>2</v>
      </c>
      <c r="H1491" s="235">
        <v>37</v>
      </c>
      <c r="I1491" s="237">
        <v>36</v>
      </c>
      <c r="K1491" s="232"/>
    </row>
    <row r="1492" spans="1:11">
      <c r="A1492" s="952"/>
      <c r="B1492" s="233" t="s">
        <v>422</v>
      </c>
      <c r="C1492" s="234" t="s">
        <v>423</v>
      </c>
      <c r="D1492" s="235">
        <v>60</v>
      </c>
      <c r="E1492" s="236">
        <f t="shared" si="123"/>
        <v>2.7051397655545535</v>
      </c>
      <c r="F1492" s="235">
        <v>60</v>
      </c>
      <c r="G1492" s="235">
        <v>0</v>
      </c>
      <c r="H1492" s="235">
        <v>43</v>
      </c>
      <c r="I1492" s="237">
        <v>17</v>
      </c>
      <c r="K1492" s="232"/>
    </row>
    <row r="1493" spans="1:11">
      <c r="A1493" s="952"/>
      <c r="B1493" s="233" t="s">
        <v>426</v>
      </c>
      <c r="C1493" s="234" t="s">
        <v>427</v>
      </c>
      <c r="D1493" s="235">
        <v>51</v>
      </c>
      <c r="E1493" s="236">
        <f t="shared" si="123"/>
        <v>2.2993688007213708</v>
      </c>
      <c r="F1493" s="235">
        <v>50</v>
      </c>
      <c r="G1493" s="235">
        <v>1</v>
      </c>
      <c r="H1493" s="235">
        <v>16</v>
      </c>
      <c r="I1493" s="237">
        <v>35</v>
      </c>
      <c r="K1493" s="232"/>
    </row>
    <row r="1494" spans="1:11">
      <c r="A1494" s="952"/>
      <c r="B1494" s="233" t="s">
        <v>808</v>
      </c>
      <c r="C1494" s="234" t="s">
        <v>809</v>
      </c>
      <c r="D1494" s="235">
        <v>47</v>
      </c>
      <c r="E1494" s="236">
        <f t="shared" si="123"/>
        <v>2.1190261496844007</v>
      </c>
      <c r="F1494" s="235">
        <v>44</v>
      </c>
      <c r="G1494" s="235">
        <v>3</v>
      </c>
      <c r="H1494" s="235">
        <v>22</v>
      </c>
      <c r="I1494" s="237">
        <v>25</v>
      </c>
      <c r="K1494" s="232"/>
    </row>
    <row r="1495" spans="1:11">
      <c r="A1495" s="952"/>
      <c r="B1495" s="233" t="s">
        <v>614</v>
      </c>
      <c r="C1495" s="234" t="s">
        <v>615</v>
      </c>
      <c r="D1495" s="235">
        <v>47</v>
      </c>
      <c r="E1495" s="236">
        <f t="shared" si="123"/>
        <v>2.1190261496844007</v>
      </c>
      <c r="F1495" s="235">
        <v>46</v>
      </c>
      <c r="G1495" s="235">
        <v>1</v>
      </c>
      <c r="H1495" s="235">
        <v>8</v>
      </c>
      <c r="I1495" s="237">
        <v>39</v>
      </c>
      <c r="K1495" s="232"/>
    </row>
    <row r="1496" spans="1:11">
      <c r="A1496" s="952"/>
      <c r="B1496" s="233" t="s">
        <v>450</v>
      </c>
      <c r="C1496" s="234" t="s">
        <v>451</v>
      </c>
      <c r="D1496" s="235">
        <v>47</v>
      </c>
      <c r="E1496" s="236">
        <f t="shared" si="123"/>
        <v>2.1190261496844007</v>
      </c>
      <c r="F1496" s="235">
        <v>47</v>
      </c>
      <c r="G1496" s="235">
        <v>0</v>
      </c>
      <c r="H1496" s="235">
        <v>24</v>
      </c>
      <c r="I1496" s="237">
        <v>23</v>
      </c>
      <c r="K1496" s="232"/>
    </row>
    <row r="1497" spans="1:11">
      <c r="A1497" s="952"/>
      <c r="B1497" s="233" t="s">
        <v>965</v>
      </c>
      <c r="C1497" s="234" t="s">
        <v>966</v>
      </c>
      <c r="D1497" s="235">
        <v>36</v>
      </c>
      <c r="E1497" s="236">
        <f t="shared" si="123"/>
        <v>1.6230838593327321</v>
      </c>
      <c r="F1497" s="235">
        <v>35</v>
      </c>
      <c r="G1497" s="235">
        <v>1</v>
      </c>
      <c r="H1497" s="235">
        <v>19</v>
      </c>
      <c r="I1497" s="237">
        <v>17</v>
      </c>
      <c r="K1497" s="232"/>
    </row>
    <row r="1498" spans="1:11">
      <c r="A1498" s="953"/>
      <c r="B1498" s="233"/>
      <c r="C1498" s="234" t="s">
        <v>444</v>
      </c>
      <c r="D1498" s="235">
        <v>1478</v>
      </c>
      <c r="E1498" s="236">
        <f t="shared" si="123"/>
        <v>66.636609558160515</v>
      </c>
      <c r="F1498" s="235">
        <v>1450</v>
      </c>
      <c r="G1498" s="235">
        <v>28</v>
      </c>
      <c r="H1498" s="235">
        <v>739</v>
      </c>
      <c r="I1498" s="237">
        <v>739</v>
      </c>
      <c r="K1498" s="232"/>
    </row>
    <row r="1499" spans="1:11">
      <c r="A1499" s="255" t="s">
        <v>764</v>
      </c>
      <c r="B1499" s="256"/>
      <c r="C1499" s="256"/>
      <c r="D1499" s="257">
        <v>2218</v>
      </c>
      <c r="E1499" s="258">
        <f t="shared" si="123"/>
        <v>100</v>
      </c>
      <c r="F1499" s="257">
        <v>2175</v>
      </c>
      <c r="G1499" s="257">
        <v>43</v>
      </c>
      <c r="H1499" s="257">
        <v>1052</v>
      </c>
      <c r="I1499" s="259">
        <v>1166</v>
      </c>
      <c r="K1499" s="232"/>
    </row>
    <row r="1500" spans="1:11">
      <c r="A1500" s="951" t="s">
        <v>403</v>
      </c>
      <c r="B1500" s="233" t="s">
        <v>428</v>
      </c>
      <c r="C1500" s="234" t="s">
        <v>429</v>
      </c>
      <c r="D1500" s="235">
        <v>91</v>
      </c>
      <c r="E1500" s="236">
        <f>(D1500/$D$1511)*100</f>
        <v>6.9625095638867638</v>
      </c>
      <c r="F1500" s="235">
        <v>90</v>
      </c>
      <c r="G1500" s="235">
        <v>1</v>
      </c>
      <c r="H1500" s="235">
        <v>29</v>
      </c>
      <c r="I1500" s="237">
        <v>62</v>
      </c>
      <c r="K1500" s="232"/>
    </row>
    <row r="1501" spans="1:11">
      <c r="A1501" s="952"/>
      <c r="B1501" s="233" t="s">
        <v>432</v>
      </c>
      <c r="C1501" s="234" t="s">
        <v>433</v>
      </c>
      <c r="D1501" s="235">
        <v>58</v>
      </c>
      <c r="E1501" s="236">
        <f t="shared" ref="E1501:E1511" si="124">(D1501/$D$1511)*100</f>
        <v>4.4376434583014541</v>
      </c>
      <c r="F1501" s="235">
        <v>56</v>
      </c>
      <c r="G1501" s="235">
        <v>2</v>
      </c>
      <c r="H1501" s="235">
        <v>30</v>
      </c>
      <c r="I1501" s="237">
        <v>28</v>
      </c>
      <c r="K1501" s="232"/>
    </row>
    <row r="1502" spans="1:11">
      <c r="A1502" s="952"/>
      <c r="B1502" s="233" t="s">
        <v>442</v>
      </c>
      <c r="C1502" s="234" t="s">
        <v>443</v>
      </c>
      <c r="D1502" s="235">
        <v>48</v>
      </c>
      <c r="E1502" s="236">
        <f t="shared" si="124"/>
        <v>3.6725325172149965</v>
      </c>
      <c r="F1502" s="235">
        <v>46</v>
      </c>
      <c r="G1502" s="235">
        <v>2</v>
      </c>
      <c r="H1502" s="235">
        <v>17</v>
      </c>
      <c r="I1502" s="237">
        <v>31</v>
      </c>
      <c r="K1502" s="232"/>
    </row>
    <row r="1503" spans="1:11">
      <c r="A1503" s="952"/>
      <c r="B1503" s="233" t="s">
        <v>424</v>
      </c>
      <c r="C1503" s="234" t="s">
        <v>425</v>
      </c>
      <c r="D1503" s="235">
        <v>45</v>
      </c>
      <c r="E1503" s="236">
        <f t="shared" si="124"/>
        <v>3.4429992348890588</v>
      </c>
      <c r="F1503" s="235">
        <v>43</v>
      </c>
      <c r="G1503" s="235">
        <v>2</v>
      </c>
      <c r="H1503" s="235">
        <v>26</v>
      </c>
      <c r="I1503" s="237">
        <v>19</v>
      </c>
      <c r="K1503" s="232"/>
    </row>
    <row r="1504" spans="1:11">
      <c r="A1504" s="952"/>
      <c r="B1504" s="233" t="s">
        <v>808</v>
      </c>
      <c r="C1504" s="234" t="s">
        <v>809</v>
      </c>
      <c r="D1504" s="235">
        <v>26</v>
      </c>
      <c r="E1504" s="236">
        <f t="shared" si="124"/>
        <v>1.9892884468247896</v>
      </c>
      <c r="F1504" s="235">
        <v>25</v>
      </c>
      <c r="G1504" s="235">
        <v>1</v>
      </c>
      <c r="H1504" s="235">
        <v>10</v>
      </c>
      <c r="I1504" s="237">
        <v>16</v>
      </c>
      <c r="K1504" s="232"/>
    </row>
    <row r="1505" spans="1:11">
      <c r="A1505" s="952"/>
      <c r="B1505" s="233" t="s">
        <v>426</v>
      </c>
      <c r="C1505" s="234" t="s">
        <v>427</v>
      </c>
      <c r="D1505" s="235">
        <v>25</v>
      </c>
      <c r="E1505" s="236">
        <f t="shared" si="124"/>
        <v>1.9127773527161436</v>
      </c>
      <c r="F1505" s="235">
        <v>25</v>
      </c>
      <c r="G1505" s="235">
        <v>0</v>
      </c>
      <c r="H1505" s="235">
        <v>11</v>
      </c>
      <c r="I1505" s="237">
        <v>14</v>
      </c>
      <c r="K1505" s="232"/>
    </row>
    <row r="1506" spans="1:11">
      <c r="A1506" s="952"/>
      <c r="B1506" s="233" t="s">
        <v>614</v>
      </c>
      <c r="C1506" s="234" t="s">
        <v>615</v>
      </c>
      <c r="D1506" s="235">
        <v>23</v>
      </c>
      <c r="E1506" s="236">
        <f t="shared" si="124"/>
        <v>1.7597551644988525</v>
      </c>
      <c r="F1506" s="235">
        <v>23</v>
      </c>
      <c r="G1506" s="235">
        <v>0</v>
      </c>
      <c r="H1506" s="235">
        <v>3</v>
      </c>
      <c r="I1506" s="237">
        <v>20</v>
      </c>
      <c r="K1506" s="232"/>
    </row>
    <row r="1507" spans="1:11">
      <c r="A1507" s="952"/>
      <c r="B1507" s="233" t="s">
        <v>422</v>
      </c>
      <c r="C1507" s="234" t="s">
        <v>423</v>
      </c>
      <c r="D1507" s="235">
        <v>22</v>
      </c>
      <c r="E1507" s="236">
        <f t="shared" si="124"/>
        <v>1.6832440703902065</v>
      </c>
      <c r="F1507" s="235">
        <v>21</v>
      </c>
      <c r="G1507" s="235">
        <v>1</v>
      </c>
      <c r="H1507" s="235">
        <v>10</v>
      </c>
      <c r="I1507" s="237">
        <v>12</v>
      </c>
      <c r="K1507" s="232"/>
    </row>
    <row r="1508" spans="1:11">
      <c r="A1508" s="952"/>
      <c r="B1508" s="233" t="s">
        <v>812</v>
      </c>
      <c r="C1508" s="234" t="s">
        <v>813</v>
      </c>
      <c r="D1508" s="235">
        <v>20</v>
      </c>
      <c r="E1508" s="236">
        <f t="shared" si="124"/>
        <v>1.5302218821729152</v>
      </c>
      <c r="F1508" s="235">
        <v>20</v>
      </c>
      <c r="G1508" s="235">
        <v>0</v>
      </c>
      <c r="H1508" s="235">
        <v>8</v>
      </c>
      <c r="I1508" s="237">
        <v>12</v>
      </c>
      <c r="K1508" s="232"/>
    </row>
    <row r="1509" spans="1:11">
      <c r="A1509" s="952"/>
      <c r="B1509" s="233" t="s">
        <v>493</v>
      </c>
      <c r="C1509" s="234" t="s">
        <v>494</v>
      </c>
      <c r="D1509" s="235">
        <v>18</v>
      </c>
      <c r="E1509" s="236">
        <f t="shared" si="124"/>
        <v>1.3771996939556235</v>
      </c>
      <c r="F1509" s="235">
        <v>18</v>
      </c>
      <c r="G1509" s="235">
        <v>0</v>
      </c>
      <c r="H1509" s="235">
        <v>9</v>
      </c>
      <c r="I1509" s="237">
        <v>9</v>
      </c>
      <c r="K1509" s="232"/>
    </row>
    <row r="1510" spans="1:11">
      <c r="A1510" s="953"/>
      <c r="B1510" s="233"/>
      <c r="C1510" s="234" t="s">
        <v>444</v>
      </c>
      <c r="D1510" s="235">
        <v>931</v>
      </c>
      <c r="E1510" s="236">
        <f t="shared" si="124"/>
        <v>71.231828615149198</v>
      </c>
      <c r="F1510" s="235">
        <v>907</v>
      </c>
      <c r="G1510" s="235">
        <v>24</v>
      </c>
      <c r="H1510" s="235">
        <v>422</v>
      </c>
      <c r="I1510" s="237">
        <v>509</v>
      </c>
      <c r="K1510" s="232"/>
    </row>
    <row r="1511" spans="1:11" ht="15.75" thickBot="1">
      <c r="A1511" s="270" t="s">
        <v>765</v>
      </c>
      <c r="B1511" s="271"/>
      <c r="C1511" s="271"/>
      <c r="D1511" s="272">
        <v>1307</v>
      </c>
      <c r="E1511" s="273">
        <f t="shared" si="124"/>
        <v>100</v>
      </c>
      <c r="F1511" s="272">
        <v>1274</v>
      </c>
      <c r="G1511" s="272">
        <v>33</v>
      </c>
      <c r="H1511" s="272">
        <v>575</v>
      </c>
      <c r="I1511" s="274">
        <v>732</v>
      </c>
      <c r="K1511" s="232"/>
    </row>
    <row r="1512" spans="1:11" ht="16.5" thickTop="1" thickBot="1">
      <c r="A1512" s="275" t="s">
        <v>766</v>
      </c>
      <c r="B1512" s="276"/>
      <c r="C1512" s="276"/>
      <c r="D1512" s="277">
        <v>106373</v>
      </c>
      <c r="E1512" s="278">
        <v>100</v>
      </c>
      <c r="F1512" s="277">
        <v>47556</v>
      </c>
      <c r="G1512" s="277">
        <v>58816</v>
      </c>
      <c r="H1512" s="277">
        <v>104850</v>
      </c>
      <c r="I1512" s="279">
        <v>1523</v>
      </c>
      <c r="K1512" s="232"/>
    </row>
    <row r="1513" spans="1:11" ht="15.75" thickTop="1">
      <c r="A1513" s="954" t="s">
        <v>1289</v>
      </c>
      <c r="B1513" s="283" t="s">
        <v>536</v>
      </c>
      <c r="C1513" s="284" t="s">
        <v>537</v>
      </c>
      <c r="D1513" s="285">
        <v>1</v>
      </c>
      <c r="E1513" s="286">
        <f>(D1513/$D$1515)*100</f>
        <v>50</v>
      </c>
      <c r="F1513" s="285">
        <v>1</v>
      </c>
      <c r="G1513" s="285">
        <v>0</v>
      </c>
      <c r="H1513" s="285">
        <v>0</v>
      </c>
      <c r="I1513" s="287">
        <v>1</v>
      </c>
      <c r="K1513" s="232"/>
    </row>
    <row r="1514" spans="1:11">
      <c r="A1514" s="952"/>
      <c r="B1514" s="233" t="s">
        <v>1227</v>
      </c>
      <c r="C1514" s="234" t="s">
        <v>1228</v>
      </c>
      <c r="D1514" s="235">
        <v>1</v>
      </c>
      <c r="E1514" s="236">
        <f t="shared" ref="E1514:E1515" si="125">(D1514/$D$1515)*100</f>
        <v>50</v>
      </c>
      <c r="F1514" s="235">
        <v>1</v>
      </c>
      <c r="G1514" s="235">
        <v>0</v>
      </c>
      <c r="H1514" s="235">
        <v>0</v>
      </c>
      <c r="I1514" s="237">
        <v>1</v>
      </c>
      <c r="K1514" s="232"/>
    </row>
    <row r="1515" spans="1:11">
      <c r="A1515" s="952" t="s">
        <v>1290</v>
      </c>
      <c r="B1515" s="233"/>
      <c r="C1515" s="234"/>
      <c r="D1515" s="235">
        <v>2</v>
      </c>
      <c r="E1515" s="236">
        <f t="shared" si="125"/>
        <v>100</v>
      </c>
      <c r="F1515" s="235">
        <v>2</v>
      </c>
      <c r="G1515" s="235">
        <v>0</v>
      </c>
      <c r="H1515" s="235">
        <v>0</v>
      </c>
      <c r="I1515" s="237">
        <v>2</v>
      </c>
      <c r="K1515" s="232"/>
    </row>
    <row r="1516" spans="1:11">
      <c r="A1516" s="952" t="s">
        <v>1291</v>
      </c>
      <c r="B1516" s="233"/>
      <c r="C1516" s="234"/>
      <c r="D1516" s="235">
        <v>2</v>
      </c>
      <c r="E1516" s="236">
        <v>100</v>
      </c>
      <c r="F1516" s="235">
        <v>2</v>
      </c>
      <c r="G1516" s="235">
        <v>0</v>
      </c>
      <c r="H1516" s="235">
        <v>0</v>
      </c>
      <c r="I1516" s="237">
        <v>2</v>
      </c>
      <c r="K1516" s="232"/>
    </row>
    <row r="1517" spans="1:11">
      <c r="A1517" s="952" t="s">
        <v>1292</v>
      </c>
      <c r="B1517" s="233"/>
      <c r="C1517" s="234"/>
      <c r="D1517" s="235">
        <v>196773</v>
      </c>
      <c r="E1517" s="236">
        <v>100</v>
      </c>
      <c r="F1517" s="235">
        <v>172665</v>
      </c>
      <c r="G1517" s="235">
        <v>24108</v>
      </c>
      <c r="H1517" s="235">
        <v>90345</v>
      </c>
      <c r="I1517" s="237">
        <v>106428</v>
      </c>
      <c r="K1517" s="232"/>
    </row>
    <row r="1518" spans="1:11">
      <c r="A1518" s="306" t="s">
        <v>1293</v>
      </c>
      <c r="B1518" s="306"/>
      <c r="C1518" s="306"/>
      <c r="D1518" s="307">
        <v>196773</v>
      </c>
      <c r="E1518" s="308">
        <v>100</v>
      </c>
      <c r="F1518" s="307">
        <v>172665</v>
      </c>
      <c r="G1518" s="307">
        <v>24108</v>
      </c>
      <c r="H1518" s="307">
        <v>90345</v>
      </c>
      <c r="I1518" s="307">
        <v>106428</v>
      </c>
    </row>
    <row r="1519" spans="1:11">
      <c r="A1519" s="302" t="s">
        <v>1917</v>
      </c>
      <c r="C1519" s="302"/>
    </row>
    <row r="1520" spans="1:11">
      <c r="A1520" s="302" t="s">
        <v>782</v>
      </c>
      <c r="C1520" s="302"/>
    </row>
    <row r="1521" spans="1:3">
      <c r="A1521" s="302" t="s">
        <v>783</v>
      </c>
      <c r="C1521" s="302"/>
    </row>
  </sheetData>
  <mergeCells count="133">
    <mergeCell ref="E2:E3"/>
    <mergeCell ref="F2:G2"/>
    <mergeCell ref="H2:I2"/>
    <mergeCell ref="A1:I1"/>
    <mergeCell ref="A4:A14"/>
    <mergeCell ref="A16:A26"/>
    <mergeCell ref="A28:A38"/>
    <mergeCell ref="A40:A50"/>
    <mergeCell ref="A52:A62"/>
    <mergeCell ref="A64:A74"/>
    <mergeCell ref="A2:A3"/>
    <mergeCell ref="C2:C3"/>
    <mergeCell ref="D2:D3"/>
    <mergeCell ref="A150:A160"/>
    <mergeCell ref="A162:A172"/>
    <mergeCell ref="A174:A184"/>
    <mergeCell ref="A186:A196"/>
    <mergeCell ref="A198:A208"/>
    <mergeCell ref="A210:A220"/>
    <mergeCell ref="A77:A87"/>
    <mergeCell ref="A89:A99"/>
    <mergeCell ref="A101:A111"/>
    <mergeCell ref="A113:A123"/>
    <mergeCell ref="A125:A135"/>
    <mergeCell ref="A137:A147"/>
    <mergeCell ref="A295:A305"/>
    <mergeCell ref="A307:A317"/>
    <mergeCell ref="A319:A329"/>
    <mergeCell ref="A331:A341"/>
    <mergeCell ref="A343:A353"/>
    <mergeCell ref="A355:A365"/>
    <mergeCell ref="A222:A232"/>
    <mergeCell ref="A234:A244"/>
    <mergeCell ref="A246:A256"/>
    <mergeCell ref="A258:A268"/>
    <mergeCell ref="A271:A281"/>
    <mergeCell ref="A283:A293"/>
    <mergeCell ref="A439:A449"/>
    <mergeCell ref="A451:A461"/>
    <mergeCell ref="A463:A473"/>
    <mergeCell ref="A476:A486"/>
    <mergeCell ref="A488:A498"/>
    <mergeCell ref="A500:A510"/>
    <mergeCell ref="A367:A377"/>
    <mergeCell ref="A379:A389"/>
    <mergeCell ref="A391:A401"/>
    <mergeCell ref="A403:A413"/>
    <mergeCell ref="A415:A425"/>
    <mergeCell ref="A427:A437"/>
    <mergeCell ref="A584:A594"/>
    <mergeCell ref="A596:A606"/>
    <mergeCell ref="A608:A618"/>
    <mergeCell ref="A620:A630"/>
    <mergeCell ref="A632:A642"/>
    <mergeCell ref="A644:A654"/>
    <mergeCell ref="A512:A522"/>
    <mergeCell ref="A524:A534"/>
    <mergeCell ref="A536:A546"/>
    <mergeCell ref="A548:A558"/>
    <mergeCell ref="A560:A570"/>
    <mergeCell ref="A572:A582"/>
    <mergeCell ref="A729:A739"/>
    <mergeCell ref="A741:A751"/>
    <mergeCell ref="A753:A763"/>
    <mergeCell ref="A765:A775"/>
    <mergeCell ref="A777:A787"/>
    <mergeCell ref="A789:A799"/>
    <mergeCell ref="A656:A666"/>
    <mergeCell ref="A668:A678"/>
    <mergeCell ref="A680:A690"/>
    <mergeCell ref="A693:A703"/>
    <mergeCell ref="A705:A715"/>
    <mergeCell ref="A717:A727"/>
    <mergeCell ref="A873:A883"/>
    <mergeCell ref="A885:A895"/>
    <mergeCell ref="A897:A907"/>
    <mergeCell ref="A909:A919"/>
    <mergeCell ref="A921:A931"/>
    <mergeCell ref="A933:A943"/>
    <mergeCell ref="A801:A811"/>
    <mergeCell ref="A813:A823"/>
    <mergeCell ref="A825:A835"/>
    <mergeCell ref="A837:A847"/>
    <mergeCell ref="A849:A859"/>
    <mergeCell ref="A861:A871"/>
    <mergeCell ref="A1018:A1028"/>
    <mergeCell ref="A1030:A1040"/>
    <mergeCell ref="A1042:A1052"/>
    <mergeCell ref="A1054:A1064"/>
    <mergeCell ref="A1066:A1076"/>
    <mergeCell ref="A1078:A1088"/>
    <mergeCell ref="A945:A955"/>
    <mergeCell ref="A957:A967"/>
    <mergeCell ref="A970:A980"/>
    <mergeCell ref="A982:A992"/>
    <mergeCell ref="A994:A1004"/>
    <mergeCell ref="A1006:A1016"/>
    <mergeCell ref="A1162:A1172"/>
    <mergeCell ref="A1174:A1184"/>
    <mergeCell ref="A1186:A1196"/>
    <mergeCell ref="A1198:A1208"/>
    <mergeCell ref="A1210:A1220"/>
    <mergeCell ref="A1222:A1232"/>
    <mergeCell ref="A1090:A1100"/>
    <mergeCell ref="A1102:A1112"/>
    <mergeCell ref="A1114:A1124"/>
    <mergeCell ref="A1126:A1136"/>
    <mergeCell ref="A1138:A1148"/>
    <mergeCell ref="A1150:A1160"/>
    <mergeCell ref="A1307:A1317"/>
    <mergeCell ref="A1319:A1329"/>
    <mergeCell ref="A1331:A1341"/>
    <mergeCell ref="A1343:A1353"/>
    <mergeCell ref="A1355:A1365"/>
    <mergeCell ref="A1367:A1377"/>
    <mergeCell ref="A1234:A1244"/>
    <mergeCell ref="A1246:A1256"/>
    <mergeCell ref="A1259:A1269"/>
    <mergeCell ref="A1271:A1281"/>
    <mergeCell ref="A1283:A1293"/>
    <mergeCell ref="A1295:A1305"/>
    <mergeCell ref="A1452:A1462"/>
    <mergeCell ref="A1464:A1474"/>
    <mergeCell ref="A1476:A1486"/>
    <mergeCell ref="A1488:A1498"/>
    <mergeCell ref="A1500:A1510"/>
    <mergeCell ref="A1513:A1517"/>
    <mergeCell ref="A1379:A1389"/>
    <mergeCell ref="A1392:A1402"/>
    <mergeCell ref="A1404:A1414"/>
    <mergeCell ref="A1416:A1426"/>
    <mergeCell ref="A1428:A1438"/>
    <mergeCell ref="A1440:A145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16"/>
  <sheetViews>
    <sheetView showGridLines="0" workbookViewId="0">
      <selection sqref="A1:I1"/>
    </sheetView>
  </sheetViews>
  <sheetFormatPr baseColWidth="10" defaultRowHeight="15"/>
  <cols>
    <col min="1" max="1" width="19.85546875" style="314" customWidth="1"/>
    <col min="2" max="2" width="11.42578125" style="222"/>
    <col min="3" max="3" width="70.7109375" style="222" customWidth="1"/>
    <col min="4" max="16384" width="11.42578125" style="222"/>
  </cols>
  <sheetData>
    <row r="1" spans="1:11" ht="33" customHeight="1" thickBot="1">
      <c r="A1" s="973" t="s">
        <v>1925</v>
      </c>
      <c r="B1" s="929"/>
      <c r="C1" s="929"/>
      <c r="D1" s="929"/>
      <c r="E1" s="929"/>
      <c r="F1" s="929"/>
      <c r="G1" s="929"/>
      <c r="H1" s="929"/>
      <c r="I1" s="929"/>
      <c r="J1" s="768"/>
      <c r="K1" s="768"/>
    </row>
    <row r="2" spans="1:11" ht="15.75" thickBot="1">
      <c r="A2" s="981" t="s">
        <v>1294</v>
      </c>
      <c r="B2" s="958" t="s">
        <v>1295</v>
      </c>
      <c r="C2" s="983" t="s">
        <v>411</v>
      </c>
      <c r="D2" s="962" t="s">
        <v>1</v>
      </c>
      <c r="E2" s="960" t="s">
        <v>12</v>
      </c>
      <c r="F2" s="964" t="s">
        <v>412</v>
      </c>
      <c r="G2" s="965"/>
      <c r="H2" s="966" t="s">
        <v>413</v>
      </c>
      <c r="I2" s="965"/>
    </row>
    <row r="3" spans="1:11" ht="16.5" thickTop="1" thickBot="1">
      <c r="A3" s="982" t="s">
        <v>784</v>
      </c>
      <c r="B3" s="959"/>
      <c r="C3" s="984" t="s">
        <v>785</v>
      </c>
      <c r="D3" s="963"/>
      <c r="E3" s="961"/>
      <c r="F3" s="225" t="s">
        <v>786</v>
      </c>
      <c r="G3" s="225" t="s">
        <v>787</v>
      </c>
      <c r="H3" s="225" t="s">
        <v>788</v>
      </c>
      <c r="I3" s="226" t="s">
        <v>789</v>
      </c>
    </row>
    <row r="4" spans="1:11">
      <c r="A4" s="985" t="s">
        <v>284</v>
      </c>
      <c r="B4" s="227" t="s">
        <v>1129</v>
      </c>
      <c r="C4" s="228" t="s">
        <v>1130</v>
      </c>
      <c r="D4" s="689">
        <v>133</v>
      </c>
      <c r="E4" s="690">
        <f>(D4/$D$15)*100</f>
        <v>14.347357065803667</v>
      </c>
      <c r="F4" s="689">
        <v>47</v>
      </c>
      <c r="G4" s="689">
        <v>86</v>
      </c>
      <c r="H4" s="689">
        <v>0</v>
      </c>
      <c r="I4" s="691">
        <v>133</v>
      </c>
      <c r="K4" s="232"/>
    </row>
    <row r="5" spans="1:11">
      <c r="A5" s="975"/>
      <c r="B5" s="233" t="s">
        <v>426</v>
      </c>
      <c r="C5" s="234" t="s">
        <v>427</v>
      </c>
      <c r="D5" s="692">
        <v>67</v>
      </c>
      <c r="E5" s="693">
        <f t="shared" ref="E5:E15" si="0">(D5/$D$15)*100</f>
        <v>7.2276159654800427</v>
      </c>
      <c r="F5" s="692">
        <v>38</v>
      </c>
      <c r="G5" s="692">
        <v>29</v>
      </c>
      <c r="H5" s="692">
        <v>10</v>
      </c>
      <c r="I5" s="694">
        <v>57</v>
      </c>
      <c r="K5" s="232"/>
    </row>
    <row r="6" spans="1:11">
      <c r="A6" s="975"/>
      <c r="B6" s="233" t="s">
        <v>796</v>
      </c>
      <c r="C6" s="234" t="s">
        <v>797</v>
      </c>
      <c r="D6" s="692">
        <v>49</v>
      </c>
      <c r="E6" s="693">
        <f t="shared" si="0"/>
        <v>5.2858683926645087</v>
      </c>
      <c r="F6" s="692">
        <v>37</v>
      </c>
      <c r="G6" s="692">
        <v>12</v>
      </c>
      <c r="H6" s="692">
        <v>30</v>
      </c>
      <c r="I6" s="694">
        <v>19</v>
      </c>
      <c r="K6" s="232"/>
    </row>
    <row r="7" spans="1:11">
      <c r="A7" s="975"/>
      <c r="B7" s="233" t="s">
        <v>1296</v>
      </c>
      <c r="C7" s="234" t="s">
        <v>1297</v>
      </c>
      <c r="D7" s="692">
        <v>33</v>
      </c>
      <c r="E7" s="693">
        <f t="shared" si="0"/>
        <v>3.5598705501618122</v>
      </c>
      <c r="F7" s="692">
        <v>3</v>
      </c>
      <c r="G7" s="692">
        <v>30</v>
      </c>
      <c r="H7" s="692">
        <v>0</v>
      </c>
      <c r="I7" s="694">
        <v>33</v>
      </c>
      <c r="K7" s="232"/>
    </row>
    <row r="8" spans="1:11">
      <c r="A8" s="975"/>
      <c r="B8" s="233" t="s">
        <v>994</v>
      </c>
      <c r="C8" s="234" t="s">
        <v>995</v>
      </c>
      <c r="D8" s="692">
        <v>23</v>
      </c>
      <c r="E8" s="693">
        <f t="shared" si="0"/>
        <v>2.4811218985976269</v>
      </c>
      <c r="F8" s="692">
        <v>22</v>
      </c>
      <c r="G8" s="692">
        <v>1</v>
      </c>
      <c r="H8" s="692">
        <v>0</v>
      </c>
      <c r="I8" s="694">
        <v>23</v>
      </c>
      <c r="K8" s="232"/>
    </row>
    <row r="9" spans="1:11">
      <c r="A9" s="975"/>
      <c r="B9" s="233" t="s">
        <v>428</v>
      </c>
      <c r="C9" s="234" t="s">
        <v>429</v>
      </c>
      <c r="D9" s="692">
        <v>22</v>
      </c>
      <c r="E9" s="693">
        <f t="shared" si="0"/>
        <v>2.3732470334412081</v>
      </c>
      <c r="F9" s="692">
        <v>15</v>
      </c>
      <c r="G9" s="692">
        <v>7</v>
      </c>
      <c r="H9" s="692">
        <v>6</v>
      </c>
      <c r="I9" s="694">
        <v>16</v>
      </c>
      <c r="K9" s="232"/>
    </row>
    <row r="10" spans="1:11">
      <c r="A10" s="975"/>
      <c r="B10" s="233" t="s">
        <v>641</v>
      </c>
      <c r="C10" s="234" t="s">
        <v>642</v>
      </c>
      <c r="D10" s="692">
        <v>21</v>
      </c>
      <c r="E10" s="693">
        <f t="shared" si="0"/>
        <v>2.2653721682847898</v>
      </c>
      <c r="F10" s="692">
        <v>13</v>
      </c>
      <c r="G10" s="692">
        <v>8</v>
      </c>
      <c r="H10" s="692">
        <v>12</v>
      </c>
      <c r="I10" s="694">
        <v>9</v>
      </c>
      <c r="K10" s="232"/>
    </row>
    <row r="11" spans="1:11">
      <c r="A11" s="975"/>
      <c r="B11" s="233" t="s">
        <v>750</v>
      </c>
      <c r="C11" s="234" t="s">
        <v>751</v>
      </c>
      <c r="D11" s="692">
        <v>20</v>
      </c>
      <c r="E11" s="693">
        <f t="shared" si="0"/>
        <v>2.1574973031283711</v>
      </c>
      <c r="F11" s="692">
        <v>14</v>
      </c>
      <c r="G11" s="692">
        <v>6</v>
      </c>
      <c r="H11" s="692">
        <v>0</v>
      </c>
      <c r="I11" s="694">
        <v>20</v>
      </c>
      <c r="K11" s="232"/>
    </row>
    <row r="12" spans="1:11">
      <c r="A12" s="975"/>
      <c r="B12" s="233" t="s">
        <v>424</v>
      </c>
      <c r="C12" s="234" t="s">
        <v>425</v>
      </c>
      <c r="D12" s="692">
        <v>19</v>
      </c>
      <c r="E12" s="693">
        <f t="shared" si="0"/>
        <v>2.0496224379719528</v>
      </c>
      <c r="F12" s="692">
        <v>7</v>
      </c>
      <c r="G12" s="692">
        <v>12</v>
      </c>
      <c r="H12" s="692">
        <v>12</v>
      </c>
      <c r="I12" s="694">
        <v>7</v>
      </c>
      <c r="K12" s="232"/>
    </row>
    <row r="13" spans="1:11">
      <c r="A13" s="975"/>
      <c r="B13" s="233" t="s">
        <v>570</v>
      </c>
      <c r="C13" s="234" t="s">
        <v>571</v>
      </c>
      <c r="D13" s="692">
        <v>18</v>
      </c>
      <c r="E13" s="693">
        <f t="shared" si="0"/>
        <v>1.9417475728155338</v>
      </c>
      <c r="F13" s="692">
        <v>13</v>
      </c>
      <c r="G13" s="692">
        <v>5</v>
      </c>
      <c r="H13" s="692">
        <v>11</v>
      </c>
      <c r="I13" s="694">
        <v>7</v>
      </c>
      <c r="K13" s="232"/>
    </row>
    <row r="14" spans="1:11">
      <c r="A14" s="975"/>
      <c r="B14" s="238"/>
      <c r="C14" s="239" t="s">
        <v>444</v>
      </c>
      <c r="D14" s="695">
        <v>522</v>
      </c>
      <c r="E14" s="696">
        <f t="shared" si="0"/>
        <v>56.310679611650485</v>
      </c>
      <c r="F14" s="695">
        <v>351</v>
      </c>
      <c r="G14" s="695">
        <v>171</v>
      </c>
      <c r="H14" s="695">
        <v>195</v>
      </c>
      <c r="I14" s="697">
        <v>327</v>
      </c>
      <c r="K14" s="232"/>
    </row>
    <row r="15" spans="1:11">
      <c r="A15" s="769" t="s">
        <v>439</v>
      </c>
      <c r="B15" s="244"/>
      <c r="C15" s="244"/>
      <c r="D15" s="244">
        <v>927</v>
      </c>
      <c r="E15" s="244">
        <f t="shared" si="0"/>
        <v>100</v>
      </c>
      <c r="F15" s="244">
        <v>560</v>
      </c>
      <c r="G15" s="244">
        <v>367</v>
      </c>
      <c r="H15" s="244">
        <v>276</v>
      </c>
      <c r="I15" s="244">
        <v>651</v>
      </c>
      <c r="K15" s="232"/>
    </row>
    <row r="16" spans="1:11">
      <c r="A16" s="979" t="s">
        <v>285</v>
      </c>
      <c r="B16" s="233" t="s">
        <v>994</v>
      </c>
      <c r="C16" s="234" t="s">
        <v>995</v>
      </c>
      <c r="D16" s="692">
        <v>268</v>
      </c>
      <c r="E16" s="693">
        <f>(D16/$D$27)*100</f>
        <v>7.3849545329291821</v>
      </c>
      <c r="F16" s="692">
        <v>261</v>
      </c>
      <c r="G16" s="692">
        <v>7</v>
      </c>
      <c r="H16" s="692">
        <v>0</v>
      </c>
      <c r="I16" s="692">
        <v>268</v>
      </c>
      <c r="K16" s="232"/>
    </row>
    <row r="17" spans="1:11">
      <c r="A17" s="979"/>
      <c r="B17" s="233" t="s">
        <v>539</v>
      </c>
      <c r="C17" s="234" t="s">
        <v>540</v>
      </c>
      <c r="D17" s="692">
        <v>144</v>
      </c>
      <c r="E17" s="693">
        <f t="shared" ref="E17:E27" si="1">(D17/$D$27)*100</f>
        <v>3.9680352714246352</v>
      </c>
      <c r="F17" s="692">
        <v>140</v>
      </c>
      <c r="G17" s="692">
        <v>4</v>
      </c>
      <c r="H17" s="692">
        <v>73</v>
      </c>
      <c r="I17" s="692">
        <v>71</v>
      </c>
      <c r="K17" s="232"/>
    </row>
    <row r="18" spans="1:11">
      <c r="A18" s="979"/>
      <c r="B18" s="233" t="s">
        <v>475</v>
      </c>
      <c r="C18" s="234" t="s">
        <v>476</v>
      </c>
      <c r="D18" s="692">
        <v>117</v>
      </c>
      <c r="E18" s="693">
        <f t="shared" si="1"/>
        <v>3.2240286580325157</v>
      </c>
      <c r="F18" s="692">
        <v>114</v>
      </c>
      <c r="G18" s="692">
        <v>3</v>
      </c>
      <c r="H18" s="692">
        <v>65</v>
      </c>
      <c r="I18" s="692">
        <v>52</v>
      </c>
      <c r="K18" s="232"/>
    </row>
    <row r="19" spans="1:11">
      <c r="A19" s="979"/>
      <c r="B19" s="233" t="s">
        <v>424</v>
      </c>
      <c r="C19" s="234" t="s">
        <v>425</v>
      </c>
      <c r="D19" s="692">
        <v>115</v>
      </c>
      <c r="E19" s="693">
        <f t="shared" si="1"/>
        <v>3.1689170570405074</v>
      </c>
      <c r="F19" s="692">
        <v>113</v>
      </c>
      <c r="G19" s="692">
        <v>2</v>
      </c>
      <c r="H19" s="692">
        <v>59</v>
      </c>
      <c r="I19" s="692">
        <v>56</v>
      </c>
      <c r="K19" s="232"/>
    </row>
    <row r="20" spans="1:11">
      <c r="A20" s="979"/>
      <c r="B20" s="233" t="s">
        <v>796</v>
      </c>
      <c r="C20" s="234" t="s">
        <v>797</v>
      </c>
      <c r="D20" s="692">
        <v>115</v>
      </c>
      <c r="E20" s="693">
        <f t="shared" si="1"/>
        <v>3.1689170570405074</v>
      </c>
      <c r="F20" s="692">
        <v>114</v>
      </c>
      <c r="G20" s="692">
        <v>1</v>
      </c>
      <c r="H20" s="692">
        <v>60</v>
      </c>
      <c r="I20" s="692">
        <v>55</v>
      </c>
      <c r="K20" s="232"/>
    </row>
    <row r="21" spans="1:11">
      <c r="A21" s="979"/>
      <c r="B21" s="233" t="s">
        <v>426</v>
      </c>
      <c r="C21" s="234" t="s">
        <v>427</v>
      </c>
      <c r="D21" s="692">
        <v>114</v>
      </c>
      <c r="E21" s="693">
        <f t="shared" si="1"/>
        <v>3.1413612565445024</v>
      </c>
      <c r="F21" s="692">
        <v>110</v>
      </c>
      <c r="G21" s="692">
        <v>4</v>
      </c>
      <c r="H21" s="692">
        <v>45</v>
      </c>
      <c r="I21" s="692">
        <v>69</v>
      </c>
      <c r="K21" s="232"/>
    </row>
    <row r="22" spans="1:11">
      <c r="A22" s="979"/>
      <c r="B22" s="233" t="s">
        <v>428</v>
      </c>
      <c r="C22" s="234" t="s">
        <v>429</v>
      </c>
      <c r="D22" s="692">
        <v>100</v>
      </c>
      <c r="E22" s="693">
        <f t="shared" si="1"/>
        <v>2.7555800496004408</v>
      </c>
      <c r="F22" s="692">
        <v>99</v>
      </c>
      <c r="G22" s="692">
        <v>1</v>
      </c>
      <c r="H22" s="692">
        <v>36</v>
      </c>
      <c r="I22" s="692">
        <v>64</v>
      </c>
      <c r="K22" s="232"/>
    </row>
    <row r="23" spans="1:11">
      <c r="A23" s="979"/>
      <c r="B23" s="233" t="s">
        <v>1223</v>
      </c>
      <c r="C23" s="234" t="s">
        <v>1224</v>
      </c>
      <c r="D23" s="692">
        <v>98</v>
      </c>
      <c r="E23" s="693">
        <f t="shared" si="1"/>
        <v>2.700468448608432</v>
      </c>
      <c r="F23" s="692">
        <v>94</v>
      </c>
      <c r="G23" s="692">
        <v>4</v>
      </c>
      <c r="H23" s="692">
        <v>0</v>
      </c>
      <c r="I23" s="692">
        <v>98</v>
      </c>
      <c r="K23" s="232"/>
    </row>
    <row r="24" spans="1:11">
      <c r="A24" s="979"/>
      <c r="B24" s="233" t="s">
        <v>790</v>
      </c>
      <c r="C24" s="234" t="s">
        <v>791</v>
      </c>
      <c r="D24" s="692">
        <v>85</v>
      </c>
      <c r="E24" s="693">
        <f t="shared" si="1"/>
        <v>2.3422430421603746</v>
      </c>
      <c r="F24" s="692">
        <v>85</v>
      </c>
      <c r="G24" s="692">
        <v>0</v>
      </c>
      <c r="H24" s="692">
        <v>38</v>
      </c>
      <c r="I24" s="692">
        <v>47</v>
      </c>
      <c r="K24" s="232"/>
    </row>
    <row r="25" spans="1:11">
      <c r="A25" s="979"/>
      <c r="B25" s="233" t="s">
        <v>1165</v>
      </c>
      <c r="C25" s="234" t="s">
        <v>1166</v>
      </c>
      <c r="D25" s="692">
        <v>79</v>
      </c>
      <c r="E25" s="693">
        <f t="shared" si="1"/>
        <v>2.1769082391843484</v>
      </c>
      <c r="F25" s="692">
        <v>79</v>
      </c>
      <c r="G25" s="692">
        <v>0</v>
      </c>
      <c r="H25" s="692">
        <v>0</v>
      </c>
      <c r="I25" s="692">
        <v>79</v>
      </c>
      <c r="K25" s="232"/>
    </row>
    <row r="26" spans="1:11">
      <c r="A26" s="979"/>
      <c r="B26" s="233"/>
      <c r="C26" s="234" t="s">
        <v>444</v>
      </c>
      <c r="D26" s="692">
        <v>2394</v>
      </c>
      <c r="E26" s="693">
        <f t="shared" si="1"/>
        <v>65.968586387434556</v>
      </c>
      <c r="F26" s="692">
        <v>2317</v>
      </c>
      <c r="G26" s="692">
        <v>77</v>
      </c>
      <c r="H26" s="692">
        <v>990</v>
      </c>
      <c r="I26" s="692">
        <v>1404</v>
      </c>
      <c r="K26" s="232"/>
    </row>
    <row r="27" spans="1:11">
      <c r="A27" s="769" t="s">
        <v>445</v>
      </c>
      <c r="B27" s="244"/>
      <c r="C27" s="244"/>
      <c r="D27" s="244">
        <v>3629</v>
      </c>
      <c r="E27" s="244">
        <f t="shared" si="1"/>
        <v>100</v>
      </c>
      <c r="F27" s="244">
        <v>3526</v>
      </c>
      <c r="G27" s="244">
        <v>103</v>
      </c>
      <c r="H27" s="244">
        <v>1366</v>
      </c>
      <c r="I27" s="244">
        <v>2263</v>
      </c>
      <c r="K27" s="232"/>
    </row>
    <row r="28" spans="1:11">
      <c r="A28" s="979" t="s">
        <v>286</v>
      </c>
      <c r="B28" s="233" t="s">
        <v>994</v>
      </c>
      <c r="C28" s="234" t="s">
        <v>995</v>
      </c>
      <c r="D28" s="692">
        <v>144</v>
      </c>
      <c r="E28" s="693">
        <f>(D28/$D$39)*100</f>
        <v>14.428857715430862</v>
      </c>
      <c r="F28" s="692">
        <v>118</v>
      </c>
      <c r="G28" s="692">
        <v>26</v>
      </c>
      <c r="H28" s="692">
        <v>0</v>
      </c>
      <c r="I28" s="692">
        <v>144</v>
      </c>
      <c r="K28" s="232"/>
    </row>
    <row r="29" spans="1:11">
      <c r="A29" s="979"/>
      <c r="B29" s="233" t="s">
        <v>475</v>
      </c>
      <c r="C29" s="234" t="s">
        <v>476</v>
      </c>
      <c r="D29" s="692">
        <v>76</v>
      </c>
      <c r="E29" s="693">
        <f t="shared" ref="E29:E39" si="2">(D29/$D$39)*100</f>
        <v>7.6152304609218442</v>
      </c>
      <c r="F29" s="692">
        <v>70</v>
      </c>
      <c r="G29" s="692">
        <v>6</v>
      </c>
      <c r="H29" s="692">
        <v>40</v>
      </c>
      <c r="I29" s="692">
        <v>36</v>
      </c>
      <c r="K29" s="232"/>
    </row>
    <row r="30" spans="1:11">
      <c r="A30" s="979"/>
      <c r="B30" s="233" t="s">
        <v>426</v>
      </c>
      <c r="C30" s="234" t="s">
        <v>427</v>
      </c>
      <c r="D30" s="692">
        <v>58</v>
      </c>
      <c r="E30" s="693">
        <f t="shared" si="2"/>
        <v>5.811623246492986</v>
      </c>
      <c r="F30" s="692">
        <v>49</v>
      </c>
      <c r="G30" s="692">
        <v>9</v>
      </c>
      <c r="H30" s="692">
        <v>7</v>
      </c>
      <c r="I30" s="692">
        <v>51</v>
      </c>
      <c r="K30" s="232"/>
    </row>
    <row r="31" spans="1:11">
      <c r="A31" s="979"/>
      <c r="B31" s="233" t="s">
        <v>634</v>
      </c>
      <c r="C31" s="234" t="s">
        <v>635</v>
      </c>
      <c r="D31" s="692">
        <v>35</v>
      </c>
      <c r="E31" s="693">
        <f t="shared" si="2"/>
        <v>3.5070140280561124</v>
      </c>
      <c r="F31" s="692">
        <v>32</v>
      </c>
      <c r="G31" s="692">
        <v>3</v>
      </c>
      <c r="H31" s="692">
        <v>18</v>
      </c>
      <c r="I31" s="692">
        <v>17</v>
      </c>
      <c r="K31" s="232"/>
    </row>
    <row r="32" spans="1:11">
      <c r="A32" s="979"/>
      <c r="B32" s="233" t="s">
        <v>816</v>
      </c>
      <c r="C32" s="234" t="s">
        <v>817</v>
      </c>
      <c r="D32" s="692">
        <v>28</v>
      </c>
      <c r="E32" s="693">
        <f t="shared" si="2"/>
        <v>2.8056112224448899</v>
      </c>
      <c r="F32" s="692">
        <v>26</v>
      </c>
      <c r="G32" s="692">
        <v>2</v>
      </c>
      <c r="H32" s="692">
        <v>0</v>
      </c>
      <c r="I32" s="692">
        <v>28</v>
      </c>
      <c r="K32" s="232"/>
    </row>
    <row r="33" spans="1:11">
      <c r="A33" s="979"/>
      <c r="B33" s="233" t="s">
        <v>1165</v>
      </c>
      <c r="C33" s="234" t="s">
        <v>1166</v>
      </c>
      <c r="D33" s="692">
        <v>21</v>
      </c>
      <c r="E33" s="693">
        <f t="shared" si="2"/>
        <v>2.1042084168336674</v>
      </c>
      <c r="F33" s="692">
        <v>21</v>
      </c>
      <c r="G33" s="692">
        <v>0</v>
      </c>
      <c r="H33" s="692">
        <v>0</v>
      </c>
      <c r="I33" s="692">
        <v>21</v>
      </c>
      <c r="K33" s="232"/>
    </row>
    <row r="34" spans="1:11">
      <c r="A34" s="979"/>
      <c r="B34" s="233" t="s">
        <v>796</v>
      </c>
      <c r="C34" s="234" t="s">
        <v>797</v>
      </c>
      <c r="D34" s="692">
        <v>20</v>
      </c>
      <c r="E34" s="693">
        <f t="shared" si="2"/>
        <v>2.0040080160320639</v>
      </c>
      <c r="F34" s="692">
        <v>16</v>
      </c>
      <c r="G34" s="692">
        <v>4</v>
      </c>
      <c r="H34" s="692">
        <v>12</v>
      </c>
      <c r="I34" s="692">
        <v>8</v>
      </c>
      <c r="K34" s="232"/>
    </row>
    <row r="35" spans="1:11">
      <c r="A35" s="979"/>
      <c r="B35" s="233" t="s">
        <v>1223</v>
      </c>
      <c r="C35" s="234" t="s">
        <v>1224</v>
      </c>
      <c r="D35" s="692">
        <v>19</v>
      </c>
      <c r="E35" s="693">
        <f t="shared" si="2"/>
        <v>1.903807615230461</v>
      </c>
      <c r="F35" s="692">
        <v>16</v>
      </c>
      <c r="G35" s="692">
        <v>3</v>
      </c>
      <c r="H35" s="692">
        <v>0</v>
      </c>
      <c r="I35" s="692">
        <v>19</v>
      </c>
      <c r="K35" s="232"/>
    </row>
    <row r="36" spans="1:11">
      <c r="A36" s="979"/>
      <c r="B36" s="233" t="s">
        <v>424</v>
      </c>
      <c r="C36" s="234" t="s">
        <v>425</v>
      </c>
      <c r="D36" s="692">
        <v>18</v>
      </c>
      <c r="E36" s="693">
        <f t="shared" si="2"/>
        <v>1.8036072144288577</v>
      </c>
      <c r="F36" s="692">
        <v>16</v>
      </c>
      <c r="G36" s="692">
        <v>2</v>
      </c>
      <c r="H36" s="692">
        <v>11</v>
      </c>
      <c r="I36" s="692">
        <v>7</v>
      </c>
      <c r="K36" s="232"/>
    </row>
    <row r="37" spans="1:11">
      <c r="A37" s="979"/>
      <c r="B37" s="233" t="s">
        <v>641</v>
      </c>
      <c r="C37" s="234" t="s">
        <v>642</v>
      </c>
      <c r="D37" s="692">
        <v>18</v>
      </c>
      <c r="E37" s="693">
        <f t="shared" si="2"/>
        <v>1.8036072144288577</v>
      </c>
      <c r="F37" s="692">
        <v>17</v>
      </c>
      <c r="G37" s="692">
        <v>1</v>
      </c>
      <c r="H37" s="692">
        <v>13</v>
      </c>
      <c r="I37" s="692">
        <v>5</v>
      </c>
      <c r="K37" s="232"/>
    </row>
    <row r="38" spans="1:11">
      <c r="A38" s="979"/>
      <c r="B38" s="233"/>
      <c r="C38" s="234" t="s">
        <v>444</v>
      </c>
      <c r="D38" s="692">
        <v>561</v>
      </c>
      <c r="E38" s="693">
        <f t="shared" si="2"/>
        <v>56.212424849699396</v>
      </c>
      <c r="F38" s="692">
        <v>497</v>
      </c>
      <c r="G38" s="692">
        <v>64</v>
      </c>
      <c r="H38" s="692">
        <v>220</v>
      </c>
      <c r="I38" s="692">
        <v>341</v>
      </c>
      <c r="K38" s="232"/>
    </row>
    <row r="39" spans="1:11">
      <c r="A39" s="769" t="s">
        <v>452</v>
      </c>
      <c r="B39" s="244"/>
      <c r="C39" s="244"/>
      <c r="D39" s="244">
        <v>998</v>
      </c>
      <c r="E39" s="244">
        <f t="shared" si="2"/>
        <v>100</v>
      </c>
      <c r="F39" s="244">
        <v>878</v>
      </c>
      <c r="G39" s="244">
        <v>120</v>
      </c>
      <c r="H39" s="244">
        <v>321</v>
      </c>
      <c r="I39" s="244">
        <v>677</v>
      </c>
      <c r="K39" s="232"/>
    </row>
    <row r="40" spans="1:11">
      <c r="A40" s="979" t="s">
        <v>287</v>
      </c>
      <c r="B40" s="233" t="s">
        <v>750</v>
      </c>
      <c r="C40" s="234" t="s">
        <v>751</v>
      </c>
      <c r="D40" s="692">
        <v>194</v>
      </c>
      <c r="E40" s="693">
        <f>(D40/$D$51)*100</f>
        <v>30.647709320695103</v>
      </c>
      <c r="F40" s="692">
        <v>191</v>
      </c>
      <c r="G40" s="692">
        <v>3</v>
      </c>
      <c r="H40" s="692">
        <v>0</v>
      </c>
      <c r="I40" s="692">
        <v>194</v>
      </c>
      <c r="K40" s="232"/>
    </row>
    <row r="41" spans="1:11">
      <c r="A41" s="979"/>
      <c r="B41" s="233" t="s">
        <v>426</v>
      </c>
      <c r="C41" s="234" t="s">
        <v>427</v>
      </c>
      <c r="D41" s="692">
        <v>31</v>
      </c>
      <c r="E41" s="693">
        <f t="shared" ref="E41:E51" si="3">(D41/$D$51)*100</f>
        <v>4.8973143759873619</v>
      </c>
      <c r="F41" s="692">
        <v>31</v>
      </c>
      <c r="G41" s="692">
        <v>0</v>
      </c>
      <c r="H41" s="692">
        <v>7</v>
      </c>
      <c r="I41" s="692">
        <v>24</v>
      </c>
      <c r="K41" s="232"/>
    </row>
    <row r="42" spans="1:11">
      <c r="A42" s="979"/>
      <c r="B42" s="233" t="s">
        <v>641</v>
      </c>
      <c r="C42" s="234" t="s">
        <v>642</v>
      </c>
      <c r="D42" s="692">
        <v>21</v>
      </c>
      <c r="E42" s="693">
        <f t="shared" si="3"/>
        <v>3.3175355450236967</v>
      </c>
      <c r="F42" s="692">
        <v>20</v>
      </c>
      <c r="G42" s="692">
        <v>1</v>
      </c>
      <c r="H42" s="692">
        <v>11</v>
      </c>
      <c r="I42" s="692">
        <v>10</v>
      </c>
      <c r="K42" s="232"/>
    </row>
    <row r="43" spans="1:11">
      <c r="A43" s="979"/>
      <c r="B43" s="233" t="s">
        <v>796</v>
      </c>
      <c r="C43" s="234" t="s">
        <v>797</v>
      </c>
      <c r="D43" s="692">
        <v>18</v>
      </c>
      <c r="E43" s="693">
        <f t="shared" si="3"/>
        <v>2.8436018957345972</v>
      </c>
      <c r="F43" s="692">
        <v>17</v>
      </c>
      <c r="G43" s="692">
        <v>1</v>
      </c>
      <c r="H43" s="692">
        <v>10</v>
      </c>
      <c r="I43" s="692">
        <v>8</v>
      </c>
      <c r="K43" s="232"/>
    </row>
    <row r="44" spans="1:11">
      <c r="A44" s="979"/>
      <c r="B44" s="233" t="s">
        <v>424</v>
      </c>
      <c r="C44" s="234" t="s">
        <v>425</v>
      </c>
      <c r="D44" s="692">
        <v>17</v>
      </c>
      <c r="E44" s="693">
        <f t="shared" si="3"/>
        <v>2.6856240126382307</v>
      </c>
      <c r="F44" s="692">
        <v>17</v>
      </c>
      <c r="G44" s="692">
        <v>0</v>
      </c>
      <c r="H44" s="692">
        <v>8</v>
      </c>
      <c r="I44" s="692">
        <v>9</v>
      </c>
      <c r="K44" s="232"/>
    </row>
    <row r="45" spans="1:11">
      <c r="A45" s="979"/>
      <c r="B45" s="233" t="s">
        <v>634</v>
      </c>
      <c r="C45" s="234" t="s">
        <v>635</v>
      </c>
      <c r="D45" s="692">
        <v>17</v>
      </c>
      <c r="E45" s="693">
        <f t="shared" si="3"/>
        <v>2.6856240126382307</v>
      </c>
      <c r="F45" s="692">
        <v>16</v>
      </c>
      <c r="G45" s="692">
        <v>1</v>
      </c>
      <c r="H45" s="692">
        <v>10</v>
      </c>
      <c r="I45" s="692">
        <v>7</v>
      </c>
      <c r="K45" s="232"/>
    </row>
    <row r="46" spans="1:11">
      <c r="A46" s="979"/>
      <c r="B46" s="233" t="s">
        <v>1155</v>
      </c>
      <c r="C46" s="234" t="s">
        <v>1156</v>
      </c>
      <c r="D46" s="692">
        <v>16</v>
      </c>
      <c r="E46" s="693">
        <f t="shared" si="3"/>
        <v>2.5276461295418642</v>
      </c>
      <c r="F46" s="692">
        <v>15</v>
      </c>
      <c r="G46" s="692">
        <v>1</v>
      </c>
      <c r="H46" s="692">
        <v>11</v>
      </c>
      <c r="I46" s="692">
        <v>5</v>
      </c>
      <c r="K46" s="232"/>
    </row>
    <row r="47" spans="1:11">
      <c r="A47" s="979"/>
      <c r="B47" s="233" t="s">
        <v>1165</v>
      </c>
      <c r="C47" s="234" t="s">
        <v>1166</v>
      </c>
      <c r="D47" s="692">
        <v>13</v>
      </c>
      <c r="E47" s="693">
        <f t="shared" si="3"/>
        <v>2.0537124802527646</v>
      </c>
      <c r="F47" s="692">
        <v>13</v>
      </c>
      <c r="G47" s="692">
        <v>0</v>
      </c>
      <c r="H47" s="692">
        <v>0</v>
      </c>
      <c r="I47" s="692">
        <v>13</v>
      </c>
      <c r="K47" s="232"/>
    </row>
    <row r="48" spans="1:11">
      <c r="A48" s="979"/>
      <c r="B48" s="233" t="s">
        <v>432</v>
      </c>
      <c r="C48" s="234" t="s">
        <v>433</v>
      </c>
      <c r="D48" s="692">
        <v>13</v>
      </c>
      <c r="E48" s="693">
        <f t="shared" si="3"/>
        <v>2.0537124802527646</v>
      </c>
      <c r="F48" s="692">
        <v>13</v>
      </c>
      <c r="G48" s="692">
        <v>0</v>
      </c>
      <c r="H48" s="692">
        <v>7</v>
      </c>
      <c r="I48" s="692">
        <v>6</v>
      </c>
      <c r="K48" s="232"/>
    </row>
    <row r="49" spans="1:11">
      <c r="A49" s="979"/>
      <c r="B49" s="233" t="s">
        <v>450</v>
      </c>
      <c r="C49" s="234" t="s">
        <v>451</v>
      </c>
      <c r="D49" s="692">
        <v>10</v>
      </c>
      <c r="E49" s="693">
        <f t="shared" si="3"/>
        <v>1.5797788309636649</v>
      </c>
      <c r="F49" s="692">
        <v>9</v>
      </c>
      <c r="G49" s="692">
        <v>1</v>
      </c>
      <c r="H49" s="692">
        <v>5</v>
      </c>
      <c r="I49" s="692">
        <v>5</v>
      </c>
      <c r="K49" s="232"/>
    </row>
    <row r="50" spans="1:11">
      <c r="A50" s="979"/>
      <c r="B50" s="233"/>
      <c r="C50" s="234" t="s">
        <v>444</v>
      </c>
      <c r="D50" s="692">
        <v>283</v>
      </c>
      <c r="E50" s="693">
        <f t="shared" si="3"/>
        <v>44.707740916271717</v>
      </c>
      <c r="F50" s="692">
        <v>263</v>
      </c>
      <c r="G50" s="692">
        <v>20</v>
      </c>
      <c r="H50" s="692">
        <v>120</v>
      </c>
      <c r="I50" s="692">
        <v>163</v>
      </c>
      <c r="K50" s="232"/>
    </row>
    <row r="51" spans="1:11">
      <c r="A51" s="769" t="s">
        <v>461</v>
      </c>
      <c r="B51" s="244"/>
      <c r="C51" s="244"/>
      <c r="D51" s="244">
        <v>633</v>
      </c>
      <c r="E51" s="244">
        <f t="shared" si="3"/>
        <v>100</v>
      </c>
      <c r="F51" s="244">
        <v>605</v>
      </c>
      <c r="G51" s="244">
        <v>28</v>
      </c>
      <c r="H51" s="244">
        <v>189</v>
      </c>
      <c r="I51" s="244">
        <v>444</v>
      </c>
      <c r="K51" s="232"/>
    </row>
    <row r="52" spans="1:11">
      <c r="A52" s="979" t="s">
        <v>288</v>
      </c>
      <c r="B52" s="233" t="s">
        <v>750</v>
      </c>
      <c r="C52" s="234" t="s">
        <v>751</v>
      </c>
      <c r="D52" s="692">
        <v>195</v>
      </c>
      <c r="E52" s="693">
        <f>(D52/$D$63)*100</f>
        <v>16.023007395234181</v>
      </c>
      <c r="F52" s="692">
        <v>195</v>
      </c>
      <c r="G52" s="692">
        <v>0</v>
      </c>
      <c r="H52" s="692">
        <v>0</v>
      </c>
      <c r="I52" s="692">
        <v>195</v>
      </c>
      <c r="K52" s="232"/>
    </row>
    <row r="53" spans="1:11">
      <c r="A53" s="979"/>
      <c r="B53" s="233" t="s">
        <v>796</v>
      </c>
      <c r="C53" s="234" t="s">
        <v>797</v>
      </c>
      <c r="D53" s="692">
        <v>74</v>
      </c>
      <c r="E53" s="693">
        <f t="shared" ref="E53:E63" si="4">(D53/$D$63)*100</f>
        <v>6.0805258833196385</v>
      </c>
      <c r="F53" s="692">
        <v>73</v>
      </c>
      <c r="G53" s="692">
        <v>1</v>
      </c>
      <c r="H53" s="692">
        <v>37</v>
      </c>
      <c r="I53" s="692">
        <v>37</v>
      </c>
      <c r="K53" s="232"/>
    </row>
    <row r="54" spans="1:11">
      <c r="A54" s="979"/>
      <c r="B54" s="233" t="s">
        <v>426</v>
      </c>
      <c r="C54" s="234" t="s">
        <v>427</v>
      </c>
      <c r="D54" s="692">
        <v>58</v>
      </c>
      <c r="E54" s="693">
        <f t="shared" si="4"/>
        <v>4.7658175842235</v>
      </c>
      <c r="F54" s="692">
        <v>58</v>
      </c>
      <c r="G54" s="692">
        <v>0</v>
      </c>
      <c r="H54" s="692">
        <v>11</v>
      </c>
      <c r="I54" s="692">
        <v>47</v>
      </c>
      <c r="K54" s="232"/>
    </row>
    <row r="55" spans="1:11">
      <c r="A55" s="979"/>
      <c r="B55" s="233" t="s">
        <v>1298</v>
      </c>
      <c r="C55" s="234" t="s">
        <v>1299</v>
      </c>
      <c r="D55" s="692">
        <v>54</v>
      </c>
      <c r="E55" s="693">
        <f t="shared" si="4"/>
        <v>4.437140509449466</v>
      </c>
      <c r="F55" s="692">
        <v>54</v>
      </c>
      <c r="G55" s="692">
        <v>0</v>
      </c>
      <c r="H55" s="692">
        <v>12</v>
      </c>
      <c r="I55" s="692">
        <v>42</v>
      </c>
      <c r="K55" s="232"/>
    </row>
    <row r="56" spans="1:11">
      <c r="A56" s="979"/>
      <c r="B56" s="233" t="s">
        <v>634</v>
      </c>
      <c r="C56" s="234" t="s">
        <v>635</v>
      </c>
      <c r="D56" s="692">
        <v>31</v>
      </c>
      <c r="E56" s="693">
        <f t="shared" si="4"/>
        <v>2.5472473294987674</v>
      </c>
      <c r="F56" s="692">
        <v>31</v>
      </c>
      <c r="G56" s="692">
        <v>0</v>
      </c>
      <c r="H56" s="692">
        <v>16</v>
      </c>
      <c r="I56" s="692">
        <v>15</v>
      </c>
      <c r="K56" s="232"/>
    </row>
    <row r="57" spans="1:11">
      <c r="A57" s="979"/>
      <c r="B57" s="233" t="s">
        <v>816</v>
      </c>
      <c r="C57" s="234" t="s">
        <v>817</v>
      </c>
      <c r="D57" s="692">
        <v>30</v>
      </c>
      <c r="E57" s="693">
        <f t="shared" si="4"/>
        <v>2.4650780608052587</v>
      </c>
      <c r="F57" s="692">
        <v>28</v>
      </c>
      <c r="G57" s="692">
        <v>2</v>
      </c>
      <c r="H57" s="692">
        <v>0</v>
      </c>
      <c r="I57" s="692">
        <v>30</v>
      </c>
      <c r="K57" s="232"/>
    </row>
    <row r="58" spans="1:11">
      <c r="A58" s="979"/>
      <c r="B58" s="233" t="s">
        <v>1300</v>
      </c>
      <c r="C58" s="234" t="s">
        <v>1301</v>
      </c>
      <c r="D58" s="692">
        <v>26</v>
      </c>
      <c r="E58" s="693">
        <f t="shared" si="4"/>
        <v>2.1364009860312243</v>
      </c>
      <c r="F58" s="692">
        <v>26</v>
      </c>
      <c r="G58" s="692">
        <v>0</v>
      </c>
      <c r="H58" s="692">
        <v>17</v>
      </c>
      <c r="I58" s="692">
        <v>9</v>
      </c>
      <c r="K58" s="232"/>
    </row>
    <row r="59" spans="1:11">
      <c r="A59" s="979"/>
      <c r="B59" s="233" t="s">
        <v>475</v>
      </c>
      <c r="C59" s="234" t="s">
        <v>476</v>
      </c>
      <c r="D59" s="692">
        <v>24</v>
      </c>
      <c r="E59" s="693">
        <f t="shared" si="4"/>
        <v>1.9720624486442069</v>
      </c>
      <c r="F59" s="692">
        <v>24</v>
      </c>
      <c r="G59" s="692">
        <v>0</v>
      </c>
      <c r="H59" s="692">
        <v>10</v>
      </c>
      <c r="I59" s="692">
        <v>14</v>
      </c>
      <c r="K59" s="232"/>
    </row>
    <row r="60" spans="1:11">
      <c r="A60" s="979"/>
      <c r="B60" s="233" t="s">
        <v>692</v>
      </c>
      <c r="C60" s="234" t="s">
        <v>693</v>
      </c>
      <c r="D60" s="692">
        <v>23</v>
      </c>
      <c r="E60" s="693">
        <f t="shared" si="4"/>
        <v>1.8898931799506986</v>
      </c>
      <c r="F60" s="692">
        <v>22</v>
      </c>
      <c r="G60" s="692">
        <v>1</v>
      </c>
      <c r="H60" s="692">
        <v>9</v>
      </c>
      <c r="I60" s="692">
        <v>14</v>
      </c>
      <c r="K60" s="232"/>
    </row>
    <row r="61" spans="1:11">
      <c r="A61" s="979"/>
      <c r="B61" s="233" t="s">
        <v>1129</v>
      </c>
      <c r="C61" s="234" t="s">
        <v>1130</v>
      </c>
      <c r="D61" s="692">
        <v>21</v>
      </c>
      <c r="E61" s="693">
        <f t="shared" si="4"/>
        <v>1.725554642563681</v>
      </c>
      <c r="F61" s="692">
        <v>19</v>
      </c>
      <c r="G61" s="692">
        <v>2</v>
      </c>
      <c r="H61" s="692">
        <v>0</v>
      </c>
      <c r="I61" s="692">
        <v>21</v>
      </c>
      <c r="K61" s="232"/>
    </row>
    <row r="62" spans="1:11">
      <c r="A62" s="979"/>
      <c r="B62" s="233"/>
      <c r="C62" s="234" t="s">
        <v>444</v>
      </c>
      <c r="D62" s="692">
        <v>681</v>
      </c>
      <c r="E62" s="693">
        <f t="shared" si="4"/>
        <v>55.95727198027938</v>
      </c>
      <c r="F62" s="692">
        <v>627</v>
      </c>
      <c r="G62" s="692">
        <v>54</v>
      </c>
      <c r="H62" s="692">
        <v>302</v>
      </c>
      <c r="I62" s="692">
        <v>379</v>
      </c>
      <c r="K62" s="232"/>
    </row>
    <row r="63" spans="1:11">
      <c r="A63" s="769" t="s">
        <v>464</v>
      </c>
      <c r="B63" s="244"/>
      <c r="C63" s="244"/>
      <c r="D63" s="244">
        <v>1217</v>
      </c>
      <c r="E63" s="244">
        <f t="shared" si="4"/>
        <v>100</v>
      </c>
      <c r="F63" s="244">
        <v>1157</v>
      </c>
      <c r="G63" s="244">
        <v>60</v>
      </c>
      <c r="H63" s="244">
        <v>414</v>
      </c>
      <c r="I63" s="244">
        <v>803</v>
      </c>
      <c r="K63" s="232"/>
    </row>
    <row r="64" spans="1:11">
      <c r="A64" s="976" t="s">
        <v>289</v>
      </c>
      <c r="B64" s="227" t="s">
        <v>750</v>
      </c>
      <c r="C64" s="228" t="s">
        <v>751</v>
      </c>
      <c r="D64" s="689">
        <v>193</v>
      </c>
      <c r="E64" s="690">
        <f>(D64/$D$75)*100</f>
        <v>15.440000000000001</v>
      </c>
      <c r="F64" s="689">
        <v>127</v>
      </c>
      <c r="G64" s="689">
        <v>66</v>
      </c>
      <c r="H64" s="689">
        <v>0</v>
      </c>
      <c r="I64" s="691">
        <v>193</v>
      </c>
      <c r="K64" s="232"/>
    </row>
    <row r="65" spans="1:11">
      <c r="A65" s="977"/>
      <c r="B65" s="233" t="s">
        <v>796</v>
      </c>
      <c r="C65" s="234" t="s">
        <v>797</v>
      </c>
      <c r="D65" s="692">
        <v>102</v>
      </c>
      <c r="E65" s="693">
        <f t="shared" ref="E65:E75" si="5">(D65/$D$75)*100</f>
        <v>8.16</v>
      </c>
      <c r="F65" s="692">
        <v>86</v>
      </c>
      <c r="G65" s="692">
        <v>16</v>
      </c>
      <c r="H65" s="692">
        <v>59</v>
      </c>
      <c r="I65" s="694">
        <v>43</v>
      </c>
      <c r="K65" s="232"/>
    </row>
    <row r="66" spans="1:11">
      <c r="A66" s="977"/>
      <c r="B66" s="233" t="s">
        <v>816</v>
      </c>
      <c r="C66" s="234" t="s">
        <v>817</v>
      </c>
      <c r="D66" s="692">
        <v>70</v>
      </c>
      <c r="E66" s="693">
        <f t="shared" si="5"/>
        <v>5.6000000000000005</v>
      </c>
      <c r="F66" s="692">
        <v>50</v>
      </c>
      <c r="G66" s="692">
        <v>20</v>
      </c>
      <c r="H66" s="692">
        <v>0</v>
      </c>
      <c r="I66" s="694">
        <v>70</v>
      </c>
      <c r="K66" s="232"/>
    </row>
    <row r="67" spans="1:11">
      <c r="A67" s="977"/>
      <c r="B67" s="233" t="s">
        <v>634</v>
      </c>
      <c r="C67" s="234" t="s">
        <v>635</v>
      </c>
      <c r="D67" s="692">
        <v>40</v>
      </c>
      <c r="E67" s="693">
        <f t="shared" si="5"/>
        <v>3.2</v>
      </c>
      <c r="F67" s="692">
        <v>31</v>
      </c>
      <c r="G67" s="692">
        <v>9</v>
      </c>
      <c r="H67" s="692">
        <v>18</v>
      </c>
      <c r="I67" s="694">
        <v>22</v>
      </c>
      <c r="K67" s="232"/>
    </row>
    <row r="68" spans="1:11">
      <c r="A68" s="977"/>
      <c r="B68" s="233" t="s">
        <v>641</v>
      </c>
      <c r="C68" s="234" t="s">
        <v>642</v>
      </c>
      <c r="D68" s="692">
        <v>33</v>
      </c>
      <c r="E68" s="693">
        <f t="shared" si="5"/>
        <v>2.64</v>
      </c>
      <c r="F68" s="692">
        <v>27</v>
      </c>
      <c r="G68" s="692">
        <v>6</v>
      </c>
      <c r="H68" s="692">
        <v>21</v>
      </c>
      <c r="I68" s="694">
        <v>12</v>
      </c>
      <c r="K68" s="232"/>
    </row>
    <row r="69" spans="1:11">
      <c r="A69" s="977"/>
      <c r="B69" s="233" t="s">
        <v>424</v>
      </c>
      <c r="C69" s="234" t="s">
        <v>425</v>
      </c>
      <c r="D69" s="692">
        <v>29</v>
      </c>
      <c r="E69" s="693">
        <f t="shared" si="5"/>
        <v>2.3199999999999998</v>
      </c>
      <c r="F69" s="692">
        <v>25</v>
      </c>
      <c r="G69" s="692">
        <v>4</v>
      </c>
      <c r="H69" s="692">
        <v>13</v>
      </c>
      <c r="I69" s="694">
        <v>16</v>
      </c>
      <c r="K69" s="232"/>
    </row>
    <row r="70" spans="1:11">
      <c r="A70" s="977"/>
      <c r="B70" s="233" t="s">
        <v>426</v>
      </c>
      <c r="C70" s="234" t="s">
        <v>427</v>
      </c>
      <c r="D70" s="692">
        <v>27</v>
      </c>
      <c r="E70" s="693">
        <f t="shared" si="5"/>
        <v>2.16</v>
      </c>
      <c r="F70" s="692">
        <v>25</v>
      </c>
      <c r="G70" s="692">
        <v>2</v>
      </c>
      <c r="H70" s="692">
        <v>6</v>
      </c>
      <c r="I70" s="694">
        <v>21</v>
      </c>
      <c r="K70" s="232"/>
    </row>
    <row r="71" spans="1:11">
      <c r="A71" s="977"/>
      <c r="B71" s="233" t="s">
        <v>790</v>
      </c>
      <c r="C71" s="234" t="s">
        <v>791</v>
      </c>
      <c r="D71" s="692">
        <v>23</v>
      </c>
      <c r="E71" s="693">
        <f t="shared" si="5"/>
        <v>1.8399999999999999</v>
      </c>
      <c r="F71" s="692">
        <v>13</v>
      </c>
      <c r="G71" s="692">
        <v>10</v>
      </c>
      <c r="H71" s="692">
        <v>12</v>
      </c>
      <c r="I71" s="694">
        <v>11</v>
      </c>
      <c r="K71" s="232"/>
    </row>
    <row r="72" spans="1:11">
      <c r="A72" s="977"/>
      <c r="B72" s="233" t="s">
        <v>428</v>
      </c>
      <c r="C72" s="234" t="s">
        <v>429</v>
      </c>
      <c r="D72" s="692">
        <v>21</v>
      </c>
      <c r="E72" s="693">
        <f t="shared" si="5"/>
        <v>1.68</v>
      </c>
      <c r="F72" s="692">
        <v>19</v>
      </c>
      <c r="G72" s="692">
        <v>2</v>
      </c>
      <c r="H72" s="692">
        <v>10</v>
      </c>
      <c r="I72" s="694">
        <v>11</v>
      </c>
      <c r="K72" s="232"/>
    </row>
    <row r="73" spans="1:11">
      <c r="A73" s="977"/>
      <c r="B73" s="233" t="s">
        <v>1300</v>
      </c>
      <c r="C73" s="234" t="s">
        <v>1301</v>
      </c>
      <c r="D73" s="692">
        <v>20</v>
      </c>
      <c r="E73" s="693">
        <f t="shared" si="5"/>
        <v>1.6</v>
      </c>
      <c r="F73" s="692">
        <v>14</v>
      </c>
      <c r="G73" s="692">
        <v>6</v>
      </c>
      <c r="H73" s="692">
        <v>16</v>
      </c>
      <c r="I73" s="694">
        <v>4</v>
      </c>
      <c r="K73" s="232"/>
    </row>
    <row r="74" spans="1:11" ht="15.75" thickBot="1">
      <c r="A74" s="980"/>
      <c r="B74" s="309"/>
      <c r="C74" s="310" t="s">
        <v>444</v>
      </c>
      <c r="D74" s="698">
        <v>692</v>
      </c>
      <c r="E74" s="699">
        <f t="shared" si="5"/>
        <v>55.36</v>
      </c>
      <c r="F74" s="698">
        <v>546</v>
      </c>
      <c r="G74" s="698">
        <v>146</v>
      </c>
      <c r="H74" s="698">
        <v>249</v>
      </c>
      <c r="I74" s="700">
        <v>443</v>
      </c>
      <c r="K74" s="232"/>
    </row>
    <row r="75" spans="1:11" ht="15.75" thickBot="1">
      <c r="A75" s="311" t="s">
        <v>469</v>
      </c>
      <c r="B75" s="252"/>
      <c r="C75" s="252"/>
      <c r="D75" s="252">
        <v>1250</v>
      </c>
      <c r="E75" s="252">
        <f t="shared" si="5"/>
        <v>100</v>
      </c>
      <c r="F75" s="252">
        <v>963</v>
      </c>
      <c r="G75" s="252">
        <v>287</v>
      </c>
      <c r="H75" s="252">
        <v>404</v>
      </c>
      <c r="I75" s="701">
        <v>846</v>
      </c>
      <c r="K75" s="232"/>
    </row>
    <row r="76" spans="1:11" ht="16.5" thickTop="1" thickBot="1">
      <c r="A76" s="311" t="s">
        <v>470</v>
      </c>
      <c r="B76" s="252"/>
      <c r="C76" s="252"/>
      <c r="D76" s="252">
        <v>8654</v>
      </c>
      <c r="E76" s="252">
        <v>100</v>
      </c>
      <c r="F76" s="252">
        <v>7689</v>
      </c>
      <c r="G76" s="252">
        <v>965</v>
      </c>
      <c r="H76" s="252">
        <v>2970</v>
      </c>
      <c r="I76" s="701">
        <v>5684</v>
      </c>
      <c r="K76" s="232"/>
    </row>
    <row r="77" spans="1:11" ht="15.75" thickTop="1">
      <c r="A77" s="978" t="s">
        <v>278</v>
      </c>
      <c r="B77" s="283" t="s">
        <v>475</v>
      </c>
      <c r="C77" s="284" t="s">
        <v>476</v>
      </c>
      <c r="D77" s="702">
        <v>45</v>
      </c>
      <c r="E77" s="703">
        <f>(D77/$D$88)*100</f>
        <v>21.428571428571427</v>
      </c>
      <c r="F77" s="702">
        <v>28</v>
      </c>
      <c r="G77" s="702">
        <v>17</v>
      </c>
      <c r="H77" s="702">
        <v>34</v>
      </c>
      <c r="I77" s="704">
        <v>11</v>
      </c>
      <c r="K77" s="232"/>
    </row>
    <row r="78" spans="1:11">
      <c r="A78" s="977"/>
      <c r="B78" s="233" t="s">
        <v>1298</v>
      </c>
      <c r="C78" s="234" t="s">
        <v>1299</v>
      </c>
      <c r="D78" s="692">
        <v>26</v>
      </c>
      <c r="E78" s="693">
        <f t="shared" ref="E78:E88" si="6">(D78/$D$88)*100</f>
        <v>12.380952380952381</v>
      </c>
      <c r="F78" s="692">
        <v>22</v>
      </c>
      <c r="G78" s="692">
        <v>4</v>
      </c>
      <c r="H78" s="692">
        <v>11</v>
      </c>
      <c r="I78" s="694">
        <v>15</v>
      </c>
      <c r="K78" s="232"/>
    </row>
    <row r="79" spans="1:11">
      <c r="A79" s="977"/>
      <c r="B79" s="233" t="s">
        <v>750</v>
      </c>
      <c r="C79" s="234" t="s">
        <v>751</v>
      </c>
      <c r="D79" s="692">
        <v>23</v>
      </c>
      <c r="E79" s="693">
        <f t="shared" si="6"/>
        <v>10.952380952380953</v>
      </c>
      <c r="F79" s="692">
        <v>13</v>
      </c>
      <c r="G79" s="692">
        <v>10</v>
      </c>
      <c r="H79" s="692">
        <v>0</v>
      </c>
      <c r="I79" s="694">
        <v>23</v>
      </c>
      <c r="K79" s="232"/>
    </row>
    <row r="80" spans="1:11">
      <c r="A80" s="977"/>
      <c r="B80" s="233" t="s">
        <v>634</v>
      </c>
      <c r="C80" s="234" t="s">
        <v>635</v>
      </c>
      <c r="D80" s="692">
        <v>15</v>
      </c>
      <c r="E80" s="693">
        <f t="shared" si="6"/>
        <v>7.1428571428571423</v>
      </c>
      <c r="F80" s="692">
        <v>12</v>
      </c>
      <c r="G80" s="692">
        <v>3</v>
      </c>
      <c r="H80" s="692">
        <v>9</v>
      </c>
      <c r="I80" s="694">
        <v>6</v>
      </c>
      <c r="K80" s="232"/>
    </row>
    <row r="81" spans="1:11">
      <c r="A81" s="977"/>
      <c r="B81" s="233" t="s">
        <v>641</v>
      </c>
      <c r="C81" s="234" t="s">
        <v>642</v>
      </c>
      <c r="D81" s="692">
        <v>9</v>
      </c>
      <c r="E81" s="693">
        <f t="shared" si="6"/>
        <v>4.2857142857142856</v>
      </c>
      <c r="F81" s="692">
        <v>7</v>
      </c>
      <c r="G81" s="692">
        <v>2</v>
      </c>
      <c r="H81" s="692">
        <v>5</v>
      </c>
      <c r="I81" s="694">
        <v>4</v>
      </c>
      <c r="K81" s="232"/>
    </row>
    <row r="82" spans="1:11">
      <c r="A82" s="977"/>
      <c r="B82" s="233" t="s">
        <v>1302</v>
      </c>
      <c r="C82" s="234" t="s">
        <v>1303</v>
      </c>
      <c r="D82" s="692">
        <v>7</v>
      </c>
      <c r="E82" s="693">
        <f t="shared" si="6"/>
        <v>3.3333333333333335</v>
      </c>
      <c r="F82" s="692">
        <v>3</v>
      </c>
      <c r="G82" s="692">
        <v>4</v>
      </c>
      <c r="H82" s="692">
        <v>2</v>
      </c>
      <c r="I82" s="694">
        <v>5</v>
      </c>
      <c r="K82" s="232"/>
    </row>
    <row r="83" spans="1:11">
      <c r="A83" s="977"/>
      <c r="B83" s="233" t="s">
        <v>426</v>
      </c>
      <c r="C83" s="234" t="s">
        <v>427</v>
      </c>
      <c r="D83" s="692">
        <v>6</v>
      </c>
      <c r="E83" s="693">
        <f t="shared" si="6"/>
        <v>2.8571428571428572</v>
      </c>
      <c r="F83" s="692">
        <v>5</v>
      </c>
      <c r="G83" s="692">
        <v>1</v>
      </c>
      <c r="H83" s="692">
        <v>1</v>
      </c>
      <c r="I83" s="694">
        <v>5</v>
      </c>
      <c r="K83" s="232"/>
    </row>
    <row r="84" spans="1:11">
      <c r="A84" s="977"/>
      <c r="B84" s="233" t="s">
        <v>428</v>
      </c>
      <c r="C84" s="234" t="s">
        <v>429</v>
      </c>
      <c r="D84" s="692">
        <v>5</v>
      </c>
      <c r="E84" s="693">
        <f t="shared" si="6"/>
        <v>2.3809523809523809</v>
      </c>
      <c r="F84" s="692">
        <v>5</v>
      </c>
      <c r="G84" s="692">
        <v>0</v>
      </c>
      <c r="H84" s="692">
        <v>1</v>
      </c>
      <c r="I84" s="694">
        <v>4</v>
      </c>
      <c r="K84" s="232"/>
    </row>
    <row r="85" spans="1:11">
      <c r="A85" s="977"/>
      <c r="B85" s="233" t="s">
        <v>774</v>
      </c>
      <c r="C85" s="234" t="s">
        <v>775</v>
      </c>
      <c r="D85" s="692">
        <v>4</v>
      </c>
      <c r="E85" s="693">
        <f t="shared" si="6"/>
        <v>1.9047619047619049</v>
      </c>
      <c r="F85" s="692">
        <v>4</v>
      </c>
      <c r="G85" s="692">
        <v>0</v>
      </c>
      <c r="H85" s="692">
        <v>0</v>
      </c>
      <c r="I85" s="694">
        <v>4</v>
      </c>
      <c r="K85" s="232"/>
    </row>
    <row r="86" spans="1:11">
      <c r="A86" s="977"/>
      <c r="B86" s="233" t="s">
        <v>790</v>
      </c>
      <c r="C86" s="234" t="s">
        <v>791</v>
      </c>
      <c r="D86" s="692">
        <v>3</v>
      </c>
      <c r="E86" s="693">
        <f t="shared" si="6"/>
        <v>1.4285714285714286</v>
      </c>
      <c r="F86" s="692">
        <v>2</v>
      </c>
      <c r="G86" s="692">
        <v>1</v>
      </c>
      <c r="H86" s="692">
        <v>2</v>
      </c>
      <c r="I86" s="694">
        <v>1</v>
      </c>
      <c r="K86" s="232"/>
    </row>
    <row r="87" spans="1:11">
      <c r="A87" s="974"/>
      <c r="B87" s="238"/>
      <c r="C87" s="239" t="s">
        <v>444</v>
      </c>
      <c r="D87" s="695">
        <v>67</v>
      </c>
      <c r="E87" s="696">
        <f t="shared" si="6"/>
        <v>31.904761904761902</v>
      </c>
      <c r="F87" s="695">
        <v>57</v>
      </c>
      <c r="G87" s="695">
        <v>10</v>
      </c>
      <c r="H87" s="695">
        <v>21</v>
      </c>
      <c r="I87" s="697">
        <v>46</v>
      </c>
      <c r="K87" s="232"/>
    </row>
    <row r="88" spans="1:11">
      <c r="A88" s="770" t="s">
        <v>479</v>
      </c>
      <c r="B88" s="256"/>
      <c r="C88" s="256"/>
      <c r="D88" s="705">
        <v>210</v>
      </c>
      <c r="E88" s="706">
        <f t="shared" si="6"/>
        <v>100</v>
      </c>
      <c r="F88" s="705">
        <v>158</v>
      </c>
      <c r="G88" s="705">
        <v>52</v>
      </c>
      <c r="H88" s="705">
        <v>86</v>
      </c>
      <c r="I88" s="705">
        <v>124</v>
      </c>
      <c r="K88" s="232"/>
    </row>
    <row r="89" spans="1:11">
      <c r="A89" s="979" t="s">
        <v>279</v>
      </c>
      <c r="B89" s="233" t="s">
        <v>426</v>
      </c>
      <c r="C89" s="234" t="s">
        <v>427</v>
      </c>
      <c r="D89" s="692">
        <v>23</v>
      </c>
      <c r="E89" s="693">
        <f>(D89/$D$100)*100</f>
        <v>9.4650205761316872</v>
      </c>
      <c r="F89" s="692">
        <v>11</v>
      </c>
      <c r="G89" s="692">
        <v>12</v>
      </c>
      <c r="H89" s="692">
        <v>3</v>
      </c>
      <c r="I89" s="692">
        <v>20</v>
      </c>
      <c r="K89" s="232"/>
    </row>
    <row r="90" spans="1:11">
      <c r="A90" s="979"/>
      <c r="B90" s="233" t="s">
        <v>750</v>
      </c>
      <c r="C90" s="234" t="s">
        <v>751</v>
      </c>
      <c r="D90" s="692">
        <v>15</v>
      </c>
      <c r="E90" s="693">
        <f t="shared" ref="E90:E100" si="7">(D90/$D$100)*100</f>
        <v>6.1728395061728394</v>
      </c>
      <c r="F90" s="692">
        <v>4</v>
      </c>
      <c r="G90" s="692">
        <v>11</v>
      </c>
      <c r="H90" s="692">
        <v>0</v>
      </c>
      <c r="I90" s="692">
        <v>15</v>
      </c>
      <c r="K90" s="232"/>
    </row>
    <row r="91" spans="1:11">
      <c r="A91" s="979"/>
      <c r="B91" s="233" t="s">
        <v>1304</v>
      </c>
      <c r="C91" s="234" t="s">
        <v>1305</v>
      </c>
      <c r="D91" s="692">
        <v>14</v>
      </c>
      <c r="E91" s="693">
        <f t="shared" si="7"/>
        <v>5.761316872427984</v>
      </c>
      <c r="F91" s="692">
        <v>12</v>
      </c>
      <c r="G91" s="692">
        <v>2</v>
      </c>
      <c r="H91" s="692">
        <v>0</v>
      </c>
      <c r="I91" s="692">
        <v>14</v>
      </c>
      <c r="K91" s="232"/>
    </row>
    <row r="92" spans="1:11">
      <c r="A92" s="979"/>
      <c r="B92" s="233" t="s">
        <v>634</v>
      </c>
      <c r="C92" s="234" t="s">
        <v>635</v>
      </c>
      <c r="D92" s="692">
        <v>11</v>
      </c>
      <c r="E92" s="693">
        <f t="shared" si="7"/>
        <v>4.5267489711934159</v>
      </c>
      <c r="F92" s="692">
        <v>6</v>
      </c>
      <c r="G92" s="692">
        <v>5</v>
      </c>
      <c r="H92" s="692">
        <v>6</v>
      </c>
      <c r="I92" s="692">
        <v>5</v>
      </c>
      <c r="K92" s="232"/>
    </row>
    <row r="93" spans="1:11">
      <c r="A93" s="979"/>
      <c r="B93" s="233" t="s">
        <v>1302</v>
      </c>
      <c r="C93" s="234" t="s">
        <v>1303</v>
      </c>
      <c r="D93" s="692">
        <v>9</v>
      </c>
      <c r="E93" s="693">
        <f t="shared" si="7"/>
        <v>3.7037037037037033</v>
      </c>
      <c r="F93" s="692">
        <v>3</v>
      </c>
      <c r="G93" s="692">
        <v>6</v>
      </c>
      <c r="H93" s="692">
        <v>7</v>
      </c>
      <c r="I93" s="692">
        <v>2</v>
      </c>
      <c r="K93" s="232"/>
    </row>
    <row r="94" spans="1:11">
      <c r="A94" s="979"/>
      <c r="B94" s="233" t="s">
        <v>692</v>
      </c>
      <c r="C94" s="234" t="s">
        <v>693</v>
      </c>
      <c r="D94" s="692">
        <v>8</v>
      </c>
      <c r="E94" s="693">
        <f t="shared" si="7"/>
        <v>3.2921810699588478</v>
      </c>
      <c r="F94" s="692">
        <v>3</v>
      </c>
      <c r="G94" s="692">
        <v>5</v>
      </c>
      <c r="H94" s="692">
        <v>2</v>
      </c>
      <c r="I94" s="692">
        <v>6</v>
      </c>
      <c r="K94" s="232"/>
    </row>
    <row r="95" spans="1:11">
      <c r="A95" s="979"/>
      <c r="B95" s="233" t="s">
        <v>824</v>
      </c>
      <c r="C95" s="234" t="s">
        <v>825</v>
      </c>
      <c r="D95" s="692">
        <v>6</v>
      </c>
      <c r="E95" s="693">
        <f t="shared" si="7"/>
        <v>2.4691358024691357</v>
      </c>
      <c r="F95" s="692">
        <v>4</v>
      </c>
      <c r="G95" s="692">
        <v>2</v>
      </c>
      <c r="H95" s="692">
        <v>1</v>
      </c>
      <c r="I95" s="692">
        <v>5</v>
      </c>
      <c r="K95" s="232"/>
    </row>
    <row r="96" spans="1:11">
      <c r="A96" s="979"/>
      <c r="B96" s="233" t="s">
        <v>790</v>
      </c>
      <c r="C96" s="234" t="s">
        <v>791</v>
      </c>
      <c r="D96" s="692">
        <v>5</v>
      </c>
      <c r="E96" s="693">
        <f t="shared" si="7"/>
        <v>2.0576131687242798</v>
      </c>
      <c r="F96" s="692">
        <v>1</v>
      </c>
      <c r="G96" s="692">
        <v>4</v>
      </c>
      <c r="H96" s="692">
        <v>3</v>
      </c>
      <c r="I96" s="692">
        <v>2</v>
      </c>
      <c r="K96" s="232"/>
    </row>
    <row r="97" spans="1:11">
      <c r="A97" s="979"/>
      <c r="B97" s="233" t="s">
        <v>1306</v>
      </c>
      <c r="C97" s="234" t="s">
        <v>1307</v>
      </c>
      <c r="D97" s="692">
        <v>5</v>
      </c>
      <c r="E97" s="693">
        <f t="shared" si="7"/>
        <v>2.0576131687242798</v>
      </c>
      <c r="F97" s="692">
        <v>5</v>
      </c>
      <c r="G97" s="692">
        <v>0</v>
      </c>
      <c r="H97" s="692">
        <v>0</v>
      </c>
      <c r="I97" s="692">
        <v>5</v>
      </c>
      <c r="K97" s="232"/>
    </row>
    <row r="98" spans="1:11">
      <c r="A98" s="979"/>
      <c r="B98" s="233" t="s">
        <v>1096</v>
      </c>
      <c r="C98" s="234" t="s">
        <v>1097</v>
      </c>
      <c r="D98" s="692">
        <v>5</v>
      </c>
      <c r="E98" s="693">
        <f t="shared" si="7"/>
        <v>2.0576131687242798</v>
      </c>
      <c r="F98" s="692">
        <v>4</v>
      </c>
      <c r="G98" s="692">
        <v>1</v>
      </c>
      <c r="H98" s="692">
        <v>3</v>
      </c>
      <c r="I98" s="692">
        <v>2</v>
      </c>
      <c r="K98" s="232"/>
    </row>
    <row r="99" spans="1:11">
      <c r="A99" s="979"/>
      <c r="B99" s="233"/>
      <c r="C99" s="234" t="s">
        <v>444</v>
      </c>
      <c r="D99" s="692">
        <v>142</v>
      </c>
      <c r="E99" s="693">
        <f t="shared" si="7"/>
        <v>58.436213991769549</v>
      </c>
      <c r="F99" s="692">
        <v>87</v>
      </c>
      <c r="G99" s="692">
        <v>55</v>
      </c>
      <c r="H99" s="692">
        <v>57</v>
      </c>
      <c r="I99" s="692">
        <v>85</v>
      </c>
      <c r="K99" s="232"/>
    </row>
    <row r="100" spans="1:11">
      <c r="A100" s="282" t="s">
        <v>482</v>
      </c>
      <c r="B100" s="256"/>
      <c r="C100" s="256"/>
      <c r="D100" s="705">
        <v>243</v>
      </c>
      <c r="E100" s="706">
        <f t="shared" si="7"/>
        <v>100</v>
      </c>
      <c r="F100" s="705">
        <v>140</v>
      </c>
      <c r="G100" s="705">
        <v>103</v>
      </c>
      <c r="H100" s="705">
        <v>82</v>
      </c>
      <c r="I100" s="707">
        <v>161</v>
      </c>
      <c r="K100" s="232"/>
    </row>
    <row r="101" spans="1:11">
      <c r="A101" s="977" t="s">
        <v>280</v>
      </c>
      <c r="B101" s="233" t="s">
        <v>750</v>
      </c>
      <c r="C101" s="234" t="s">
        <v>751</v>
      </c>
      <c r="D101" s="692">
        <v>266</v>
      </c>
      <c r="E101" s="693">
        <f>(D101/$D$112)*100</f>
        <v>11.460577337354588</v>
      </c>
      <c r="F101" s="692">
        <v>260</v>
      </c>
      <c r="G101" s="692">
        <v>6</v>
      </c>
      <c r="H101" s="692">
        <v>0</v>
      </c>
      <c r="I101" s="694">
        <v>266</v>
      </c>
      <c r="K101" s="232"/>
    </row>
    <row r="102" spans="1:11">
      <c r="A102" s="977"/>
      <c r="B102" s="233" t="s">
        <v>1165</v>
      </c>
      <c r="C102" s="234" t="s">
        <v>1166</v>
      </c>
      <c r="D102" s="692">
        <v>147</v>
      </c>
      <c r="E102" s="693">
        <f t="shared" ref="E102:E112" si="8">(D102/$D$112)*100</f>
        <v>6.3334769495906942</v>
      </c>
      <c r="F102" s="692">
        <v>137</v>
      </c>
      <c r="G102" s="692">
        <v>10</v>
      </c>
      <c r="H102" s="692">
        <v>0</v>
      </c>
      <c r="I102" s="694">
        <v>147</v>
      </c>
      <c r="K102" s="232"/>
    </row>
    <row r="103" spans="1:11">
      <c r="A103" s="977"/>
      <c r="B103" s="233" t="s">
        <v>634</v>
      </c>
      <c r="C103" s="234" t="s">
        <v>635</v>
      </c>
      <c r="D103" s="692">
        <v>142</v>
      </c>
      <c r="E103" s="693">
        <f t="shared" si="8"/>
        <v>6.1180525635501946</v>
      </c>
      <c r="F103" s="692">
        <v>142</v>
      </c>
      <c r="G103" s="692">
        <v>0</v>
      </c>
      <c r="H103" s="692">
        <v>72</v>
      </c>
      <c r="I103" s="694">
        <v>70</v>
      </c>
      <c r="K103" s="232"/>
    </row>
    <row r="104" spans="1:11">
      <c r="A104" s="977"/>
      <c r="B104" s="233" t="s">
        <v>816</v>
      </c>
      <c r="C104" s="234" t="s">
        <v>817</v>
      </c>
      <c r="D104" s="692">
        <v>82</v>
      </c>
      <c r="E104" s="693">
        <f t="shared" si="8"/>
        <v>3.5329599310641968</v>
      </c>
      <c r="F104" s="692">
        <v>81</v>
      </c>
      <c r="G104" s="692">
        <v>1</v>
      </c>
      <c r="H104" s="692">
        <v>0</v>
      </c>
      <c r="I104" s="694">
        <v>82</v>
      </c>
      <c r="K104" s="232"/>
    </row>
    <row r="105" spans="1:11">
      <c r="A105" s="977"/>
      <c r="B105" s="233" t="s">
        <v>426</v>
      </c>
      <c r="C105" s="234" t="s">
        <v>427</v>
      </c>
      <c r="D105" s="692">
        <v>68</v>
      </c>
      <c r="E105" s="693">
        <f t="shared" si="8"/>
        <v>2.9297716501507973</v>
      </c>
      <c r="F105" s="692">
        <v>66</v>
      </c>
      <c r="G105" s="692">
        <v>2</v>
      </c>
      <c r="H105" s="692">
        <v>12</v>
      </c>
      <c r="I105" s="694">
        <v>56</v>
      </c>
      <c r="K105" s="232"/>
    </row>
    <row r="106" spans="1:11">
      <c r="A106" s="977"/>
      <c r="B106" s="233" t="s">
        <v>471</v>
      </c>
      <c r="C106" s="234" t="s">
        <v>472</v>
      </c>
      <c r="D106" s="692">
        <v>62</v>
      </c>
      <c r="E106" s="693">
        <f t="shared" si="8"/>
        <v>2.6712623869021974</v>
      </c>
      <c r="F106" s="692">
        <v>61</v>
      </c>
      <c r="G106" s="692">
        <v>1</v>
      </c>
      <c r="H106" s="692">
        <v>32</v>
      </c>
      <c r="I106" s="694">
        <v>30</v>
      </c>
      <c r="K106" s="232"/>
    </row>
    <row r="107" spans="1:11">
      <c r="A107" s="977"/>
      <c r="B107" s="233" t="s">
        <v>424</v>
      </c>
      <c r="C107" s="234" t="s">
        <v>425</v>
      </c>
      <c r="D107" s="692">
        <v>48</v>
      </c>
      <c r="E107" s="693">
        <f t="shared" si="8"/>
        <v>2.0680741059887979</v>
      </c>
      <c r="F107" s="692">
        <v>47</v>
      </c>
      <c r="G107" s="692">
        <v>1</v>
      </c>
      <c r="H107" s="692">
        <v>33</v>
      </c>
      <c r="I107" s="694">
        <v>15</v>
      </c>
      <c r="K107" s="232"/>
    </row>
    <row r="108" spans="1:11">
      <c r="A108" s="977"/>
      <c r="B108" s="233" t="s">
        <v>1267</v>
      </c>
      <c r="C108" s="234" t="s">
        <v>1268</v>
      </c>
      <c r="D108" s="692">
        <v>47</v>
      </c>
      <c r="E108" s="693">
        <f t="shared" si="8"/>
        <v>2.0249892287806976</v>
      </c>
      <c r="F108" s="692">
        <v>45</v>
      </c>
      <c r="G108" s="692">
        <v>2</v>
      </c>
      <c r="H108" s="692">
        <v>27</v>
      </c>
      <c r="I108" s="694">
        <v>20</v>
      </c>
      <c r="K108" s="232"/>
    </row>
    <row r="109" spans="1:11">
      <c r="A109" s="977"/>
      <c r="B109" s="233" t="s">
        <v>824</v>
      </c>
      <c r="C109" s="234" t="s">
        <v>825</v>
      </c>
      <c r="D109" s="692">
        <v>45</v>
      </c>
      <c r="E109" s="693">
        <f t="shared" si="8"/>
        <v>1.938819474364498</v>
      </c>
      <c r="F109" s="692">
        <v>41</v>
      </c>
      <c r="G109" s="692">
        <v>4</v>
      </c>
      <c r="H109" s="692">
        <v>30</v>
      </c>
      <c r="I109" s="694">
        <v>15</v>
      </c>
      <c r="K109" s="232"/>
    </row>
    <row r="110" spans="1:11">
      <c r="A110" s="977"/>
      <c r="B110" s="233" t="s">
        <v>1300</v>
      </c>
      <c r="C110" s="234" t="s">
        <v>1301</v>
      </c>
      <c r="D110" s="692">
        <v>35</v>
      </c>
      <c r="E110" s="693">
        <f t="shared" si="8"/>
        <v>1.5079707022834985</v>
      </c>
      <c r="F110" s="692">
        <v>34</v>
      </c>
      <c r="G110" s="692">
        <v>1</v>
      </c>
      <c r="H110" s="692">
        <v>22</v>
      </c>
      <c r="I110" s="694">
        <v>13</v>
      </c>
      <c r="K110" s="232"/>
    </row>
    <row r="111" spans="1:11">
      <c r="A111" s="977"/>
      <c r="B111" s="233"/>
      <c r="C111" s="234" t="s">
        <v>444</v>
      </c>
      <c r="D111" s="692">
        <v>1379</v>
      </c>
      <c r="E111" s="693">
        <f t="shared" si="8"/>
        <v>59.414045669969838</v>
      </c>
      <c r="F111" s="692">
        <v>1324</v>
      </c>
      <c r="G111" s="692">
        <v>55</v>
      </c>
      <c r="H111" s="692">
        <v>642</v>
      </c>
      <c r="I111" s="694">
        <v>737</v>
      </c>
      <c r="K111" s="232"/>
    </row>
    <row r="112" spans="1:11">
      <c r="A112" s="282" t="s">
        <v>487</v>
      </c>
      <c r="B112" s="256"/>
      <c r="C112" s="256"/>
      <c r="D112" s="705">
        <v>2321</v>
      </c>
      <c r="E112" s="706">
        <f t="shared" si="8"/>
        <v>100</v>
      </c>
      <c r="F112" s="705">
        <v>2238</v>
      </c>
      <c r="G112" s="705">
        <v>83</v>
      </c>
      <c r="H112" s="705">
        <v>870</v>
      </c>
      <c r="I112" s="707">
        <v>1451</v>
      </c>
      <c r="K112" s="232"/>
    </row>
    <row r="113" spans="1:11">
      <c r="A113" s="977" t="s">
        <v>281</v>
      </c>
      <c r="B113" s="233" t="s">
        <v>750</v>
      </c>
      <c r="C113" s="234" t="s">
        <v>751</v>
      </c>
      <c r="D113" s="692">
        <v>19</v>
      </c>
      <c r="E113" s="693">
        <f>(D113/$D$124)*100</f>
        <v>6.6202090592334493</v>
      </c>
      <c r="F113" s="692">
        <v>13</v>
      </c>
      <c r="G113" s="692">
        <v>6</v>
      </c>
      <c r="H113" s="692">
        <v>0</v>
      </c>
      <c r="I113" s="694">
        <v>19</v>
      </c>
      <c r="K113" s="232"/>
    </row>
    <row r="114" spans="1:11">
      <c r="A114" s="977"/>
      <c r="B114" s="233" t="s">
        <v>426</v>
      </c>
      <c r="C114" s="234" t="s">
        <v>427</v>
      </c>
      <c r="D114" s="692">
        <v>17</v>
      </c>
      <c r="E114" s="693">
        <f t="shared" ref="E114:E124" si="9">(D114/$D$124)*100</f>
        <v>5.9233449477351918</v>
      </c>
      <c r="F114" s="692">
        <v>8</v>
      </c>
      <c r="G114" s="692">
        <v>9</v>
      </c>
      <c r="H114" s="692">
        <v>2</v>
      </c>
      <c r="I114" s="694">
        <v>15</v>
      </c>
      <c r="K114" s="232"/>
    </row>
    <row r="115" spans="1:11">
      <c r="A115" s="977"/>
      <c r="B115" s="233" t="s">
        <v>634</v>
      </c>
      <c r="C115" s="234" t="s">
        <v>635</v>
      </c>
      <c r="D115" s="692">
        <v>12</v>
      </c>
      <c r="E115" s="693">
        <f t="shared" si="9"/>
        <v>4.1811846689895473</v>
      </c>
      <c r="F115" s="692">
        <v>8</v>
      </c>
      <c r="G115" s="692">
        <v>4</v>
      </c>
      <c r="H115" s="692">
        <v>10</v>
      </c>
      <c r="I115" s="694">
        <v>2</v>
      </c>
      <c r="K115" s="232"/>
    </row>
    <row r="116" spans="1:11">
      <c r="A116" s="977"/>
      <c r="B116" s="233" t="s">
        <v>1298</v>
      </c>
      <c r="C116" s="234" t="s">
        <v>1299</v>
      </c>
      <c r="D116" s="692">
        <v>9</v>
      </c>
      <c r="E116" s="693">
        <f t="shared" si="9"/>
        <v>3.1358885017421603</v>
      </c>
      <c r="F116" s="692">
        <v>3</v>
      </c>
      <c r="G116" s="692">
        <v>6</v>
      </c>
      <c r="H116" s="692">
        <v>1</v>
      </c>
      <c r="I116" s="694">
        <v>8</v>
      </c>
      <c r="K116" s="232"/>
    </row>
    <row r="117" spans="1:11">
      <c r="A117" s="977"/>
      <c r="B117" s="233" t="s">
        <v>641</v>
      </c>
      <c r="C117" s="234" t="s">
        <v>642</v>
      </c>
      <c r="D117" s="692">
        <v>9</v>
      </c>
      <c r="E117" s="693">
        <f t="shared" si="9"/>
        <v>3.1358885017421603</v>
      </c>
      <c r="F117" s="692">
        <v>3</v>
      </c>
      <c r="G117" s="692">
        <v>6</v>
      </c>
      <c r="H117" s="692">
        <v>4</v>
      </c>
      <c r="I117" s="694">
        <v>5</v>
      </c>
      <c r="K117" s="232"/>
    </row>
    <row r="118" spans="1:11">
      <c r="A118" s="977"/>
      <c r="B118" s="233" t="s">
        <v>428</v>
      </c>
      <c r="C118" s="234" t="s">
        <v>429</v>
      </c>
      <c r="D118" s="692">
        <v>7</v>
      </c>
      <c r="E118" s="693">
        <f t="shared" si="9"/>
        <v>2.4390243902439024</v>
      </c>
      <c r="F118" s="692">
        <v>6</v>
      </c>
      <c r="G118" s="692">
        <v>1</v>
      </c>
      <c r="H118" s="692">
        <v>4</v>
      </c>
      <c r="I118" s="694">
        <v>3</v>
      </c>
      <c r="K118" s="232"/>
    </row>
    <row r="119" spans="1:11">
      <c r="A119" s="977"/>
      <c r="B119" s="233" t="s">
        <v>1165</v>
      </c>
      <c r="C119" s="234" t="s">
        <v>1166</v>
      </c>
      <c r="D119" s="692">
        <v>6</v>
      </c>
      <c r="E119" s="693">
        <f t="shared" si="9"/>
        <v>2.0905923344947737</v>
      </c>
      <c r="F119" s="692">
        <v>6</v>
      </c>
      <c r="G119" s="692">
        <v>0</v>
      </c>
      <c r="H119" s="692">
        <v>0</v>
      </c>
      <c r="I119" s="694">
        <v>6</v>
      </c>
      <c r="K119" s="232"/>
    </row>
    <row r="120" spans="1:11">
      <c r="A120" s="977"/>
      <c r="B120" s="233" t="s">
        <v>475</v>
      </c>
      <c r="C120" s="234" t="s">
        <v>476</v>
      </c>
      <c r="D120" s="692">
        <v>6</v>
      </c>
      <c r="E120" s="693">
        <f t="shared" si="9"/>
        <v>2.0905923344947737</v>
      </c>
      <c r="F120" s="692">
        <v>3</v>
      </c>
      <c r="G120" s="692">
        <v>3</v>
      </c>
      <c r="H120" s="692">
        <v>5</v>
      </c>
      <c r="I120" s="694">
        <v>1</v>
      </c>
      <c r="K120" s="232"/>
    </row>
    <row r="121" spans="1:11">
      <c r="A121" s="977"/>
      <c r="B121" s="233" t="s">
        <v>480</v>
      </c>
      <c r="C121" s="234" t="s">
        <v>481</v>
      </c>
      <c r="D121" s="692">
        <v>6</v>
      </c>
      <c r="E121" s="693">
        <f t="shared" si="9"/>
        <v>2.0905923344947737</v>
      </c>
      <c r="F121" s="692">
        <v>4</v>
      </c>
      <c r="G121" s="692">
        <v>2</v>
      </c>
      <c r="H121" s="692">
        <v>5</v>
      </c>
      <c r="I121" s="694">
        <v>1</v>
      </c>
      <c r="K121" s="232"/>
    </row>
    <row r="122" spans="1:11">
      <c r="A122" s="977"/>
      <c r="B122" s="233" t="s">
        <v>1096</v>
      </c>
      <c r="C122" s="234" t="s">
        <v>1097</v>
      </c>
      <c r="D122" s="692">
        <v>5</v>
      </c>
      <c r="E122" s="693">
        <f t="shared" si="9"/>
        <v>1.7421602787456445</v>
      </c>
      <c r="F122" s="692">
        <v>4</v>
      </c>
      <c r="G122" s="692">
        <v>1</v>
      </c>
      <c r="H122" s="692">
        <v>2</v>
      </c>
      <c r="I122" s="694">
        <v>3</v>
      </c>
      <c r="K122" s="232"/>
    </row>
    <row r="123" spans="1:11">
      <c r="A123" s="977"/>
      <c r="B123" s="233"/>
      <c r="C123" s="234" t="s">
        <v>444</v>
      </c>
      <c r="D123" s="692">
        <v>191</v>
      </c>
      <c r="E123" s="693">
        <f t="shared" si="9"/>
        <v>66.550522648083614</v>
      </c>
      <c r="F123" s="692">
        <v>131</v>
      </c>
      <c r="G123" s="692">
        <v>60</v>
      </c>
      <c r="H123" s="692">
        <v>70</v>
      </c>
      <c r="I123" s="694">
        <v>121</v>
      </c>
      <c r="K123" s="232"/>
    </row>
    <row r="124" spans="1:11">
      <c r="A124" s="282" t="s">
        <v>492</v>
      </c>
      <c r="B124" s="256"/>
      <c r="C124" s="256"/>
      <c r="D124" s="705">
        <v>287</v>
      </c>
      <c r="E124" s="706">
        <f t="shared" si="9"/>
        <v>100</v>
      </c>
      <c r="F124" s="705">
        <v>189</v>
      </c>
      <c r="G124" s="705">
        <v>98</v>
      </c>
      <c r="H124" s="705">
        <v>103</v>
      </c>
      <c r="I124" s="707">
        <v>184</v>
      </c>
      <c r="K124" s="232"/>
    </row>
    <row r="125" spans="1:11">
      <c r="A125" s="977" t="s">
        <v>282</v>
      </c>
      <c r="B125" s="233" t="s">
        <v>418</v>
      </c>
      <c r="C125" s="234" t="s">
        <v>419</v>
      </c>
      <c r="D125" s="692">
        <v>8</v>
      </c>
      <c r="E125" s="693">
        <f>(D125/$D$136)*100</f>
        <v>5.1282051282051277</v>
      </c>
      <c r="F125" s="692">
        <v>8</v>
      </c>
      <c r="G125" s="692">
        <v>0</v>
      </c>
      <c r="H125" s="692">
        <v>7</v>
      </c>
      <c r="I125" s="694">
        <v>1</v>
      </c>
      <c r="K125" s="232"/>
    </row>
    <row r="126" spans="1:11">
      <c r="A126" s="977"/>
      <c r="B126" s="233" t="s">
        <v>1308</v>
      </c>
      <c r="C126" s="234" t="s">
        <v>1309</v>
      </c>
      <c r="D126" s="692">
        <v>7</v>
      </c>
      <c r="E126" s="693">
        <f t="shared" ref="E126:E136" si="10">(D126/$D$136)*100</f>
        <v>4.4871794871794872</v>
      </c>
      <c r="F126" s="692">
        <v>7</v>
      </c>
      <c r="G126" s="692">
        <v>0</v>
      </c>
      <c r="H126" s="692">
        <v>0</v>
      </c>
      <c r="I126" s="694">
        <v>7</v>
      </c>
      <c r="K126" s="232"/>
    </row>
    <row r="127" spans="1:11">
      <c r="A127" s="977"/>
      <c r="B127" s="233" t="s">
        <v>818</v>
      </c>
      <c r="C127" s="234" t="s">
        <v>819</v>
      </c>
      <c r="D127" s="692">
        <v>4</v>
      </c>
      <c r="E127" s="693">
        <f t="shared" si="10"/>
        <v>2.5641025641025639</v>
      </c>
      <c r="F127" s="692">
        <v>2</v>
      </c>
      <c r="G127" s="692">
        <v>2</v>
      </c>
      <c r="H127" s="692">
        <v>0</v>
      </c>
      <c r="I127" s="694">
        <v>4</v>
      </c>
      <c r="K127" s="232"/>
    </row>
    <row r="128" spans="1:11">
      <c r="A128" s="977"/>
      <c r="B128" s="233" t="s">
        <v>1129</v>
      </c>
      <c r="C128" s="234" t="s">
        <v>1130</v>
      </c>
      <c r="D128" s="692">
        <v>4</v>
      </c>
      <c r="E128" s="693">
        <f t="shared" si="10"/>
        <v>2.5641025641025639</v>
      </c>
      <c r="F128" s="692">
        <v>3</v>
      </c>
      <c r="G128" s="692">
        <v>1</v>
      </c>
      <c r="H128" s="692">
        <v>0</v>
      </c>
      <c r="I128" s="694">
        <v>4</v>
      </c>
      <c r="K128" s="232"/>
    </row>
    <row r="129" spans="1:11">
      <c r="A129" s="977"/>
      <c r="B129" s="233" t="s">
        <v>497</v>
      </c>
      <c r="C129" s="234" t="s">
        <v>498</v>
      </c>
      <c r="D129" s="692">
        <v>4</v>
      </c>
      <c r="E129" s="693">
        <f t="shared" si="10"/>
        <v>2.5641025641025639</v>
      </c>
      <c r="F129" s="692">
        <v>2</v>
      </c>
      <c r="G129" s="692">
        <v>2</v>
      </c>
      <c r="H129" s="692">
        <v>3</v>
      </c>
      <c r="I129" s="694">
        <v>1</v>
      </c>
      <c r="K129" s="232"/>
    </row>
    <row r="130" spans="1:11">
      <c r="A130" s="977"/>
      <c r="B130" s="233" t="s">
        <v>493</v>
      </c>
      <c r="C130" s="234" t="s">
        <v>494</v>
      </c>
      <c r="D130" s="692">
        <v>3</v>
      </c>
      <c r="E130" s="693">
        <f t="shared" si="10"/>
        <v>1.9230769230769231</v>
      </c>
      <c r="F130" s="692">
        <v>1</v>
      </c>
      <c r="G130" s="692">
        <v>2</v>
      </c>
      <c r="H130" s="692">
        <v>3</v>
      </c>
      <c r="I130" s="694">
        <v>0</v>
      </c>
      <c r="K130" s="232"/>
    </row>
    <row r="131" spans="1:11">
      <c r="A131" s="977"/>
      <c r="B131" s="233" t="s">
        <v>1165</v>
      </c>
      <c r="C131" s="234" t="s">
        <v>1166</v>
      </c>
      <c r="D131" s="692">
        <v>3</v>
      </c>
      <c r="E131" s="693">
        <f t="shared" si="10"/>
        <v>1.9230769230769231</v>
      </c>
      <c r="F131" s="692">
        <v>3</v>
      </c>
      <c r="G131" s="692">
        <v>0</v>
      </c>
      <c r="H131" s="692">
        <v>0</v>
      </c>
      <c r="I131" s="694">
        <v>3</v>
      </c>
      <c r="K131" s="232"/>
    </row>
    <row r="132" spans="1:11">
      <c r="A132" s="977"/>
      <c r="B132" s="233" t="s">
        <v>1223</v>
      </c>
      <c r="C132" s="234" t="s">
        <v>1224</v>
      </c>
      <c r="D132" s="692">
        <v>3</v>
      </c>
      <c r="E132" s="693">
        <f t="shared" si="10"/>
        <v>1.9230769230769231</v>
      </c>
      <c r="F132" s="692">
        <v>2</v>
      </c>
      <c r="G132" s="692">
        <v>1</v>
      </c>
      <c r="H132" s="692">
        <v>0</v>
      </c>
      <c r="I132" s="694">
        <v>3</v>
      </c>
      <c r="K132" s="232"/>
    </row>
    <row r="133" spans="1:11">
      <c r="A133" s="977"/>
      <c r="B133" s="233" t="s">
        <v>961</v>
      </c>
      <c r="C133" s="234" t="s">
        <v>962</v>
      </c>
      <c r="D133" s="692">
        <v>3</v>
      </c>
      <c r="E133" s="693">
        <f t="shared" si="10"/>
        <v>1.9230769230769231</v>
      </c>
      <c r="F133" s="692">
        <v>3</v>
      </c>
      <c r="G133" s="692">
        <v>0</v>
      </c>
      <c r="H133" s="692">
        <v>0</v>
      </c>
      <c r="I133" s="694">
        <v>3</v>
      </c>
      <c r="K133" s="232"/>
    </row>
    <row r="134" spans="1:11">
      <c r="A134" s="977"/>
      <c r="B134" s="233" t="s">
        <v>1135</v>
      </c>
      <c r="C134" s="234" t="s">
        <v>1136</v>
      </c>
      <c r="D134" s="692">
        <v>3</v>
      </c>
      <c r="E134" s="693">
        <f t="shared" si="10"/>
        <v>1.9230769230769231</v>
      </c>
      <c r="F134" s="692">
        <v>3</v>
      </c>
      <c r="G134" s="692">
        <v>0</v>
      </c>
      <c r="H134" s="692">
        <v>2</v>
      </c>
      <c r="I134" s="694">
        <v>1</v>
      </c>
      <c r="K134" s="232"/>
    </row>
    <row r="135" spans="1:11">
      <c r="A135" s="977"/>
      <c r="B135" s="233"/>
      <c r="C135" s="234" t="s">
        <v>444</v>
      </c>
      <c r="D135" s="692">
        <v>114</v>
      </c>
      <c r="E135" s="693">
        <f t="shared" si="10"/>
        <v>73.076923076923066</v>
      </c>
      <c r="F135" s="692">
        <v>86</v>
      </c>
      <c r="G135" s="692">
        <v>28</v>
      </c>
      <c r="H135" s="692">
        <v>48</v>
      </c>
      <c r="I135" s="694">
        <v>66</v>
      </c>
      <c r="K135" s="232"/>
    </row>
    <row r="136" spans="1:11">
      <c r="A136" s="282" t="s">
        <v>505</v>
      </c>
      <c r="B136" s="256"/>
      <c r="C136" s="256"/>
      <c r="D136" s="705">
        <v>156</v>
      </c>
      <c r="E136" s="706">
        <f t="shared" si="10"/>
        <v>100</v>
      </c>
      <c r="F136" s="705">
        <v>120</v>
      </c>
      <c r="G136" s="705">
        <v>36</v>
      </c>
      <c r="H136" s="705">
        <v>63</v>
      </c>
      <c r="I136" s="707">
        <v>93</v>
      </c>
      <c r="K136" s="232"/>
    </row>
    <row r="137" spans="1:11">
      <c r="A137" s="977" t="s">
        <v>283</v>
      </c>
      <c r="B137" s="233" t="s">
        <v>1129</v>
      </c>
      <c r="C137" s="234" t="s">
        <v>1130</v>
      </c>
      <c r="D137" s="692">
        <v>32</v>
      </c>
      <c r="E137" s="693">
        <f>(D137/$D$148)*100</f>
        <v>9.3294460641399422</v>
      </c>
      <c r="F137" s="692">
        <v>9</v>
      </c>
      <c r="G137" s="692">
        <v>23</v>
      </c>
      <c r="H137" s="692">
        <v>0</v>
      </c>
      <c r="I137" s="694">
        <v>32</v>
      </c>
      <c r="K137" s="232"/>
    </row>
    <row r="138" spans="1:11">
      <c r="A138" s="977"/>
      <c r="B138" s="233" t="s">
        <v>426</v>
      </c>
      <c r="C138" s="234" t="s">
        <v>427</v>
      </c>
      <c r="D138" s="692">
        <v>31</v>
      </c>
      <c r="E138" s="693">
        <f t="shared" ref="E138:E148" si="11">(D138/$D$148)*100</f>
        <v>9.037900874635568</v>
      </c>
      <c r="F138" s="692">
        <v>21</v>
      </c>
      <c r="G138" s="692">
        <v>10</v>
      </c>
      <c r="H138" s="692">
        <v>6</v>
      </c>
      <c r="I138" s="694">
        <v>25</v>
      </c>
      <c r="K138" s="232"/>
    </row>
    <row r="139" spans="1:11">
      <c r="A139" s="977"/>
      <c r="B139" s="233" t="s">
        <v>750</v>
      </c>
      <c r="C139" s="234" t="s">
        <v>751</v>
      </c>
      <c r="D139" s="692">
        <v>23</v>
      </c>
      <c r="E139" s="693">
        <f t="shared" si="11"/>
        <v>6.7055393586005829</v>
      </c>
      <c r="F139" s="692">
        <v>10</v>
      </c>
      <c r="G139" s="692">
        <v>13</v>
      </c>
      <c r="H139" s="692">
        <v>0</v>
      </c>
      <c r="I139" s="694">
        <v>23</v>
      </c>
      <c r="K139" s="232"/>
    </row>
    <row r="140" spans="1:11">
      <c r="A140" s="977"/>
      <c r="B140" s="233" t="s">
        <v>1096</v>
      </c>
      <c r="C140" s="234" t="s">
        <v>1097</v>
      </c>
      <c r="D140" s="692">
        <v>20</v>
      </c>
      <c r="E140" s="693">
        <f t="shared" si="11"/>
        <v>5.8309037900874632</v>
      </c>
      <c r="F140" s="692">
        <v>12</v>
      </c>
      <c r="G140" s="692">
        <v>8</v>
      </c>
      <c r="H140" s="692">
        <v>8</v>
      </c>
      <c r="I140" s="694">
        <v>12</v>
      </c>
      <c r="K140" s="232"/>
    </row>
    <row r="141" spans="1:11">
      <c r="A141" s="977"/>
      <c r="B141" s="233" t="s">
        <v>692</v>
      </c>
      <c r="C141" s="234" t="s">
        <v>693</v>
      </c>
      <c r="D141" s="692">
        <v>16</v>
      </c>
      <c r="E141" s="693">
        <f t="shared" si="11"/>
        <v>4.6647230320699711</v>
      </c>
      <c r="F141" s="692">
        <v>4</v>
      </c>
      <c r="G141" s="692">
        <v>12</v>
      </c>
      <c r="H141" s="692">
        <v>11</v>
      </c>
      <c r="I141" s="694">
        <v>5</v>
      </c>
      <c r="K141" s="232"/>
    </row>
    <row r="142" spans="1:11">
      <c r="A142" s="977"/>
      <c r="B142" s="233" t="s">
        <v>796</v>
      </c>
      <c r="C142" s="234" t="s">
        <v>797</v>
      </c>
      <c r="D142" s="692">
        <v>10</v>
      </c>
      <c r="E142" s="693">
        <f t="shared" si="11"/>
        <v>2.9154518950437316</v>
      </c>
      <c r="F142" s="692">
        <v>9</v>
      </c>
      <c r="G142" s="692">
        <v>1</v>
      </c>
      <c r="H142" s="692">
        <v>7</v>
      </c>
      <c r="I142" s="694">
        <v>3</v>
      </c>
      <c r="K142" s="232"/>
    </row>
    <row r="143" spans="1:11">
      <c r="A143" s="977"/>
      <c r="B143" s="233" t="s">
        <v>1302</v>
      </c>
      <c r="C143" s="234" t="s">
        <v>1303</v>
      </c>
      <c r="D143" s="692">
        <v>10</v>
      </c>
      <c r="E143" s="693">
        <f t="shared" si="11"/>
        <v>2.9154518950437316</v>
      </c>
      <c r="F143" s="692">
        <v>4</v>
      </c>
      <c r="G143" s="692">
        <v>6</v>
      </c>
      <c r="H143" s="692">
        <v>7</v>
      </c>
      <c r="I143" s="694">
        <v>3</v>
      </c>
      <c r="K143" s="232"/>
    </row>
    <row r="144" spans="1:11">
      <c r="A144" s="977"/>
      <c r="B144" s="233" t="s">
        <v>1300</v>
      </c>
      <c r="C144" s="234" t="s">
        <v>1301</v>
      </c>
      <c r="D144" s="692">
        <v>9</v>
      </c>
      <c r="E144" s="693">
        <f t="shared" si="11"/>
        <v>2.6239067055393588</v>
      </c>
      <c r="F144" s="692">
        <v>5</v>
      </c>
      <c r="G144" s="692">
        <v>4</v>
      </c>
      <c r="H144" s="692">
        <v>5</v>
      </c>
      <c r="I144" s="694">
        <v>4</v>
      </c>
      <c r="K144" s="232"/>
    </row>
    <row r="145" spans="1:11">
      <c r="A145" s="977"/>
      <c r="B145" s="233" t="s">
        <v>790</v>
      </c>
      <c r="C145" s="234" t="s">
        <v>791</v>
      </c>
      <c r="D145" s="692">
        <v>9</v>
      </c>
      <c r="E145" s="693">
        <f t="shared" si="11"/>
        <v>2.6239067055393588</v>
      </c>
      <c r="F145" s="692">
        <v>5</v>
      </c>
      <c r="G145" s="692">
        <v>4</v>
      </c>
      <c r="H145" s="692">
        <v>7</v>
      </c>
      <c r="I145" s="694">
        <v>2</v>
      </c>
      <c r="K145" s="232"/>
    </row>
    <row r="146" spans="1:11">
      <c r="A146" s="977"/>
      <c r="B146" s="233" t="s">
        <v>1304</v>
      </c>
      <c r="C146" s="234" t="s">
        <v>1305</v>
      </c>
      <c r="D146" s="692">
        <v>7</v>
      </c>
      <c r="E146" s="693">
        <f t="shared" si="11"/>
        <v>2.0408163265306123</v>
      </c>
      <c r="F146" s="692">
        <v>5</v>
      </c>
      <c r="G146" s="692">
        <v>2</v>
      </c>
      <c r="H146" s="692">
        <v>0</v>
      </c>
      <c r="I146" s="694">
        <v>7</v>
      </c>
      <c r="K146" s="232"/>
    </row>
    <row r="147" spans="1:11">
      <c r="A147" s="977"/>
      <c r="B147" s="233"/>
      <c r="C147" s="234" t="s">
        <v>444</v>
      </c>
      <c r="D147" s="692">
        <v>176</v>
      </c>
      <c r="E147" s="693">
        <f t="shared" si="11"/>
        <v>51.311953352769677</v>
      </c>
      <c r="F147" s="692">
        <v>118</v>
      </c>
      <c r="G147" s="692">
        <v>58</v>
      </c>
      <c r="H147" s="692">
        <v>73</v>
      </c>
      <c r="I147" s="694">
        <v>103</v>
      </c>
      <c r="K147" s="232"/>
    </row>
    <row r="148" spans="1:11" ht="15.75" thickBot="1">
      <c r="A148" s="312" t="s">
        <v>508</v>
      </c>
      <c r="B148" s="271"/>
      <c r="C148" s="271"/>
      <c r="D148" s="708">
        <v>343</v>
      </c>
      <c r="E148" s="709">
        <f t="shared" si="11"/>
        <v>100</v>
      </c>
      <c r="F148" s="708">
        <v>202</v>
      </c>
      <c r="G148" s="708">
        <v>141</v>
      </c>
      <c r="H148" s="708">
        <v>124</v>
      </c>
      <c r="I148" s="710">
        <v>219</v>
      </c>
      <c r="K148" s="232"/>
    </row>
    <row r="149" spans="1:11" ht="16.5" thickTop="1" thickBot="1">
      <c r="A149" s="771" t="s">
        <v>509</v>
      </c>
      <c r="B149" s="294"/>
      <c r="C149" s="294"/>
      <c r="D149" s="772">
        <v>3560</v>
      </c>
      <c r="E149" s="773">
        <v>100</v>
      </c>
      <c r="F149" s="772">
        <v>3047</v>
      </c>
      <c r="G149" s="772">
        <v>513</v>
      </c>
      <c r="H149" s="772">
        <v>1328</v>
      </c>
      <c r="I149" s="774">
        <v>2232</v>
      </c>
      <c r="K149" s="232"/>
    </row>
    <row r="150" spans="1:11" ht="15.75" thickTop="1">
      <c r="A150" s="976" t="s">
        <v>301</v>
      </c>
      <c r="B150" s="227" t="s">
        <v>1304</v>
      </c>
      <c r="C150" s="228" t="s">
        <v>1305</v>
      </c>
      <c r="D150" s="689">
        <v>45</v>
      </c>
      <c r="E150" s="690">
        <f>(D150/$D$161)*100</f>
        <v>7.9928952042628776</v>
      </c>
      <c r="F150" s="689">
        <v>35</v>
      </c>
      <c r="G150" s="689">
        <v>10</v>
      </c>
      <c r="H150" s="689">
        <v>0</v>
      </c>
      <c r="I150" s="691">
        <v>45</v>
      </c>
      <c r="K150" s="232"/>
    </row>
    <row r="151" spans="1:11">
      <c r="A151" s="977"/>
      <c r="B151" s="233" t="s">
        <v>1308</v>
      </c>
      <c r="C151" s="234" t="s">
        <v>1309</v>
      </c>
      <c r="D151" s="692">
        <v>16</v>
      </c>
      <c r="E151" s="693">
        <f t="shared" ref="E151:E161" si="12">(D151/$D$161)*100</f>
        <v>2.8419182948490231</v>
      </c>
      <c r="F151" s="692">
        <v>16</v>
      </c>
      <c r="G151" s="692">
        <v>0</v>
      </c>
      <c r="H151" s="692">
        <v>0</v>
      </c>
      <c r="I151" s="694">
        <v>16</v>
      </c>
      <c r="K151" s="232"/>
    </row>
    <row r="152" spans="1:11">
      <c r="A152" s="977"/>
      <c r="B152" s="233" t="s">
        <v>426</v>
      </c>
      <c r="C152" s="234" t="s">
        <v>427</v>
      </c>
      <c r="D152" s="692">
        <v>14</v>
      </c>
      <c r="E152" s="693">
        <f t="shared" si="12"/>
        <v>2.4866785079928952</v>
      </c>
      <c r="F152" s="692">
        <v>13</v>
      </c>
      <c r="G152" s="692">
        <v>1</v>
      </c>
      <c r="H152" s="692">
        <v>5</v>
      </c>
      <c r="I152" s="694">
        <v>9</v>
      </c>
      <c r="K152" s="232"/>
    </row>
    <row r="153" spans="1:11">
      <c r="A153" s="977"/>
      <c r="B153" s="233" t="s">
        <v>796</v>
      </c>
      <c r="C153" s="234" t="s">
        <v>797</v>
      </c>
      <c r="D153" s="692">
        <v>12</v>
      </c>
      <c r="E153" s="693">
        <f t="shared" si="12"/>
        <v>2.1314387211367674</v>
      </c>
      <c r="F153" s="692">
        <v>7</v>
      </c>
      <c r="G153" s="692">
        <v>5</v>
      </c>
      <c r="H153" s="692">
        <v>3</v>
      </c>
      <c r="I153" s="694">
        <v>9</v>
      </c>
      <c r="K153" s="232"/>
    </row>
    <row r="154" spans="1:11">
      <c r="A154" s="977"/>
      <c r="B154" s="233" t="s">
        <v>1310</v>
      </c>
      <c r="C154" s="234" t="s">
        <v>1311</v>
      </c>
      <c r="D154" s="692">
        <v>11</v>
      </c>
      <c r="E154" s="693">
        <f t="shared" si="12"/>
        <v>1.9538188277087036</v>
      </c>
      <c r="F154" s="692">
        <v>11</v>
      </c>
      <c r="G154" s="692">
        <v>0</v>
      </c>
      <c r="H154" s="692">
        <v>11</v>
      </c>
      <c r="I154" s="694">
        <v>0</v>
      </c>
      <c r="K154" s="232"/>
    </row>
    <row r="155" spans="1:11">
      <c r="A155" s="977"/>
      <c r="B155" s="233" t="s">
        <v>634</v>
      </c>
      <c r="C155" s="234" t="s">
        <v>635</v>
      </c>
      <c r="D155" s="692">
        <v>11</v>
      </c>
      <c r="E155" s="693">
        <f t="shared" si="12"/>
        <v>1.9538188277087036</v>
      </c>
      <c r="F155" s="692">
        <v>8</v>
      </c>
      <c r="G155" s="692">
        <v>3</v>
      </c>
      <c r="H155" s="692">
        <v>3</v>
      </c>
      <c r="I155" s="694">
        <v>8</v>
      </c>
      <c r="K155" s="232"/>
    </row>
    <row r="156" spans="1:11">
      <c r="A156" s="977"/>
      <c r="B156" s="233" t="s">
        <v>750</v>
      </c>
      <c r="C156" s="234" t="s">
        <v>751</v>
      </c>
      <c r="D156" s="692">
        <v>10</v>
      </c>
      <c r="E156" s="693">
        <f t="shared" si="12"/>
        <v>1.7761989342806392</v>
      </c>
      <c r="F156" s="692">
        <v>4</v>
      </c>
      <c r="G156" s="692">
        <v>6</v>
      </c>
      <c r="H156" s="692">
        <v>0</v>
      </c>
      <c r="I156" s="694">
        <v>10</v>
      </c>
      <c r="K156" s="232"/>
    </row>
    <row r="157" spans="1:11">
      <c r="A157" s="977"/>
      <c r="B157" s="233" t="s">
        <v>824</v>
      </c>
      <c r="C157" s="234" t="s">
        <v>825</v>
      </c>
      <c r="D157" s="692">
        <v>10</v>
      </c>
      <c r="E157" s="693">
        <f t="shared" si="12"/>
        <v>1.7761989342806392</v>
      </c>
      <c r="F157" s="692">
        <v>8</v>
      </c>
      <c r="G157" s="692">
        <v>2</v>
      </c>
      <c r="H157" s="692">
        <v>6</v>
      </c>
      <c r="I157" s="694">
        <v>4</v>
      </c>
      <c r="K157" s="232"/>
    </row>
    <row r="158" spans="1:11">
      <c r="A158" s="977"/>
      <c r="B158" s="233" t="s">
        <v>516</v>
      </c>
      <c r="C158" s="234" t="s">
        <v>517</v>
      </c>
      <c r="D158" s="692">
        <v>9</v>
      </c>
      <c r="E158" s="693">
        <f t="shared" si="12"/>
        <v>1.5985790408525755</v>
      </c>
      <c r="F158" s="692">
        <v>7</v>
      </c>
      <c r="G158" s="692">
        <v>2</v>
      </c>
      <c r="H158" s="692">
        <v>0</v>
      </c>
      <c r="I158" s="694">
        <v>9</v>
      </c>
      <c r="K158" s="232"/>
    </row>
    <row r="159" spans="1:11">
      <c r="A159" s="977"/>
      <c r="B159" s="233" t="s">
        <v>428</v>
      </c>
      <c r="C159" s="234" t="s">
        <v>429</v>
      </c>
      <c r="D159" s="692">
        <v>7</v>
      </c>
      <c r="E159" s="693">
        <f t="shared" si="12"/>
        <v>1.2433392539964476</v>
      </c>
      <c r="F159" s="692">
        <v>6</v>
      </c>
      <c r="G159" s="692">
        <v>1</v>
      </c>
      <c r="H159" s="692">
        <v>2</v>
      </c>
      <c r="I159" s="694">
        <v>5</v>
      </c>
      <c r="K159" s="232"/>
    </row>
    <row r="160" spans="1:11">
      <c r="A160" s="977"/>
      <c r="B160" s="233"/>
      <c r="C160" s="234" t="s">
        <v>444</v>
      </c>
      <c r="D160" s="692">
        <v>418</v>
      </c>
      <c r="E160" s="693">
        <f t="shared" si="12"/>
        <v>74.245115452930733</v>
      </c>
      <c r="F160" s="692">
        <v>298</v>
      </c>
      <c r="G160" s="692">
        <v>120</v>
      </c>
      <c r="H160" s="692">
        <v>159</v>
      </c>
      <c r="I160" s="694">
        <v>259</v>
      </c>
      <c r="K160" s="232"/>
    </row>
    <row r="161" spans="1:11">
      <c r="A161" s="282" t="s">
        <v>512</v>
      </c>
      <c r="B161" s="256"/>
      <c r="C161" s="256"/>
      <c r="D161" s="705">
        <v>563</v>
      </c>
      <c r="E161" s="706">
        <f t="shared" si="12"/>
        <v>100</v>
      </c>
      <c r="F161" s="705">
        <v>413</v>
      </c>
      <c r="G161" s="705">
        <v>150</v>
      </c>
      <c r="H161" s="705">
        <v>189</v>
      </c>
      <c r="I161" s="707">
        <v>374</v>
      </c>
      <c r="K161" s="232"/>
    </row>
    <row r="162" spans="1:11">
      <c r="A162" s="977" t="s">
        <v>302</v>
      </c>
      <c r="B162" s="233" t="s">
        <v>1304</v>
      </c>
      <c r="C162" s="234" t="s">
        <v>1305</v>
      </c>
      <c r="D162" s="692">
        <v>17</v>
      </c>
      <c r="E162" s="693">
        <f>(D162/$D$173)*100</f>
        <v>4.0865384615384617</v>
      </c>
      <c r="F162" s="692">
        <v>13</v>
      </c>
      <c r="G162" s="692">
        <v>4</v>
      </c>
      <c r="H162" s="692">
        <v>0</v>
      </c>
      <c r="I162" s="694">
        <v>17</v>
      </c>
      <c r="K162" s="232"/>
    </row>
    <row r="163" spans="1:11">
      <c r="A163" s="977"/>
      <c r="B163" s="233" t="s">
        <v>816</v>
      </c>
      <c r="C163" s="234" t="s">
        <v>817</v>
      </c>
      <c r="D163" s="692">
        <v>16</v>
      </c>
      <c r="E163" s="693">
        <f t="shared" ref="E163:E173" si="13">(D163/$D$173)*100</f>
        <v>3.8461538461538463</v>
      </c>
      <c r="F163" s="692">
        <v>9</v>
      </c>
      <c r="G163" s="692">
        <v>7</v>
      </c>
      <c r="H163" s="692">
        <v>0</v>
      </c>
      <c r="I163" s="694">
        <v>16</v>
      </c>
      <c r="K163" s="232"/>
    </row>
    <row r="164" spans="1:11">
      <c r="A164" s="977"/>
      <c r="B164" s="233" t="s">
        <v>634</v>
      </c>
      <c r="C164" s="234" t="s">
        <v>635</v>
      </c>
      <c r="D164" s="692">
        <v>15</v>
      </c>
      <c r="E164" s="693">
        <f t="shared" si="13"/>
        <v>3.6057692307692304</v>
      </c>
      <c r="F164" s="692">
        <v>5</v>
      </c>
      <c r="G164" s="692">
        <v>10</v>
      </c>
      <c r="H164" s="692">
        <v>9</v>
      </c>
      <c r="I164" s="694">
        <v>6</v>
      </c>
      <c r="K164" s="232"/>
    </row>
    <row r="165" spans="1:11">
      <c r="A165" s="977"/>
      <c r="B165" s="233" t="s">
        <v>1179</v>
      </c>
      <c r="C165" s="234" t="s">
        <v>1180</v>
      </c>
      <c r="D165" s="692">
        <v>14</v>
      </c>
      <c r="E165" s="693">
        <f t="shared" si="13"/>
        <v>3.3653846153846154</v>
      </c>
      <c r="F165" s="692">
        <v>5</v>
      </c>
      <c r="G165" s="692">
        <v>9</v>
      </c>
      <c r="H165" s="692">
        <v>0</v>
      </c>
      <c r="I165" s="694">
        <v>14</v>
      </c>
      <c r="K165" s="232"/>
    </row>
    <row r="166" spans="1:11">
      <c r="A166" s="977"/>
      <c r="B166" s="233" t="s">
        <v>1129</v>
      </c>
      <c r="C166" s="234" t="s">
        <v>1130</v>
      </c>
      <c r="D166" s="692">
        <v>12</v>
      </c>
      <c r="E166" s="693">
        <f t="shared" si="13"/>
        <v>2.8846153846153846</v>
      </c>
      <c r="F166" s="692">
        <v>7</v>
      </c>
      <c r="G166" s="692">
        <v>5</v>
      </c>
      <c r="H166" s="692">
        <v>0</v>
      </c>
      <c r="I166" s="694">
        <v>12</v>
      </c>
      <c r="K166" s="232"/>
    </row>
    <row r="167" spans="1:11">
      <c r="A167" s="977"/>
      <c r="B167" s="233" t="s">
        <v>1306</v>
      </c>
      <c r="C167" s="234" t="s">
        <v>1307</v>
      </c>
      <c r="D167" s="692">
        <v>11</v>
      </c>
      <c r="E167" s="693">
        <f t="shared" si="13"/>
        <v>2.6442307692307692</v>
      </c>
      <c r="F167" s="692">
        <v>7</v>
      </c>
      <c r="G167" s="692">
        <v>4</v>
      </c>
      <c r="H167" s="692">
        <v>0</v>
      </c>
      <c r="I167" s="694">
        <v>11</v>
      </c>
      <c r="K167" s="232"/>
    </row>
    <row r="168" spans="1:11">
      <c r="A168" s="977"/>
      <c r="B168" s="233" t="s">
        <v>750</v>
      </c>
      <c r="C168" s="234" t="s">
        <v>751</v>
      </c>
      <c r="D168" s="692">
        <v>8</v>
      </c>
      <c r="E168" s="693">
        <f t="shared" si="13"/>
        <v>1.9230769230769231</v>
      </c>
      <c r="F168" s="692">
        <v>4</v>
      </c>
      <c r="G168" s="692">
        <v>4</v>
      </c>
      <c r="H168" s="692">
        <v>0</v>
      </c>
      <c r="I168" s="694">
        <v>8</v>
      </c>
      <c r="K168" s="232"/>
    </row>
    <row r="169" spans="1:11">
      <c r="A169" s="977"/>
      <c r="B169" s="233" t="s">
        <v>671</v>
      </c>
      <c r="C169" s="234" t="s">
        <v>672</v>
      </c>
      <c r="D169" s="692">
        <v>7</v>
      </c>
      <c r="E169" s="693">
        <f t="shared" si="13"/>
        <v>1.6826923076923077</v>
      </c>
      <c r="F169" s="692">
        <v>7</v>
      </c>
      <c r="G169" s="692">
        <v>0</v>
      </c>
      <c r="H169" s="692">
        <v>1</v>
      </c>
      <c r="I169" s="694">
        <v>6</v>
      </c>
      <c r="K169" s="232"/>
    </row>
    <row r="170" spans="1:11">
      <c r="A170" s="977"/>
      <c r="B170" s="233" t="s">
        <v>1205</v>
      </c>
      <c r="C170" s="234" t="s">
        <v>1206</v>
      </c>
      <c r="D170" s="692">
        <v>6</v>
      </c>
      <c r="E170" s="693">
        <f t="shared" si="13"/>
        <v>1.4423076923076923</v>
      </c>
      <c r="F170" s="692">
        <v>4</v>
      </c>
      <c r="G170" s="692">
        <v>2</v>
      </c>
      <c r="H170" s="692">
        <v>0</v>
      </c>
      <c r="I170" s="694">
        <v>6</v>
      </c>
      <c r="K170" s="232"/>
    </row>
    <row r="171" spans="1:11">
      <c r="A171" s="977"/>
      <c r="B171" s="233" t="s">
        <v>516</v>
      </c>
      <c r="C171" s="234" t="s">
        <v>517</v>
      </c>
      <c r="D171" s="692">
        <v>6</v>
      </c>
      <c r="E171" s="693">
        <f t="shared" si="13"/>
        <v>1.4423076923076923</v>
      </c>
      <c r="F171" s="692">
        <v>5</v>
      </c>
      <c r="G171" s="692">
        <v>1</v>
      </c>
      <c r="H171" s="692">
        <v>0</v>
      </c>
      <c r="I171" s="694">
        <v>6</v>
      </c>
      <c r="K171" s="232"/>
    </row>
    <row r="172" spans="1:11">
      <c r="A172" s="977"/>
      <c r="B172" s="233"/>
      <c r="C172" s="234" t="s">
        <v>444</v>
      </c>
      <c r="D172" s="692">
        <v>304</v>
      </c>
      <c r="E172" s="693">
        <f t="shared" si="13"/>
        <v>73.076923076923066</v>
      </c>
      <c r="F172" s="692">
        <v>214</v>
      </c>
      <c r="G172" s="692">
        <v>90</v>
      </c>
      <c r="H172" s="692">
        <v>74</v>
      </c>
      <c r="I172" s="694">
        <v>230</v>
      </c>
      <c r="K172" s="232"/>
    </row>
    <row r="173" spans="1:11">
      <c r="A173" s="282" t="s">
        <v>515</v>
      </c>
      <c r="B173" s="256"/>
      <c r="C173" s="256"/>
      <c r="D173" s="705">
        <v>416</v>
      </c>
      <c r="E173" s="706">
        <f t="shared" si="13"/>
        <v>100</v>
      </c>
      <c r="F173" s="705">
        <v>280</v>
      </c>
      <c r="G173" s="705">
        <v>136</v>
      </c>
      <c r="H173" s="705">
        <v>84</v>
      </c>
      <c r="I173" s="707">
        <v>332</v>
      </c>
      <c r="K173" s="232"/>
    </row>
    <row r="174" spans="1:11">
      <c r="A174" s="977" t="s">
        <v>303</v>
      </c>
      <c r="B174" s="233" t="s">
        <v>1304</v>
      </c>
      <c r="C174" s="234" t="s">
        <v>1305</v>
      </c>
      <c r="D174" s="692">
        <v>11</v>
      </c>
      <c r="E174" s="693">
        <f>(D174/$D$185)*100</f>
        <v>5.6701030927835054</v>
      </c>
      <c r="F174" s="692">
        <v>10</v>
      </c>
      <c r="G174" s="692">
        <v>1</v>
      </c>
      <c r="H174" s="692">
        <v>0</v>
      </c>
      <c r="I174" s="694">
        <v>11</v>
      </c>
      <c r="K174" s="232"/>
    </row>
    <row r="175" spans="1:11">
      <c r="A175" s="977"/>
      <c r="B175" s="233" t="s">
        <v>1015</v>
      </c>
      <c r="C175" s="234" t="s">
        <v>1016</v>
      </c>
      <c r="D175" s="692">
        <v>10</v>
      </c>
      <c r="E175" s="693">
        <f t="shared" ref="E175:E185" si="14">(D175/$D$185)*100</f>
        <v>5.1546391752577314</v>
      </c>
      <c r="F175" s="692">
        <v>6</v>
      </c>
      <c r="G175" s="692">
        <v>4</v>
      </c>
      <c r="H175" s="692">
        <v>10</v>
      </c>
      <c r="I175" s="694">
        <v>0</v>
      </c>
      <c r="K175" s="232"/>
    </row>
    <row r="176" spans="1:11">
      <c r="A176" s="977"/>
      <c r="B176" s="233" t="s">
        <v>428</v>
      </c>
      <c r="C176" s="234" t="s">
        <v>429</v>
      </c>
      <c r="D176" s="692">
        <v>7</v>
      </c>
      <c r="E176" s="693">
        <f t="shared" si="14"/>
        <v>3.608247422680412</v>
      </c>
      <c r="F176" s="692">
        <v>5</v>
      </c>
      <c r="G176" s="692">
        <v>2</v>
      </c>
      <c r="H176" s="692">
        <v>2</v>
      </c>
      <c r="I176" s="694">
        <v>5</v>
      </c>
      <c r="K176" s="232"/>
    </row>
    <row r="177" spans="1:11">
      <c r="A177" s="977"/>
      <c r="B177" s="233" t="s">
        <v>493</v>
      </c>
      <c r="C177" s="234" t="s">
        <v>494</v>
      </c>
      <c r="D177" s="692">
        <v>5</v>
      </c>
      <c r="E177" s="693">
        <f t="shared" si="14"/>
        <v>2.5773195876288657</v>
      </c>
      <c r="F177" s="692">
        <v>4</v>
      </c>
      <c r="G177" s="692">
        <v>1</v>
      </c>
      <c r="H177" s="692">
        <v>5</v>
      </c>
      <c r="I177" s="694">
        <v>0</v>
      </c>
      <c r="K177" s="232"/>
    </row>
    <row r="178" spans="1:11">
      <c r="A178" s="977"/>
      <c r="B178" s="233" t="s">
        <v>1306</v>
      </c>
      <c r="C178" s="234" t="s">
        <v>1307</v>
      </c>
      <c r="D178" s="692">
        <v>5</v>
      </c>
      <c r="E178" s="693">
        <f t="shared" si="14"/>
        <v>2.5773195876288657</v>
      </c>
      <c r="F178" s="692">
        <v>5</v>
      </c>
      <c r="G178" s="692">
        <v>0</v>
      </c>
      <c r="H178" s="692">
        <v>0</v>
      </c>
      <c r="I178" s="694">
        <v>5</v>
      </c>
      <c r="K178" s="232"/>
    </row>
    <row r="179" spans="1:11">
      <c r="A179" s="977"/>
      <c r="B179" s="233" t="s">
        <v>516</v>
      </c>
      <c r="C179" s="234" t="s">
        <v>517</v>
      </c>
      <c r="D179" s="692">
        <v>5</v>
      </c>
      <c r="E179" s="693">
        <f t="shared" si="14"/>
        <v>2.5773195876288657</v>
      </c>
      <c r="F179" s="692">
        <v>4</v>
      </c>
      <c r="G179" s="692">
        <v>1</v>
      </c>
      <c r="H179" s="692">
        <v>0</v>
      </c>
      <c r="I179" s="694">
        <v>5</v>
      </c>
      <c r="K179" s="232"/>
    </row>
    <row r="180" spans="1:11">
      <c r="A180" s="977"/>
      <c r="B180" s="233" t="s">
        <v>824</v>
      </c>
      <c r="C180" s="234" t="s">
        <v>825</v>
      </c>
      <c r="D180" s="692">
        <v>5</v>
      </c>
      <c r="E180" s="693">
        <f t="shared" si="14"/>
        <v>2.5773195876288657</v>
      </c>
      <c r="F180" s="692">
        <v>4</v>
      </c>
      <c r="G180" s="692">
        <v>1</v>
      </c>
      <c r="H180" s="692">
        <v>1</v>
      </c>
      <c r="I180" s="694">
        <v>4</v>
      </c>
      <c r="K180" s="232"/>
    </row>
    <row r="181" spans="1:11">
      <c r="A181" s="977"/>
      <c r="B181" s="233" t="s">
        <v>790</v>
      </c>
      <c r="C181" s="234" t="s">
        <v>791</v>
      </c>
      <c r="D181" s="692">
        <v>5</v>
      </c>
      <c r="E181" s="693">
        <f t="shared" si="14"/>
        <v>2.5773195876288657</v>
      </c>
      <c r="F181" s="692">
        <v>2</v>
      </c>
      <c r="G181" s="692">
        <v>3</v>
      </c>
      <c r="H181" s="692">
        <v>4</v>
      </c>
      <c r="I181" s="694">
        <v>1</v>
      </c>
      <c r="K181" s="232"/>
    </row>
    <row r="182" spans="1:11">
      <c r="A182" s="977"/>
      <c r="B182" s="233" t="s">
        <v>750</v>
      </c>
      <c r="C182" s="234" t="s">
        <v>751</v>
      </c>
      <c r="D182" s="692">
        <v>4</v>
      </c>
      <c r="E182" s="693">
        <f t="shared" si="14"/>
        <v>2.0618556701030926</v>
      </c>
      <c r="F182" s="692">
        <v>2</v>
      </c>
      <c r="G182" s="692">
        <v>2</v>
      </c>
      <c r="H182" s="692">
        <v>0</v>
      </c>
      <c r="I182" s="694">
        <v>4</v>
      </c>
      <c r="K182" s="232"/>
    </row>
    <row r="183" spans="1:11">
      <c r="A183" s="977"/>
      <c r="B183" s="233" t="s">
        <v>900</v>
      </c>
      <c r="C183" s="234" t="s">
        <v>901</v>
      </c>
      <c r="D183" s="692">
        <v>4</v>
      </c>
      <c r="E183" s="693">
        <f t="shared" si="14"/>
        <v>2.0618556701030926</v>
      </c>
      <c r="F183" s="692">
        <v>4</v>
      </c>
      <c r="G183" s="692">
        <v>0</v>
      </c>
      <c r="H183" s="692">
        <v>0</v>
      </c>
      <c r="I183" s="694">
        <v>4</v>
      </c>
      <c r="K183" s="232"/>
    </row>
    <row r="184" spans="1:11">
      <c r="A184" s="977"/>
      <c r="B184" s="233"/>
      <c r="C184" s="234" t="s">
        <v>444</v>
      </c>
      <c r="D184" s="692">
        <v>133</v>
      </c>
      <c r="E184" s="693">
        <f t="shared" si="14"/>
        <v>68.55670103092784</v>
      </c>
      <c r="F184" s="692">
        <v>117</v>
      </c>
      <c r="G184" s="692">
        <v>16</v>
      </c>
      <c r="H184" s="692">
        <v>58</v>
      </c>
      <c r="I184" s="694">
        <v>75</v>
      </c>
      <c r="K184" s="232"/>
    </row>
    <row r="185" spans="1:11">
      <c r="A185" s="282" t="s">
        <v>526</v>
      </c>
      <c r="B185" s="256"/>
      <c r="C185" s="256"/>
      <c r="D185" s="705">
        <v>194</v>
      </c>
      <c r="E185" s="706">
        <f t="shared" si="14"/>
        <v>100</v>
      </c>
      <c r="F185" s="705">
        <v>163</v>
      </c>
      <c r="G185" s="705">
        <v>31</v>
      </c>
      <c r="H185" s="705">
        <v>80</v>
      </c>
      <c r="I185" s="707">
        <v>114</v>
      </c>
      <c r="K185" s="232"/>
    </row>
    <row r="186" spans="1:11">
      <c r="A186" s="977" t="s">
        <v>304</v>
      </c>
      <c r="B186" s="233" t="s">
        <v>750</v>
      </c>
      <c r="C186" s="234" t="s">
        <v>751</v>
      </c>
      <c r="D186" s="692">
        <v>48</v>
      </c>
      <c r="E186" s="693">
        <f>(D186/$D$197)*100</f>
        <v>6.1224489795918364</v>
      </c>
      <c r="F186" s="692">
        <v>26</v>
      </c>
      <c r="G186" s="692">
        <v>22</v>
      </c>
      <c r="H186" s="692">
        <v>0</v>
      </c>
      <c r="I186" s="694">
        <v>48</v>
      </c>
      <c r="K186" s="232"/>
    </row>
    <row r="187" spans="1:11">
      <c r="A187" s="977"/>
      <c r="B187" s="233" t="s">
        <v>1304</v>
      </c>
      <c r="C187" s="234" t="s">
        <v>1305</v>
      </c>
      <c r="D187" s="692">
        <v>47</v>
      </c>
      <c r="E187" s="693">
        <f t="shared" ref="E187:E197" si="15">(D187/$D$197)*100</f>
        <v>5.9948979591836729</v>
      </c>
      <c r="F187" s="692">
        <v>37</v>
      </c>
      <c r="G187" s="692">
        <v>10</v>
      </c>
      <c r="H187" s="692">
        <v>0</v>
      </c>
      <c r="I187" s="694">
        <v>47</v>
      </c>
      <c r="K187" s="232"/>
    </row>
    <row r="188" spans="1:11">
      <c r="A188" s="977"/>
      <c r="B188" s="233" t="s">
        <v>475</v>
      </c>
      <c r="C188" s="234" t="s">
        <v>476</v>
      </c>
      <c r="D188" s="692">
        <v>39</v>
      </c>
      <c r="E188" s="693">
        <f t="shared" si="15"/>
        <v>4.9744897959183669</v>
      </c>
      <c r="F188" s="692">
        <v>21</v>
      </c>
      <c r="G188" s="692">
        <v>18</v>
      </c>
      <c r="H188" s="692">
        <v>30</v>
      </c>
      <c r="I188" s="694">
        <v>9</v>
      </c>
      <c r="K188" s="232"/>
    </row>
    <row r="189" spans="1:11">
      <c r="A189" s="977"/>
      <c r="B189" s="233" t="s">
        <v>692</v>
      </c>
      <c r="C189" s="234" t="s">
        <v>693</v>
      </c>
      <c r="D189" s="692">
        <v>29</v>
      </c>
      <c r="E189" s="693">
        <f t="shared" si="15"/>
        <v>3.6989795918367347</v>
      </c>
      <c r="F189" s="692">
        <v>24</v>
      </c>
      <c r="G189" s="692">
        <v>5</v>
      </c>
      <c r="H189" s="692">
        <v>16</v>
      </c>
      <c r="I189" s="694">
        <v>13</v>
      </c>
      <c r="K189" s="232"/>
    </row>
    <row r="190" spans="1:11">
      <c r="A190" s="977"/>
      <c r="B190" s="233" t="s">
        <v>426</v>
      </c>
      <c r="C190" s="234" t="s">
        <v>427</v>
      </c>
      <c r="D190" s="692">
        <v>21</v>
      </c>
      <c r="E190" s="693">
        <f t="shared" si="15"/>
        <v>2.6785714285714284</v>
      </c>
      <c r="F190" s="692">
        <v>16</v>
      </c>
      <c r="G190" s="692">
        <v>5</v>
      </c>
      <c r="H190" s="692">
        <v>7</v>
      </c>
      <c r="I190" s="694">
        <v>14</v>
      </c>
      <c r="K190" s="232"/>
    </row>
    <row r="191" spans="1:11">
      <c r="A191" s="977"/>
      <c r="B191" s="233" t="s">
        <v>424</v>
      </c>
      <c r="C191" s="234" t="s">
        <v>425</v>
      </c>
      <c r="D191" s="692">
        <v>19</v>
      </c>
      <c r="E191" s="693">
        <f t="shared" si="15"/>
        <v>2.4234693877551021</v>
      </c>
      <c r="F191" s="692">
        <v>11</v>
      </c>
      <c r="G191" s="692">
        <v>8</v>
      </c>
      <c r="H191" s="692">
        <v>14</v>
      </c>
      <c r="I191" s="694">
        <v>5</v>
      </c>
      <c r="K191" s="232"/>
    </row>
    <row r="192" spans="1:11">
      <c r="A192" s="977"/>
      <c r="B192" s="233" t="s">
        <v>641</v>
      </c>
      <c r="C192" s="234" t="s">
        <v>642</v>
      </c>
      <c r="D192" s="692">
        <v>15</v>
      </c>
      <c r="E192" s="693">
        <f t="shared" si="15"/>
        <v>1.9132653061224489</v>
      </c>
      <c r="F192" s="692">
        <v>14</v>
      </c>
      <c r="G192" s="692">
        <v>1</v>
      </c>
      <c r="H192" s="692">
        <v>12</v>
      </c>
      <c r="I192" s="694">
        <v>3</v>
      </c>
      <c r="K192" s="232"/>
    </row>
    <row r="193" spans="1:11">
      <c r="A193" s="977"/>
      <c r="B193" s="233" t="s">
        <v>982</v>
      </c>
      <c r="C193" s="234" t="s">
        <v>983</v>
      </c>
      <c r="D193" s="692">
        <v>13</v>
      </c>
      <c r="E193" s="693">
        <f t="shared" si="15"/>
        <v>1.6581632653061225</v>
      </c>
      <c r="F193" s="692">
        <v>12</v>
      </c>
      <c r="G193" s="692">
        <v>1</v>
      </c>
      <c r="H193" s="692">
        <v>6</v>
      </c>
      <c r="I193" s="694">
        <v>7</v>
      </c>
      <c r="K193" s="232"/>
    </row>
    <row r="194" spans="1:11">
      <c r="A194" s="977"/>
      <c r="B194" s="233" t="s">
        <v>428</v>
      </c>
      <c r="C194" s="234" t="s">
        <v>429</v>
      </c>
      <c r="D194" s="692">
        <v>13</v>
      </c>
      <c r="E194" s="693">
        <f t="shared" si="15"/>
        <v>1.6581632653061225</v>
      </c>
      <c r="F194" s="692">
        <v>12</v>
      </c>
      <c r="G194" s="692">
        <v>1</v>
      </c>
      <c r="H194" s="692">
        <v>3</v>
      </c>
      <c r="I194" s="694">
        <v>10</v>
      </c>
      <c r="K194" s="232"/>
    </row>
    <row r="195" spans="1:11">
      <c r="A195" s="977"/>
      <c r="B195" s="233" t="s">
        <v>1306</v>
      </c>
      <c r="C195" s="234" t="s">
        <v>1307</v>
      </c>
      <c r="D195" s="692">
        <v>12</v>
      </c>
      <c r="E195" s="693">
        <f t="shared" si="15"/>
        <v>1.5306122448979591</v>
      </c>
      <c r="F195" s="692">
        <v>10</v>
      </c>
      <c r="G195" s="692">
        <v>2</v>
      </c>
      <c r="H195" s="692">
        <v>0</v>
      </c>
      <c r="I195" s="694">
        <v>12</v>
      </c>
      <c r="K195" s="232"/>
    </row>
    <row r="196" spans="1:11">
      <c r="A196" s="977"/>
      <c r="B196" s="233"/>
      <c r="C196" s="234" t="s">
        <v>444</v>
      </c>
      <c r="D196" s="692">
        <v>528</v>
      </c>
      <c r="E196" s="693">
        <f t="shared" si="15"/>
        <v>67.346938775510196</v>
      </c>
      <c r="F196" s="692">
        <v>394</v>
      </c>
      <c r="G196" s="692">
        <v>134</v>
      </c>
      <c r="H196" s="692">
        <v>234</v>
      </c>
      <c r="I196" s="694">
        <v>294</v>
      </c>
      <c r="K196" s="232"/>
    </row>
    <row r="197" spans="1:11">
      <c r="A197" s="282" t="s">
        <v>527</v>
      </c>
      <c r="B197" s="256"/>
      <c r="C197" s="256"/>
      <c r="D197" s="705">
        <v>784</v>
      </c>
      <c r="E197" s="706">
        <f t="shared" si="15"/>
        <v>100</v>
      </c>
      <c r="F197" s="705">
        <v>577</v>
      </c>
      <c r="G197" s="705">
        <v>207</v>
      </c>
      <c r="H197" s="705">
        <v>322</v>
      </c>
      <c r="I197" s="707">
        <v>462</v>
      </c>
      <c r="K197" s="232"/>
    </row>
    <row r="198" spans="1:11">
      <c r="A198" s="977" t="s">
        <v>305</v>
      </c>
      <c r="B198" s="233" t="s">
        <v>750</v>
      </c>
      <c r="C198" s="234" t="s">
        <v>751</v>
      </c>
      <c r="D198" s="692">
        <v>120</v>
      </c>
      <c r="E198" s="693">
        <f>(D198/$D$209)*100</f>
        <v>16.551724137931036</v>
      </c>
      <c r="F198" s="692">
        <v>25</v>
      </c>
      <c r="G198" s="692">
        <v>95</v>
      </c>
      <c r="H198" s="692">
        <v>0</v>
      </c>
      <c r="I198" s="694">
        <v>120</v>
      </c>
      <c r="K198" s="232"/>
    </row>
    <row r="199" spans="1:11">
      <c r="A199" s="977"/>
      <c r="B199" s="233" t="s">
        <v>426</v>
      </c>
      <c r="C199" s="234" t="s">
        <v>427</v>
      </c>
      <c r="D199" s="692">
        <v>47</v>
      </c>
      <c r="E199" s="693">
        <f t="shared" ref="E199:E209" si="16">(D199/$D$209)*100</f>
        <v>6.4827586206896548</v>
      </c>
      <c r="F199" s="692">
        <v>19</v>
      </c>
      <c r="G199" s="692">
        <v>28</v>
      </c>
      <c r="H199" s="692">
        <v>10</v>
      </c>
      <c r="I199" s="694">
        <v>37</v>
      </c>
      <c r="K199" s="232"/>
    </row>
    <row r="200" spans="1:11">
      <c r="A200" s="977"/>
      <c r="B200" s="233" t="s">
        <v>634</v>
      </c>
      <c r="C200" s="234" t="s">
        <v>635</v>
      </c>
      <c r="D200" s="692">
        <v>28</v>
      </c>
      <c r="E200" s="693">
        <f t="shared" si="16"/>
        <v>3.8620689655172415</v>
      </c>
      <c r="F200" s="692">
        <v>17</v>
      </c>
      <c r="G200" s="692">
        <v>11</v>
      </c>
      <c r="H200" s="692">
        <v>15</v>
      </c>
      <c r="I200" s="694">
        <v>13</v>
      </c>
      <c r="K200" s="232"/>
    </row>
    <row r="201" spans="1:11">
      <c r="A201" s="977"/>
      <c r="B201" s="233" t="s">
        <v>471</v>
      </c>
      <c r="C201" s="234" t="s">
        <v>472</v>
      </c>
      <c r="D201" s="692">
        <v>22</v>
      </c>
      <c r="E201" s="693">
        <f t="shared" si="16"/>
        <v>3.0344827586206895</v>
      </c>
      <c r="F201" s="692">
        <v>10</v>
      </c>
      <c r="G201" s="692">
        <v>12</v>
      </c>
      <c r="H201" s="692">
        <v>14</v>
      </c>
      <c r="I201" s="694">
        <v>8</v>
      </c>
      <c r="K201" s="232"/>
    </row>
    <row r="202" spans="1:11">
      <c r="A202" s="977"/>
      <c r="B202" s="233" t="s">
        <v>790</v>
      </c>
      <c r="C202" s="234" t="s">
        <v>791</v>
      </c>
      <c r="D202" s="692">
        <v>21</v>
      </c>
      <c r="E202" s="693">
        <f t="shared" si="16"/>
        <v>2.896551724137931</v>
      </c>
      <c r="F202" s="692">
        <v>3</v>
      </c>
      <c r="G202" s="692">
        <v>18</v>
      </c>
      <c r="H202" s="692">
        <v>14</v>
      </c>
      <c r="I202" s="694">
        <v>7</v>
      </c>
      <c r="K202" s="232"/>
    </row>
    <row r="203" spans="1:11">
      <c r="A203" s="977"/>
      <c r="B203" s="233" t="s">
        <v>904</v>
      </c>
      <c r="C203" s="234" t="s">
        <v>905</v>
      </c>
      <c r="D203" s="692">
        <v>17</v>
      </c>
      <c r="E203" s="693">
        <f t="shared" si="16"/>
        <v>2.3448275862068968</v>
      </c>
      <c r="F203" s="692">
        <v>1</v>
      </c>
      <c r="G203" s="692">
        <v>16</v>
      </c>
      <c r="H203" s="692">
        <v>0</v>
      </c>
      <c r="I203" s="694">
        <v>17</v>
      </c>
      <c r="K203" s="232"/>
    </row>
    <row r="204" spans="1:11">
      <c r="A204" s="977"/>
      <c r="B204" s="233" t="s">
        <v>428</v>
      </c>
      <c r="C204" s="234" t="s">
        <v>429</v>
      </c>
      <c r="D204" s="692">
        <v>17</v>
      </c>
      <c r="E204" s="693">
        <f t="shared" si="16"/>
        <v>2.3448275862068968</v>
      </c>
      <c r="F204" s="692">
        <v>9</v>
      </c>
      <c r="G204" s="692">
        <v>8</v>
      </c>
      <c r="H204" s="692">
        <v>7</v>
      </c>
      <c r="I204" s="694">
        <v>10</v>
      </c>
      <c r="K204" s="232"/>
    </row>
    <row r="205" spans="1:11">
      <c r="A205" s="977"/>
      <c r="B205" s="233" t="s">
        <v>475</v>
      </c>
      <c r="C205" s="234" t="s">
        <v>476</v>
      </c>
      <c r="D205" s="692">
        <v>15</v>
      </c>
      <c r="E205" s="693">
        <f t="shared" si="16"/>
        <v>2.0689655172413794</v>
      </c>
      <c r="F205" s="692">
        <v>7</v>
      </c>
      <c r="G205" s="692">
        <v>8</v>
      </c>
      <c r="H205" s="692">
        <v>7</v>
      </c>
      <c r="I205" s="694">
        <v>8</v>
      </c>
      <c r="K205" s="232"/>
    </row>
    <row r="206" spans="1:11">
      <c r="A206" s="977"/>
      <c r="B206" s="233" t="s">
        <v>816</v>
      </c>
      <c r="C206" s="234" t="s">
        <v>817</v>
      </c>
      <c r="D206" s="692">
        <v>13</v>
      </c>
      <c r="E206" s="693">
        <f t="shared" si="16"/>
        <v>1.7931034482758619</v>
      </c>
      <c r="F206" s="692">
        <v>2</v>
      </c>
      <c r="G206" s="692">
        <v>11</v>
      </c>
      <c r="H206" s="692">
        <v>0</v>
      </c>
      <c r="I206" s="694">
        <v>13</v>
      </c>
      <c r="K206" s="232"/>
    </row>
    <row r="207" spans="1:11">
      <c r="A207" s="977"/>
      <c r="B207" s="233" t="s">
        <v>1304</v>
      </c>
      <c r="C207" s="234" t="s">
        <v>1305</v>
      </c>
      <c r="D207" s="692">
        <v>12</v>
      </c>
      <c r="E207" s="693">
        <f t="shared" si="16"/>
        <v>1.6551724137931034</v>
      </c>
      <c r="F207" s="692">
        <v>8</v>
      </c>
      <c r="G207" s="692">
        <v>4</v>
      </c>
      <c r="H207" s="692">
        <v>0</v>
      </c>
      <c r="I207" s="694">
        <v>12</v>
      </c>
      <c r="K207" s="232"/>
    </row>
    <row r="208" spans="1:11">
      <c r="A208" s="977"/>
      <c r="B208" s="233"/>
      <c r="C208" s="234" t="s">
        <v>444</v>
      </c>
      <c r="D208" s="692">
        <v>413</v>
      </c>
      <c r="E208" s="693">
        <f t="shared" si="16"/>
        <v>56.965517241379317</v>
      </c>
      <c r="F208" s="692">
        <v>213</v>
      </c>
      <c r="G208" s="692">
        <v>200</v>
      </c>
      <c r="H208" s="692">
        <v>187</v>
      </c>
      <c r="I208" s="694">
        <v>226</v>
      </c>
      <c r="K208" s="232"/>
    </row>
    <row r="209" spans="1:11">
      <c r="A209" s="282" t="s">
        <v>538</v>
      </c>
      <c r="B209" s="256"/>
      <c r="C209" s="256"/>
      <c r="D209" s="705">
        <v>725</v>
      </c>
      <c r="E209" s="706">
        <f t="shared" si="16"/>
        <v>100</v>
      </c>
      <c r="F209" s="705">
        <v>314</v>
      </c>
      <c r="G209" s="705">
        <v>411</v>
      </c>
      <c r="H209" s="705">
        <v>254</v>
      </c>
      <c r="I209" s="707">
        <v>471</v>
      </c>
      <c r="K209" s="232"/>
    </row>
    <row r="210" spans="1:11">
      <c r="A210" s="977" t="s">
        <v>306</v>
      </c>
      <c r="B210" s="233" t="s">
        <v>634</v>
      </c>
      <c r="C210" s="234" t="s">
        <v>635</v>
      </c>
      <c r="D210" s="692">
        <v>15</v>
      </c>
      <c r="E210" s="693">
        <f>(D210/$D$221)*100</f>
        <v>5.4945054945054945</v>
      </c>
      <c r="F210" s="692">
        <v>8</v>
      </c>
      <c r="G210" s="692">
        <v>7</v>
      </c>
      <c r="H210" s="692">
        <v>13</v>
      </c>
      <c r="I210" s="694">
        <v>2</v>
      </c>
      <c r="K210" s="232"/>
    </row>
    <row r="211" spans="1:11">
      <c r="A211" s="977"/>
      <c r="B211" s="233" t="s">
        <v>750</v>
      </c>
      <c r="C211" s="234" t="s">
        <v>751</v>
      </c>
      <c r="D211" s="692">
        <v>12</v>
      </c>
      <c r="E211" s="693">
        <f t="shared" ref="E211:E221" si="17">(D211/$D$221)*100</f>
        <v>4.395604395604396</v>
      </c>
      <c r="F211" s="692">
        <v>8</v>
      </c>
      <c r="G211" s="692">
        <v>4</v>
      </c>
      <c r="H211" s="692">
        <v>0</v>
      </c>
      <c r="I211" s="694">
        <v>12</v>
      </c>
      <c r="K211" s="232"/>
    </row>
    <row r="212" spans="1:11">
      <c r="A212" s="977"/>
      <c r="B212" s="233" t="s">
        <v>426</v>
      </c>
      <c r="C212" s="234" t="s">
        <v>427</v>
      </c>
      <c r="D212" s="692">
        <v>11</v>
      </c>
      <c r="E212" s="693">
        <f t="shared" si="17"/>
        <v>4.0293040293040292</v>
      </c>
      <c r="F212" s="692">
        <v>5</v>
      </c>
      <c r="G212" s="692">
        <v>6</v>
      </c>
      <c r="H212" s="692">
        <v>4</v>
      </c>
      <c r="I212" s="694">
        <v>7</v>
      </c>
      <c r="K212" s="232"/>
    </row>
    <row r="213" spans="1:11">
      <c r="A213" s="977"/>
      <c r="B213" s="233" t="s">
        <v>1135</v>
      </c>
      <c r="C213" s="234" t="s">
        <v>1136</v>
      </c>
      <c r="D213" s="692">
        <v>7</v>
      </c>
      <c r="E213" s="693">
        <f t="shared" si="17"/>
        <v>2.5641025641025639</v>
      </c>
      <c r="F213" s="692">
        <v>7</v>
      </c>
      <c r="G213" s="692">
        <v>0</v>
      </c>
      <c r="H213" s="692">
        <v>4</v>
      </c>
      <c r="I213" s="694">
        <v>3</v>
      </c>
      <c r="K213" s="232"/>
    </row>
    <row r="214" spans="1:11">
      <c r="A214" s="977"/>
      <c r="B214" s="233" t="s">
        <v>1267</v>
      </c>
      <c r="C214" s="234" t="s">
        <v>1268</v>
      </c>
      <c r="D214" s="692">
        <v>6</v>
      </c>
      <c r="E214" s="693">
        <f t="shared" si="17"/>
        <v>2.197802197802198</v>
      </c>
      <c r="F214" s="692">
        <v>3</v>
      </c>
      <c r="G214" s="692">
        <v>3</v>
      </c>
      <c r="H214" s="692">
        <v>4</v>
      </c>
      <c r="I214" s="694">
        <v>2</v>
      </c>
      <c r="K214" s="232"/>
    </row>
    <row r="215" spans="1:11">
      <c r="A215" s="977"/>
      <c r="B215" s="233" t="s">
        <v>471</v>
      </c>
      <c r="C215" s="234" t="s">
        <v>472</v>
      </c>
      <c r="D215" s="692">
        <v>5</v>
      </c>
      <c r="E215" s="693">
        <f t="shared" si="17"/>
        <v>1.8315018315018317</v>
      </c>
      <c r="F215" s="692">
        <v>3</v>
      </c>
      <c r="G215" s="692">
        <v>2</v>
      </c>
      <c r="H215" s="692">
        <v>3</v>
      </c>
      <c r="I215" s="694">
        <v>2</v>
      </c>
      <c r="K215" s="232"/>
    </row>
    <row r="216" spans="1:11">
      <c r="A216" s="977"/>
      <c r="B216" s="233" t="s">
        <v>1096</v>
      </c>
      <c r="C216" s="234" t="s">
        <v>1097</v>
      </c>
      <c r="D216" s="692">
        <v>5</v>
      </c>
      <c r="E216" s="693">
        <f t="shared" si="17"/>
        <v>1.8315018315018317</v>
      </c>
      <c r="F216" s="692">
        <v>4</v>
      </c>
      <c r="G216" s="692">
        <v>1</v>
      </c>
      <c r="H216" s="692">
        <v>2</v>
      </c>
      <c r="I216" s="694">
        <v>3</v>
      </c>
      <c r="K216" s="232"/>
    </row>
    <row r="217" spans="1:11">
      <c r="A217" s="977"/>
      <c r="B217" s="233" t="s">
        <v>824</v>
      </c>
      <c r="C217" s="234" t="s">
        <v>825</v>
      </c>
      <c r="D217" s="692">
        <v>5</v>
      </c>
      <c r="E217" s="693">
        <f t="shared" si="17"/>
        <v>1.8315018315018317</v>
      </c>
      <c r="F217" s="692">
        <v>4</v>
      </c>
      <c r="G217" s="692">
        <v>1</v>
      </c>
      <c r="H217" s="692">
        <v>2</v>
      </c>
      <c r="I217" s="694">
        <v>3</v>
      </c>
      <c r="K217" s="232"/>
    </row>
    <row r="218" spans="1:11">
      <c r="A218" s="977"/>
      <c r="B218" s="233" t="s">
        <v>1304</v>
      </c>
      <c r="C218" s="234" t="s">
        <v>1305</v>
      </c>
      <c r="D218" s="692">
        <v>4</v>
      </c>
      <c r="E218" s="693">
        <f t="shared" si="17"/>
        <v>1.4652014652014651</v>
      </c>
      <c r="F218" s="692">
        <v>3</v>
      </c>
      <c r="G218" s="692">
        <v>1</v>
      </c>
      <c r="H218" s="692">
        <v>0</v>
      </c>
      <c r="I218" s="694">
        <v>4</v>
      </c>
      <c r="K218" s="232"/>
    </row>
    <row r="219" spans="1:11">
      <c r="A219" s="977"/>
      <c r="B219" s="233" t="s">
        <v>976</v>
      </c>
      <c r="C219" s="234" t="s">
        <v>977</v>
      </c>
      <c r="D219" s="692">
        <v>4</v>
      </c>
      <c r="E219" s="693">
        <f t="shared" si="17"/>
        <v>1.4652014652014651</v>
      </c>
      <c r="F219" s="692">
        <v>4</v>
      </c>
      <c r="G219" s="692">
        <v>0</v>
      </c>
      <c r="H219" s="692">
        <v>0</v>
      </c>
      <c r="I219" s="694">
        <v>4</v>
      </c>
      <c r="K219" s="232"/>
    </row>
    <row r="220" spans="1:11">
      <c r="A220" s="977"/>
      <c r="B220" s="234"/>
      <c r="C220" s="234" t="s">
        <v>444</v>
      </c>
      <c r="D220" s="692">
        <v>199</v>
      </c>
      <c r="E220" s="693">
        <f t="shared" si="17"/>
        <v>72.893772893772891</v>
      </c>
      <c r="F220" s="692">
        <v>140</v>
      </c>
      <c r="G220" s="692">
        <v>59</v>
      </c>
      <c r="H220" s="692">
        <v>96</v>
      </c>
      <c r="I220" s="694">
        <v>103</v>
      </c>
      <c r="K220" s="232"/>
    </row>
    <row r="221" spans="1:11">
      <c r="A221" s="282" t="s">
        <v>541</v>
      </c>
      <c r="B221" s="256"/>
      <c r="C221" s="256"/>
      <c r="D221" s="705">
        <v>273</v>
      </c>
      <c r="E221" s="706">
        <f t="shared" si="17"/>
        <v>100</v>
      </c>
      <c r="F221" s="705">
        <v>189</v>
      </c>
      <c r="G221" s="705">
        <v>84</v>
      </c>
      <c r="H221" s="705">
        <v>128</v>
      </c>
      <c r="I221" s="707">
        <v>145</v>
      </c>
      <c r="K221" s="232"/>
    </row>
    <row r="222" spans="1:11">
      <c r="A222" s="977" t="s">
        <v>307</v>
      </c>
      <c r="B222" s="233" t="s">
        <v>475</v>
      </c>
      <c r="C222" s="234" t="s">
        <v>476</v>
      </c>
      <c r="D222" s="692">
        <v>133</v>
      </c>
      <c r="E222" s="693">
        <f>(D222/$D$233)*100</f>
        <v>6.140350877192982</v>
      </c>
      <c r="F222" s="692">
        <v>123</v>
      </c>
      <c r="G222" s="692">
        <v>10</v>
      </c>
      <c r="H222" s="692">
        <v>89</v>
      </c>
      <c r="I222" s="694">
        <v>44</v>
      </c>
      <c r="K222" s="232"/>
    </row>
    <row r="223" spans="1:11">
      <c r="A223" s="977"/>
      <c r="B223" s="233" t="s">
        <v>634</v>
      </c>
      <c r="C223" s="234" t="s">
        <v>635</v>
      </c>
      <c r="D223" s="692">
        <v>125</v>
      </c>
      <c r="E223" s="693">
        <f t="shared" ref="E223:E233" si="18">(D223/$D$233)*100</f>
        <v>5.7710064635272387</v>
      </c>
      <c r="F223" s="692">
        <v>108</v>
      </c>
      <c r="G223" s="692">
        <v>17</v>
      </c>
      <c r="H223" s="692">
        <v>74</v>
      </c>
      <c r="I223" s="694">
        <v>51</v>
      </c>
      <c r="K223" s="232"/>
    </row>
    <row r="224" spans="1:11">
      <c r="A224" s="977"/>
      <c r="B224" s="233" t="s">
        <v>428</v>
      </c>
      <c r="C224" s="234" t="s">
        <v>429</v>
      </c>
      <c r="D224" s="692">
        <v>116</v>
      </c>
      <c r="E224" s="693">
        <f t="shared" si="18"/>
        <v>5.3554939981532783</v>
      </c>
      <c r="F224" s="692">
        <v>111</v>
      </c>
      <c r="G224" s="692">
        <v>5</v>
      </c>
      <c r="H224" s="692">
        <v>38</v>
      </c>
      <c r="I224" s="694">
        <v>78</v>
      </c>
      <c r="K224" s="232"/>
    </row>
    <row r="225" spans="1:11">
      <c r="A225" s="977"/>
      <c r="B225" s="233" t="s">
        <v>426</v>
      </c>
      <c r="C225" s="234" t="s">
        <v>427</v>
      </c>
      <c r="D225" s="692">
        <v>107</v>
      </c>
      <c r="E225" s="693">
        <f t="shared" si="18"/>
        <v>4.9399815327793171</v>
      </c>
      <c r="F225" s="692">
        <v>97</v>
      </c>
      <c r="G225" s="692">
        <v>10</v>
      </c>
      <c r="H225" s="692">
        <v>18</v>
      </c>
      <c r="I225" s="694">
        <v>89</v>
      </c>
      <c r="K225" s="232"/>
    </row>
    <row r="226" spans="1:11">
      <c r="A226" s="977"/>
      <c r="B226" s="233" t="s">
        <v>750</v>
      </c>
      <c r="C226" s="234" t="s">
        <v>751</v>
      </c>
      <c r="D226" s="692">
        <v>94</v>
      </c>
      <c r="E226" s="693">
        <f t="shared" si="18"/>
        <v>4.3397968605724841</v>
      </c>
      <c r="F226" s="692">
        <v>78</v>
      </c>
      <c r="G226" s="692">
        <v>16</v>
      </c>
      <c r="H226" s="692">
        <v>0</v>
      </c>
      <c r="I226" s="694">
        <v>94</v>
      </c>
      <c r="K226" s="232"/>
    </row>
    <row r="227" spans="1:11">
      <c r="A227" s="977"/>
      <c r="B227" s="233" t="s">
        <v>641</v>
      </c>
      <c r="C227" s="234" t="s">
        <v>642</v>
      </c>
      <c r="D227" s="692">
        <v>75</v>
      </c>
      <c r="E227" s="693">
        <f t="shared" si="18"/>
        <v>3.4626038781163437</v>
      </c>
      <c r="F227" s="692">
        <v>70</v>
      </c>
      <c r="G227" s="692">
        <v>5</v>
      </c>
      <c r="H227" s="692">
        <v>51</v>
      </c>
      <c r="I227" s="694">
        <v>24</v>
      </c>
      <c r="K227" s="232"/>
    </row>
    <row r="228" spans="1:11">
      <c r="A228" s="977"/>
      <c r="B228" s="233" t="s">
        <v>1304</v>
      </c>
      <c r="C228" s="234" t="s">
        <v>1305</v>
      </c>
      <c r="D228" s="692">
        <v>72</v>
      </c>
      <c r="E228" s="693">
        <f t="shared" si="18"/>
        <v>3.32409972299169</v>
      </c>
      <c r="F228" s="692">
        <v>62</v>
      </c>
      <c r="G228" s="692">
        <v>10</v>
      </c>
      <c r="H228" s="692">
        <v>0</v>
      </c>
      <c r="I228" s="694">
        <v>72</v>
      </c>
      <c r="K228" s="232"/>
    </row>
    <row r="229" spans="1:11">
      <c r="A229" s="977"/>
      <c r="B229" s="233" t="s">
        <v>424</v>
      </c>
      <c r="C229" s="234" t="s">
        <v>425</v>
      </c>
      <c r="D229" s="692">
        <v>54</v>
      </c>
      <c r="E229" s="693">
        <f t="shared" si="18"/>
        <v>2.4930747922437675</v>
      </c>
      <c r="F229" s="692">
        <v>45</v>
      </c>
      <c r="G229" s="692">
        <v>9</v>
      </c>
      <c r="H229" s="692">
        <v>34</v>
      </c>
      <c r="I229" s="694">
        <v>20</v>
      </c>
      <c r="K229" s="232"/>
    </row>
    <row r="230" spans="1:11">
      <c r="A230" s="977"/>
      <c r="B230" s="233" t="s">
        <v>1312</v>
      </c>
      <c r="C230" s="234" t="s">
        <v>1313</v>
      </c>
      <c r="D230" s="692">
        <v>42</v>
      </c>
      <c r="E230" s="693">
        <f t="shared" si="18"/>
        <v>1.9390581717451523</v>
      </c>
      <c r="F230" s="692">
        <v>38</v>
      </c>
      <c r="G230" s="692">
        <v>4</v>
      </c>
      <c r="H230" s="692">
        <v>0</v>
      </c>
      <c r="I230" s="694">
        <v>42</v>
      </c>
      <c r="K230" s="232"/>
    </row>
    <row r="231" spans="1:11">
      <c r="A231" s="977"/>
      <c r="B231" s="233" t="s">
        <v>471</v>
      </c>
      <c r="C231" s="234" t="s">
        <v>472</v>
      </c>
      <c r="D231" s="692">
        <v>34</v>
      </c>
      <c r="E231" s="693">
        <f t="shared" si="18"/>
        <v>1.5697137580794089</v>
      </c>
      <c r="F231" s="692">
        <v>29</v>
      </c>
      <c r="G231" s="692">
        <v>5</v>
      </c>
      <c r="H231" s="692">
        <v>16</v>
      </c>
      <c r="I231" s="694">
        <v>18</v>
      </c>
      <c r="K231" s="232"/>
    </row>
    <row r="232" spans="1:11">
      <c r="A232" s="977"/>
      <c r="B232" s="233"/>
      <c r="C232" s="234" t="s">
        <v>444</v>
      </c>
      <c r="D232" s="692">
        <v>1314</v>
      </c>
      <c r="E232" s="693">
        <f t="shared" si="18"/>
        <v>60.664819944598335</v>
      </c>
      <c r="F232" s="692">
        <v>1154</v>
      </c>
      <c r="G232" s="692">
        <v>160</v>
      </c>
      <c r="H232" s="692">
        <v>592</v>
      </c>
      <c r="I232" s="694">
        <v>722</v>
      </c>
      <c r="K232" s="232"/>
    </row>
    <row r="233" spans="1:11">
      <c r="A233" s="282" t="s">
        <v>542</v>
      </c>
      <c r="B233" s="256"/>
      <c r="C233" s="256"/>
      <c r="D233" s="705">
        <v>2166</v>
      </c>
      <c r="E233" s="706">
        <f t="shared" si="18"/>
        <v>100</v>
      </c>
      <c r="F233" s="705">
        <v>1915</v>
      </c>
      <c r="G233" s="705">
        <v>251</v>
      </c>
      <c r="H233" s="705">
        <v>912</v>
      </c>
      <c r="I233" s="707">
        <v>1254</v>
      </c>
      <c r="K233" s="232"/>
    </row>
    <row r="234" spans="1:11">
      <c r="A234" s="977" t="s">
        <v>308</v>
      </c>
      <c r="B234" s="233" t="s">
        <v>750</v>
      </c>
      <c r="C234" s="234" t="s">
        <v>751</v>
      </c>
      <c r="D234" s="692">
        <v>26</v>
      </c>
      <c r="E234" s="693">
        <f>(D234/$D$245)*100</f>
        <v>4.8872180451127818</v>
      </c>
      <c r="F234" s="692">
        <v>14</v>
      </c>
      <c r="G234" s="692">
        <v>12</v>
      </c>
      <c r="H234" s="692">
        <v>0</v>
      </c>
      <c r="I234" s="694">
        <v>26</v>
      </c>
      <c r="K234" s="232"/>
    </row>
    <row r="235" spans="1:11">
      <c r="A235" s="977"/>
      <c r="B235" s="233" t="s">
        <v>1129</v>
      </c>
      <c r="C235" s="234" t="s">
        <v>1130</v>
      </c>
      <c r="D235" s="692">
        <v>26</v>
      </c>
      <c r="E235" s="693">
        <f t="shared" ref="E235:E245" si="19">(D235/$D$245)*100</f>
        <v>4.8872180451127818</v>
      </c>
      <c r="F235" s="692">
        <v>14</v>
      </c>
      <c r="G235" s="692">
        <v>12</v>
      </c>
      <c r="H235" s="692">
        <v>0</v>
      </c>
      <c r="I235" s="694">
        <v>26</v>
      </c>
      <c r="K235" s="232"/>
    </row>
    <row r="236" spans="1:11">
      <c r="A236" s="977"/>
      <c r="B236" s="233" t="s">
        <v>1304</v>
      </c>
      <c r="C236" s="234" t="s">
        <v>1305</v>
      </c>
      <c r="D236" s="692">
        <v>25</v>
      </c>
      <c r="E236" s="693">
        <f t="shared" si="19"/>
        <v>4.6992481203007515</v>
      </c>
      <c r="F236" s="692">
        <v>19</v>
      </c>
      <c r="G236" s="692">
        <v>6</v>
      </c>
      <c r="H236" s="692">
        <v>0</v>
      </c>
      <c r="I236" s="694">
        <v>25</v>
      </c>
      <c r="K236" s="232"/>
    </row>
    <row r="237" spans="1:11">
      <c r="A237" s="977"/>
      <c r="B237" s="233" t="s">
        <v>426</v>
      </c>
      <c r="C237" s="234" t="s">
        <v>427</v>
      </c>
      <c r="D237" s="692">
        <v>24</v>
      </c>
      <c r="E237" s="693">
        <f t="shared" si="19"/>
        <v>4.5112781954887211</v>
      </c>
      <c r="F237" s="692">
        <v>15</v>
      </c>
      <c r="G237" s="692">
        <v>9</v>
      </c>
      <c r="H237" s="692">
        <v>8</v>
      </c>
      <c r="I237" s="694">
        <v>16</v>
      </c>
      <c r="K237" s="232"/>
    </row>
    <row r="238" spans="1:11">
      <c r="A238" s="977"/>
      <c r="B238" s="233" t="s">
        <v>1314</v>
      </c>
      <c r="C238" s="234" t="s">
        <v>1315</v>
      </c>
      <c r="D238" s="692">
        <v>23</v>
      </c>
      <c r="E238" s="693">
        <f t="shared" si="19"/>
        <v>4.3233082706766917</v>
      </c>
      <c r="F238" s="692">
        <v>15</v>
      </c>
      <c r="G238" s="692">
        <v>8</v>
      </c>
      <c r="H238" s="692">
        <v>0</v>
      </c>
      <c r="I238" s="694">
        <v>23</v>
      </c>
      <c r="K238" s="232"/>
    </row>
    <row r="239" spans="1:11">
      <c r="A239" s="977"/>
      <c r="B239" s="233" t="s">
        <v>796</v>
      </c>
      <c r="C239" s="234" t="s">
        <v>797</v>
      </c>
      <c r="D239" s="692">
        <v>18</v>
      </c>
      <c r="E239" s="693">
        <f t="shared" si="19"/>
        <v>3.3834586466165413</v>
      </c>
      <c r="F239" s="692">
        <v>12</v>
      </c>
      <c r="G239" s="692">
        <v>6</v>
      </c>
      <c r="H239" s="692">
        <v>9</v>
      </c>
      <c r="I239" s="694">
        <v>9</v>
      </c>
      <c r="K239" s="232"/>
    </row>
    <row r="240" spans="1:11">
      <c r="A240" s="977"/>
      <c r="B240" s="233" t="s">
        <v>634</v>
      </c>
      <c r="C240" s="234" t="s">
        <v>635</v>
      </c>
      <c r="D240" s="692">
        <v>16</v>
      </c>
      <c r="E240" s="693">
        <f t="shared" si="19"/>
        <v>3.007518796992481</v>
      </c>
      <c r="F240" s="692">
        <v>8</v>
      </c>
      <c r="G240" s="692">
        <v>8</v>
      </c>
      <c r="H240" s="692">
        <v>7</v>
      </c>
      <c r="I240" s="694">
        <v>9</v>
      </c>
      <c r="K240" s="232"/>
    </row>
    <row r="241" spans="1:11">
      <c r="A241" s="977"/>
      <c r="B241" s="233" t="s">
        <v>692</v>
      </c>
      <c r="C241" s="234" t="s">
        <v>693</v>
      </c>
      <c r="D241" s="692">
        <v>14</v>
      </c>
      <c r="E241" s="693">
        <f t="shared" si="19"/>
        <v>2.6315789473684208</v>
      </c>
      <c r="F241" s="692">
        <v>7</v>
      </c>
      <c r="G241" s="692">
        <v>7</v>
      </c>
      <c r="H241" s="692">
        <v>9</v>
      </c>
      <c r="I241" s="694">
        <v>5</v>
      </c>
      <c r="K241" s="232"/>
    </row>
    <row r="242" spans="1:11">
      <c r="A242" s="977"/>
      <c r="B242" s="233" t="s">
        <v>1306</v>
      </c>
      <c r="C242" s="234" t="s">
        <v>1307</v>
      </c>
      <c r="D242" s="692">
        <v>13</v>
      </c>
      <c r="E242" s="693">
        <f t="shared" si="19"/>
        <v>2.4436090225563909</v>
      </c>
      <c r="F242" s="692">
        <v>7</v>
      </c>
      <c r="G242" s="692">
        <v>6</v>
      </c>
      <c r="H242" s="692">
        <v>0</v>
      </c>
      <c r="I242" s="694">
        <v>13</v>
      </c>
      <c r="K242" s="232"/>
    </row>
    <row r="243" spans="1:11">
      <c r="A243" s="977"/>
      <c r="B243" s="233" t="s">
        <v>824</v>
      </c>
      <c r="C243" s="234" t="s">
        <v>825</v>
      </c>
      <c r="D243" s="692">
        <v>11</v>
      </c>
      <c r="E243" s="693">
        <f t="shared" si="19"/>
        <v>2.0676691729323307</v>
      </c>
      <c r="F243" s="692">
        <v>11</v>
      </c>
      <c r="G243" s="692">
        <v>0</v>
      </c>
      <c r="H243" s="692">
        <v>8</v>
      </c>
      <c r="I243" s="694">
        <v>3</v>
      </c>
      <c r="K243" s="232"/>
    </row>
    <row r="244" spans="1:11">
      <c r="A244" s="977"/>
      <c r="B244" s="233"/>
      <c r="C244" s="234" t="s">
        <v>444</v>
      </c>
      <c r="D244" s="692">
        <v>336</v>
      </c>
      <c r="E244" s="693">
        <f t="shared" si="19"/>
        <v>63.157894736842103</v>
      </c>
      <c r="F244" s="692">
        <v>232</v>
      </c>
      <c r="G244" s="692">
        <v>104</v>
      </c>
      <c r="H244" s="692">
        <v>122</v>
      </c>
      <c r="I244" s="694">
        <v>214</v>
      </c>
      <c r="K244" s="232"/>
    </row>
    <row r="245" spans="1:11">
      <c r="A245" s="282" t="s">
        <v>543</v>
      </c>
      <c r="B245" s="256"/>
      <c r="C245" s="256"/>
      <c r="D245" s="705">
        <v>532</v>
      </c>
      <c r="E245" s="706">
        <f t="shared" si="19"/>
        <v>100</v>
      </c>
      <c r="F245" s="705">
        <v>354</v>
      </c>
      <c r="G245" s="705">
        <v>178</v>
      </c>
      <c r="H245" s="705">
        <v>163</v>
      </c>
      <c r="I245" s="707">
        <v>369</v>
      </c>
      <c r="K245" s="232"/>
    </row>
    <row r="246" spans="1:11">
      <c r="A246" s="977" t="s">
        <v>309</v>
      </c>
      <c r="B246" s="233" t="s">
        <v>994</v>
      </c>
      <c r="C246" s="234" t="s">
        <v>995</v>
      </c>
      <c r="D246" s="692">
        <v>17</v>
      </c>
      <c r="E246" s="693">
        <f>(D246/$D$257)*100</f>
        <v>9.8837209302325579</v>
      </c>
      <c r="F246" s="692">
        <v>5</v>
      </c>
      <c r="G246" s="692">
        <v>12</v>
      </c>
      <c r="H246" s="692">
        <v>0</v>
      </c>
      <c r="I246" s="694">
        <v>17</v>
      </c>
      <c r="K246" s="232"/>
    </row>
    <row r="247" spans="1:11">
      <c r="A247" s="977"/>
      <c r="B247" s="233" t="s">
        <v>634</v>
      </c>
      <c r="C247" s="234" t="s">
        <v>635</v>
      </c>
      <c r="D247" s="692">
        <v>12</v>
      </c>
      <c r="E247" s="693">
        <f t="shared" ref="E247:E257" si="20">(D247/$D$257)*100</f>
        <v>6.9767441860465116</v>
      </c>
      <c r="F247" s="692">
        <v>8</v>
      </c>
      <c r="G247" s="692">
        <v>4</v>
      </c>
      <c r="H247" s="692">
        <v>9</v>
      </c>
      <c r="I247" s="694">
        <v>3</v>
      </c>
      <c r="K247" s="232"/>
    </row>
    <row r="248" spans="1:11">
      <c r="A248" s="977"/>
      <c r="B248" s="233" t="s">
        <v>1304</v>
      </c>
      <c r="C248" s="234" t="s">
        <v>1305</v>
      </c>
      <c r="D248" s="692">
        <v>9</v>
      </c>
      <c r="E248" s="693">
        <f t="shared" si="20"/>
        <v>5.2325581395348841</v>
      </c>
      <c r="F248" s="692">
        <v>5</v>
      </c>
      <c r="G248" s="692">
        <v>4</v>
      </c>
      <c r="H248" s="692">
        <v>0</v>
      </c>
      <c r="I248" s="694">
        <v>9</v>
      </c>
      <c r="K248" s="232"/>
    </row>
    <row r="249" spans="1:11">
      <c r="A249" s="977"/>
      <c r="B249" s="233" t="s">
        <v>750</v>
      </c>
      <c r="C249" s="234" t="s">
        <v>751</v>
      </c>
      <c r="D249" s="692">
        <v>6</v>
      </c>
      <c r="E249" s="693">
        <f t="shared" si="20"/>
        <v>3.4883720930232558</v>
      </c>
      <c r="F249" s="692">
        <v>4</v>
      </c>
      <c r="G249" s="692">
        <v>2</v>
      </c>
      <c r="H249" s="692">
        <v>0</v>
      </c>
      <c r="I249" s="694">
        <v>6</v>
      </c>
      <c r="K249" s="232"/>
    </row>
    <row r="250" spans="1:11">
      <c r="A250" s="977"/>
      <c r="B250" s="233" t="s">
        <v>424</v>
      </c>
      <c r="C250" s="234" t="s">
        <v>425</v>
      </c>
      <c r="D250" s="692">
        <v>5</v>
      </c>
      <c r="E250" s="693">
        <f t="shared" si="20"/>
        <v>2.9069767441860463</v>
      </c>
      <c r="F250" s="692">
        <v>3</v>
      </c>
      <c r="G250" s="692">
        <v>2</v>
      </c>
      <c r="H250" s="692">
        <v>1</v>
      </c>
      <c r="I250" s="694">
        <v>4</v>
      </c>
      <c r="K250" s="232"/>
    </row>
    <row r="251" spans="1:11">
      <c r="A251" s="977"/>
      <c r="B251" s="233" t="s">
        <v>428</v>
      </c>
      <c r="C251" s="234" t="s">
        <v>429</v>
      </c>
      <c r="D251" s="692">
        <v>5</v>
      </c>
      <c r="E251" s="693">
        <f t="shared" si="20"/>
        <v>2.9069767441860463</v>
      </c>
      <c r="F251" s="692">
        <v>2</v>
      </c>
      <c r="G251" s="692">
        <v>3</v>
      </c>
      <c r="H251" s="692">
        <v>1</v>
      </c>
      <c r="I251" s="694">
        <v>4</v>
      </c>
      <c r="K251" s="232"/>
    </row>
    <row r="252" spans="1:11">
      <c r="A252" s="977"/>
      <c r="B252" s="233" t="s">
        <v>471</v>
      </c>
      <c r="C252" s="234" t="s">
        <v>472</v>
      </c>
      <c r="D252" s="692">
        <v>5</v>
      </c>
      <c r="E252" s="693">
        <f t="shared" si="20"/>
        <v>2.9069767441860463</v>
      </c>
      <c r="F252" s="692">
        <v>5</v>
      </c>
      <c r="G252" s="692">
        <v>0</v>
      </c>
      <c r="H252" s="692">
        <v>4</v>
      </c>
      <c r="I252" s="694">
        <v>1</v>
      </c>
      <c r="K252" s="232"/>
    </row>
    <row r="253" spans="1:11">
      <c r="A253" s="977"/>
      <c r="B253" s="233" t="s">
        <v>426</v>
      </c>
      <c r="C253" s="234" t="s">
        <v>427</v>
      </c>
      <c r="D253" s="692">
        <v>5</v>
      </c>
      <c r="E253" s="693">
        <f t="shared" si="20"/>
        <v>2.9069767441860463</v>
      </c>
      <c r="F253" s="692">
        <v>4</v>
      </c>
      <c r="G253" s="692">
        <v>1</v>
      </c>
      <c r="H253" s="692">
        <v>1</v>
      </c>
      <c r="I253" s="694">
        <v>4</v>
      </c>
      <c r="K253" s="232"/>
    </row>
    <row r="254" spans="1:11">
      <c r="A254" s="977"/>
      <c r="B254" s="233" t="s">
        <v>475</v>
      </c>
      <c r="C254" s="234" t="s">
        <v>476</v>
      </c>
      <c r="D254" s="692">
        <v>4</v>
      </c>
      <c r="E254" s="693">
        <f t="shared" si="20"/>
        <v>2.3255813953488373</v>
      </c>
      <c r="F254" s="692">
        <v>3</v>
      </c>
      <c r="G254" s="692">
        <v>1</v>
      </c>
      <c r="H254" s="692">
        <v>1</v>
      </c>
      <c r="I254" s="694">
        <v>3</v>
      </c>
      <c r="K254" s="232"/>
    </row>
    <row r="255" spans="1:11">
      <c r="A255" s="977"/>
      <c r="B255" s="233" t="s">
        <v>1165</v>
      </c>
      <c r="C255" s="234" t="s">
        <v>1166</v>
      </c>
      <c r="D255" s="692">
        <v>3</v>
      </c>
      <c r="E255" s="693">
        <f t="shared" si="20"/>
        <v>1.7441860465116279</v>
      </c>
      <c r="F255" s="692">
        <v>3</v>
      </c>
      <c r="G255" s="692">
        <v>0</v>
      </c>
      <c r="H255" s="692">
        <v>0</v>
      </c>
      <c r="I255" s="694">
        <v>3</v>
      </c>
      <c r="K255" s="232"/>
    </row>
    <row r="256" spans="1:11">
      <c r="A256" s="977"/>
      <c r="B256" s="233"/>
      <c r="C256" s="234" t="s">
        <v>444</v>
      </c>
      <c r="D256" s="692">
        <v>101</v>
      </c>
      <c r="E256" s="693">
        <f t="shared" si="20"/>
        <v>58.720930232558146</v>
      </c>
      <c r="F256" s="692">
        <v>67</v>
      </c>
      <c r="G256" s="692">
        <v>34</v>
      </c>
      <c r="H256" s="692">
        <v>43</v>
      </c>
      <c r="I256" s="694">
        <v>58</v>
      </c>
      <c r="K256" s="232"/>
    </row>
    <row r="257" spans="1:11">
      <c r="A257" s="282" t="s">
        <v>546</v>
      </c>
      <c r="B257" s="256"/>
      <c r="C257" s="256"/>
      <c r="D257" s="705">
        <v>172</v>
      </c>
      <c r="E257" s="706">
        <f t="shared" si="20"/>
        <v>100</v>
      </c>
      <c r="F257" s="705">
        <v>109</v>
      </c>
      <c r="G257" s="705">
        <v>63</v>
      </c>
      <c r="H257" s="705">
        <v>60</v>
      </c>
      <c r="I257" s="707">
        <v>112</v>
      </c>
      <c r="K257" s="232"/>
    </row>
    <row r="258" spans="1:11">
      <c r="A258" s="977" t="s">
        <v>310</v>
      </c>
      <c r="B258" s="233" t="s">
        <v>1304</v>
      </c>
      <c r="C258" s="234" t="s">
        <v>1305</v>
      </c>
      <c r="D258" s="692">
        <v>72</v>
      </c>
      <c r="E258" s="693">
        <f>(D258/$D$269)*100</f>
        <v>7.4688796680497926</v>
      </c>
      <c r="F258" s="692">
        <v>32</v>
      </c>
      <c r="G258" s="692">
        <v>40</v>
      </c>
      <c r="H258" s="692">
        <v>0</v>
      </c>
      <c r="I258" s="694">
        <v>72</v>
      </c>
      <c r="K258" s="232"/>
    </row>
    <row r="259" spans="1:11">
      <c r="A259" s="977"/>
      <c r="B259" s="233" t="s">
        <v>426</v>
      </c>
      <c r="C259" s="234" t="s">
        <v>427</v>
      </c>
      <c r="D259" s="692">
        <v>54</v>
      </c>
      <c r="E259" s="693">
        <f t="shared" ref="E259:E269" si="21">(D259/$D$269)*100</f>
        <v>5.6016597510373449</v>
      </c>
      <c r="F259" s="692">
        <v>21</v>
      </c>
      <c r="G259" s="692">
        <v>33</v>
      </c>
      <c r="H259" s="692">
        <v>21</v>
      </c>
      <c r="I259" s="694">
        <v>33</v>
      </c>
      <c r="K259" s="232"/>
    </row>
    <row r="260" spans="1:11">
      <c r="A260" s="977"/>
      <c r="B260" s="233" t="s">
        <v>634</v>
      </c>
      <c r="C260" s="234" t="s">
        <v>635</v>
      </c>
      <c r="D260" s="692">
        <v>48</v>
      </c>
      <c r="E260" s="693">
        <f t="shared" si="21"/>
        <v>4.9792531120331951</v>
      </c>
      <c r="F260" s="692">
        <v>18</v>
      </c>
      <c r="G260" s="692">
        <v>30</v>
      </c>
      <c r="H260" s="692">
        <v>26</v>
      </c>
      <c r="I260" s="694">
        <v>22</v>
      </c>
      <c r="K260" s="232"/>
    </row>
    <row r="261" spans="1:11">
      <c r="A261" s="977"/>
      <c r="B261" s="233" t="s">
        <v>471</v>
      </c>
      <c r="C261" s="234" t="s">
        <v>472</v>
      </c>
      <c r="D261" s="692">
        <v>36</v>
      </c>
      <c r="E261" s="693">
        <f t="shared" si="21"/>
        <v>3.7344398340248963</v>
      </c>
      <c r="F261" s="692">
        <v>10</v>
      </c>
      <c r="G261" s="692">
        <v>26</v>
      </c>
      <c r="H261" s="692">
        <v>23</v>
      </c>
      <c r="I261" s="694">
        <v>13</v>
      </c>
      <c r="K261" s="232"/>
    </row>
    <row r="262" spans="1:11">
      <c r="A262" s="977"/>
      <c r="B262" s="233" t="s">
        <v>1316</v>
      </c>
      <c r="C262" s="234" t="s">
        <v>1317</v>
      </c>
      <c r="D262" s="692">
        <v>34</v>
      </c>
      <c r="E262" s="693">
        <f t="shared" si="21"/>
        <v>3.5269709543568464</v>
      </c>
      <c r="F262" s="692">
        <v>13</v>
      </c>
      <c r="G262" s="692">
        <v>21</v>
      </c>
      <c r="H262" s="692">
        <v>0</v>
      </c>
      <c r="I262" s="694">
        <v>34</v>
      </c>
      <c r="K262" s="232"/>
    </row>
    <row r="263" spans="1:11">
      <c r="A263" s="977"/>
      <c r="B263" s="233" t="s">
        <v>424</v>
      </c>
      <c r="C263" s="234" t="s">
        <v>425</v>
      </c>
      <c r="D263" s="692">
        <v>33</v>
      </c>
      <c r="E263" s="693">
        <f t="shared" si="21"/>
        <v>3.4232365145228218</v>
      </c>
      <c r="F263" s="692">
        <v>14</v>
      </c>
      <c r="G263" s="692">
        <v>19</v>
      </c>
      <c r="H263" s="692">
        <v>20</v>
      </c>
      <c r="I263" s="694">
        <v>13</v>
      </c>
      <c r="K263" s="232"/>
    </row>
    <row r="264" spans="1:11">
      <c r="A264" s="977"/>
      <c r="B264" s="233" t="s">
        <v>1306</v>
      </c>
      <c r="C264" s="234" t="s">
        <v>1307</v>
      </c>
      <c r="D264" s="692">
        <v>22</v>
      </c>
      <c r="E264" s="693">
        <f t="shared" si="21"/>
        <v>2.2821576763485476</v>
      </c>
      <c r="F264" s="692">
        <v>17</v>
      </c>
      <c r="G264" s="692">
        <v>5</v>
      </c>
      <c r="H264" s="692">
        <v>0</v>
      </c>
      <c r="I264" s="694">
        <v>22</v>
      </c>
      <c r="K264" s="232"/>
    </row>
    <row r="265" spans="1:11">
      <c r="A265" s="977"/>
      <c r="B265" s="233" t="s">
        <v>1096</v>
      </c>
      <c r="C265" s="234" t="s">
        <v>1097</v>
      </c>
      <c r="D265" s="692">
        <v>21</v>
      </c>
      <c r="E265" s="693">
        <f t="shared" si="21"/>
        <v>2.1784232365145226</v>
      </c>
      <c r="F265" s="692">
        <v>10</v>
      </c>
      <c r="G265" s="692">
        <v>11</v>
      </c>
      <c r="H265" s="692">
        <v>6</v>
      </c>
      <c r="I265" s="694">
        <v>15</v>
      </c>
      <c r="K265" s="232"/>
    </row>
    <row r="266" spans="1:11">
      <c r="A266" s="977"/>
      <c r="B266" s="233" t="s">
        <v>475</v>
      </c>
      <c r="C266" s="234" t="s">
        <v>476</v>
      </c>
      <c r="D266" s="692">
        <v>19</v>
      </c>
      <c r="E266" s="693">
        <f t="shared" si="21"/>
        <v>1.9709543568464729</v>
      </c>
      <c r="F266" s="692">
        <v>9</v>
      </c>
      <c r="G266" s="692">
        <v>10</v>
      </c>
      <c r="H266" s="692">
        <v>11</v>
      </c>
      <c r="I266" s="694">
        <v>8</v>
      </c>
      <c r="K266" s="232"/>
    </row>
    <row r="267" spans="1:11">
      <c r="A267" s="977"/>
      <c r="B267" s="233" t="s">
        <v>428</v>
      </c>
      <c r="C267" s="234" t="s">
        <v>429</v>
      </c>
      <c r="D267" s="692">
        <v>19</v>
      </c>
      <c r="E267" s="693">
        <f t="shared" si="21"/>
        <v>1.9709543568464729</v>
      </c>
      <c r="F267" s="692">
        <v>12</v>
      </c>
      <c r="G267" s="692">
        <v>7</v>
      </c>
      <c r="H267" s="692">
        <v>10</v>
      </c>
      <c r="I267" s="694">
        <v>9</v>
      </c>
      <c r="K267" s="232"/>
    </row>
    <row r="268" spans="1:11">
      <c r="A268" s="977"/>
      <c r="B268" s="233"/>
      <c r="C268" s="234" t="s">
        <v>444</v>
      </c>
      <c r="D268" s="692">
        <v>606</v>
      </c>
      <c r="E268" s="693">
        <f t="shared" si="21"/>
        <v>62.863070539419084</v>
      </c>
      <c r="F268" s="692">
        <v>284</v>
      </c>
      <c r="G268" s="692">
        <v>322</v>
      </c>
      <c r="H268" s="692">
        <v>284</v>
      </c>
      <c r="I268" s="694">
        <v>322</v>
      </c>
      <c r="K268" s="232"/>
    </row>
    <row r="269" spans="1:11" ht="15.75" thickBot="1">
      <c r="A269" s="771" t="s">
        <v>547</v>
      </c>
      <c r="B269" s="294"/>
      <c r="C269" s="294"/>
      <c r="D269" s="772">
        <v>964</v>
      </c>
      <c r="E269" s="773">
        <f t="shared" si="21"/>
        <v>100</v>
      </c>
      <c r="F269" s="772">
        <v>440</v>
      </c>
      <c r="G269" s="772">
        <v>524</v>
      </c>
      <c r="H269" s="772">
        <v>401</v>
      </c>
      <c r="I269" s="774">
        <v>563</v>
      </c>
      <c r="K269" s="232"/>
    </row>
    <row r="270" spans="1:11" ht="16.5" thickTop="1" thickBot="1">
      <c r="A270" s="313" t="s">
        <v>548</v>
      </c>
      <c r="B270" s="276"/>
      <c r="C270" s="276"/>
      <c r="D270" s="711">
        <v>6789</v>
      </c>
      <c r="E270" s="712">
        <v>100</v>
      </c>
      <c r="F270" s="711">
        <v>4754</v>
      </c>
      <c r="G270" s="711">
        <v>2035</v>
      </c>
      <c r="H270" s="711">
        <v>2593</v>
      </c>
      <c r="I270" s="713">
        <v>4196</v>
      </c>
      <c r="K270" s="232"/>
    </row>
    <row r="271" spans="1:11" ht="15.75" thickTop="1">
      <c r="A271" s="976" t="s">
        <v>330</v>
      </c>
      <c r="B271" s="227" t="s">
        <v>1296</v>
      </c>
      <c r="C271" s="228" t="s">
        <v>1297</v>
      </c>
      <c r="D271" s="689">
        <v>63</v>
      </c>
      <c r="E271" s="690">
        <f>(D271/$D$282)*100</f>
        <v>18</v>
      </c>
      <c r="F271" s="689">
        <v>7</v>
      </c>
      <c r="G271" s="689">
        <v>56</v>
      </c>
      <c r="H271" s="689">
        <v>0</v>
      </c>
      <c r="I271" s="691">
        <v>63</v>
      </c>
      <c r="K271" s="232"/>
    </row>
    <row r="272" spans="1:11">
      <c r="A272" s="977"/>
      <c r="B272" s="233" t="s">
        <v>426</v>
      </c>
      <c r="C272" s="234" t="s">
        <v>427</v>
      </c>
      <c r="D272" s="692">
        <v>20</v>
      </c>
      <c r="E272" s="693">
        <f t="shared" ref="E272:E282" si="22">(D272/$D$282)*100</f>
        <v>5.7142857142857144</v>
      </c>
      <c r="F272" s="692">
        <v>6</v>
      </c>
      <c r="G272" s="692">
        <v>14</v>
      </c>
      <c r="H272" s="692">
        <v>8</v>
      </c>
      <c r="I272" s="694">
        <v>12</v>
      </c>
      <c r="K272" s="232"/>
    </row>
    <row r="273" spans="1:11">
      <c r="A273" s="977"/>
      <c r="B273" s="233" t="s">
        <v>750</v>
      </c>
      <c r="C273" s="234" t="s">
        <v>751</v>
      </c>
      <c r="D273" s="692">
        <v>15</v>
      </c>
      <c r="E273" s="693">
        <f t="shared" si="22"/>
        <v>4.2857142857142856</v>
      </c>
      <c r="F273" s="692">
        <v>3</v>
      </c>
      <c r="G273" s="692">
        <v>12</v>
      </c>
      <c r="H273" s="692">
        <v>0</v>
      </c>
      <c r="I273" s="694">
        <v>15</v>
      </c>
      <c r="K273" s="232"/>
    </row>
    <row r="274" spans="1:11">
      <c r="A274" s="977"/>
      <c r="B274" s="233" t="s">
        <v>1306</v>
      </c>
      <c r="C274" s="234" t="s">
        <v>1307</v>
      </c>
      <c r="D274" s="692">
        <v>7</v>
      </c>
      <c r="E274" s="693">
        <f t="shared" si="22"/>
        <v>2</v>
      </c>
      <c r="F274" s="692">
        <v>4</v>
      </c>
      <c r="G274" s="692">
        <v>3</v>
      </c>
      <c r="H274" s="692">
        <v>0</v>
      </c>
      <c r="I274" s="694">
        <v>7</v>
      </c>
      <c r="K274" s="232"/>
    </row>
    <row r="275" spans="1:11">
      <c r="A275" s="977"/>
      <c r="B275" s="233" t="s">
        <v>796</v>
      </c>
      <c r="C275" s="234" t="s">
        <v>797</v>
      </c>
      <c r="D275" s="692">
        <v>7</v>
      </c>
      <c r="E275" s="693">
        <f t="shared" si="22"/>
        <v>2</v>
      </c>
      <c r="F275" s="692">
        <v>4</v>
      </c>
      <c r="G275" s="692">
        <v>3</v>
      </c>
      <c r="H275" s="692">
        <v>5</v>
      </c>
      <c r="I275" s="694">
        <v>2</v>
      </c>
      <c r="K275" s="232"/>
    </row>
    <row r="276" spans="1:11">
      <c r="A276" s="977"/>
      <c r="B276" s="233" t="s">
        <v>516</v>
      </c>
      <c r="C276" s="234" t="s">
        <v>517</v>
      </c>
      <c r="D276" s="692">
        <v>7</v>
      </c>
      <c r="E276" s="693">
        <f t="shared" si="22"/>
        <v>2</v>
      </c>
      <c r="F276" s="692">
        <v>6</v>
      </c>
      <c r="G276" s="692">
        <v>1</v>
      </c>
      <c r="H276" s="692">
        <v>0</v>
      </c>
      <c r="I276" s="694">
        <v>7</v>
      </c>
      <c r="K276" s="232"/>
    </row>
    <row r="277" spans="1:11">
      <c r="A277" s="977"/>
      <c r="B277" s="233" t="s">
        <v>428</v>
      </c>
      <c r="C277" s="234" t="s">
        <v>429</v>
      </c>
      <c r="D277" s="692">
        <v>7</v>
      </c>
      <c r="E277" s="693">
        <f t="shared" si="22"/>
        <v>2</v>
      </c>
      <c r="F277" s="692">
        <v>6</v>
      </c>
      <c r="G277" s="692">
        <v>1</v>
      </c>
      <c r="H277" s="692">
        <v>6</v>
      </c>
      <c r="I277" s="694">
        <v>1</v>
      </c>
      <c r="K277" s="232"/>
    </row>
    <row r="278" spans="1:11">
      <c r="A278" s="977"/>
      <c r="B278" s="233" t="s">
        <v>671</v>
      </c>
      <c r="C278" s="234" t="s">
        <v>672</v>
      </c>
      <c r="D278" s="692">
        <v>6</v>
      </c>
      <c r="E278" s="693">
        <f t="shared" si="22"/>
        <v>1.7142857142857144</v>
      </c>
      <c r="F278" s="692">
        <v>2</v>
      </c>
      <c r="G278" s="692">
        <v>4</v>
      </c>
      <c r="H278" s="692">
        <v>4</v>
      </c>
      <c r="I278" s="694">
        <v>2</v>
      </c>
      <c r="K278" s="232"/>
    </row>
    <row r="279" spans="1:11">
      <c r="A279" s="977"/>
      <c r="B279" s="233" t="s">
        <v>818</v>
      </c>
      <c r="C279" s="234" t="s">
        <v>819</v>
      </c>
      <c r="D279" s="692">
        <v>6</v>
      </c>
      <c r="E279" s="693">
        <f t="shared" si="22"/>
        <v>1.7142857142857144</v>
      </c>
      <c r="F279" s="692">
        <v>3</v>
      </c>
      <c r="G279" s="692">
        <v>3</v>
      </c>
      <c r="H279" s="692">
        <v>0</v>
      </c>
      <c r="I279" s="694">
        <v>6</v>
      </c>
      <c r="K279" s="232"/>
    </row>
    <row r="280" spans="1:11">
      <c r="A280" s="977"/>
      <c r="B280" s="233" t="s">
        <v>994</v>
      </c>
      <c r="C280" s="234" t="s">
        <v>995</v>
      </c>
      <c r="D280" s="692">
        <v>6</v>
      </c>
      <c r="E280" s="693">
        <f t="shared" si="22"/>
        <v>1.7142857142857144</v>
      </c>
      <c r="F280" s="692">
        <v>4</v>
      </c>
      <c r="G280" s="692">
        <v>2</v>
      </c>
      <c r="H280" s="692">
        <v>0</v>
      </c>
      <c r="I280" s="694">
        <v>6</v>
      </c>
      <c r="K280" s="232"/>
    </row>
    <row r="281" spans="1:11">
      <c r="A281" s="977"/>
      <c r="B281" s="233"/>
      <c r="C281" s="234" t="s">
        <v>444</v>
      </c>
      <c r="D281" s="692">
        <v>206</v>
      </c>
      <c r="E281" s="693">
        <f t="shared" si="22"/>
        <v>58.857142857142854</v>
      </c>
      <c r="F281" s="692">
        <v>145</v>
      </c>
      <c r="G281" s="692">
        <v>61</v>
      </c>
      <c r="H281" s="692">
        <v>85</v>
      </c>
      <c r="I281" s="694">
        <v>121</v>
      </c>
      <c r="K281" s="232"/>
    </row>
    <row r="282" spans="1:11">
      <c r="A282" s="282" t="s">
        <v>553</v>
      </c>
      <c r="B282" s="256"/>
      <c r="C282" s="256"/>
      <c r="D282" s="705">
        <v>350</v>
      </c>
      <c r="E282" s="706">
        <f t="shared" si="22"/>
        <v>100</v>
      </c>
      <c r="F282" s="705">
        <v>190</v>
      </c>
      <c r="G282" s="705">
        <v>160</v>
      </c>
      <c r="H282" s="705">
        <v>108</v>
      </c>
      <c r="I282" s="707">
        <v>242</v>
      </c>
      <c r="K282" s="232"/>
    </row>
    <row r="283" spans="1:11">
      <c r="A283" s="977" t="s">
        <v>331</v>
      </c>
      <c r="B283" s="233" t="s">
        <v>906</v>
      </c>
      <c r="C283" s="234" t="s">
        <v>907</v>
      </c>
      <c r="D283" s="692">
        <v>13</v>
      </c>
      <c r="E283" s="693">
        <f>(D283/$D$294)*100</f>
        <v>9.8484848484848477</v>
      </c>
      <c r="F283" s="692">
        <v>6</v>
      </c>
      <c r="G283" s="692">
        <v>7</v>
      </c>
      <c r="H283" s="692">
        <v>0</v>
      </c>
      <c r="I283" s="694">
        <v>13</v>
      </c>
      <c r="K283" s="232"/>
    </row>
    <row r="284" spans="1:11">
      <c r="A284" s="977"/>
      <c r="B284" s="233" t="s">
        <v>471</v>
      </c>
      <c r="C284" s="234" t="s">
        <v>472</v>
      </c>
      <c r="D284" s="692">
        <v>6</v>
      </c>
      <c r="E284" s="693">
        <f t="shared" ref="E284:E294" si="23">(D284/$D$294)*100</f>
        <v>4.5454545454545459</v>
      </c>
      <c r="F284" s="692">
        <v>0</v>
      </c>
      <c r="G284" s="692">
        <v>6</v>
      </c>
      <c r="H284" s="692">
        <v>4</v>
      </c>
      <c r="I284" s="694">
        <v>2</v>
      </c>
      <c r="K284" s="232"/>
    </row>
    <row r="285" spans="1:11">
      <c r="A285" s="977"/>
      <c r="B285" s="233" t="s">
        <v>1129</v>
      </c>
      <c r="C285" s="234" t="s">
        <v>1130</v>
      </c>
      <c r="D285" s="692">
        <v>5</v>
      </c>
      <c r="E285" s="693">
        <f t="shared" si="23"/>
        <v>3.7878787878787881</v>
      </c>
      <c r="F285" s="692">
        <v>3</v>
      </c>
      <c r="G285" s="692">
        <v>2</v>
      </c>
      <c r="H285" s="692">
        <v>0</v>
      </c>
      <c r="I285" s="694">
        <v>5</v>
      </c>
      <c r="K285" s="232"/>
    </row>
    <row r="286" spans="1:11">
      <c r="A286" s="977"/>
      <c r="B286" s="233" t="s">
        <v>1179</v>
      </c>
      <c r="C286" s="234" t="s">
        <v>1180</v>
      </c>
      <c r="D286" s="692">
        <v>5</v>
      </c>
      <c r="E286" s="693">
        <f t="shared" si="23"/>
        <v>3.7878787878787881</v>
      </c>
      <c r="F286" s="692">
        <v>1</v>
      </c>
      <c r="G286" s="692">
        <v>4</v>
      </c>
      <c r="H286" s="692">
        <v>0</v>
      </c>
      <c r="I286" s="694">
        <v>5</v>
      </c>
      <c r="K286" s="232"/>
    </row>
    <row r="287" spans="1:11">
      <c r="A287" s="977"/>
      <c r="B287" s="233" t="s">
        <v>816</v>
      </c>
      <c r="C287" s="234" t="s">
        <v>817</v>
      </c>
      <c r="D287" s="692">
        <v>5</v>
      </c>
      <c r="E287" s="693">
        <f t="shared" si="23"/>
        <v>3.7878787878787881</v>
      </c>
      <c r="F287" s="692">
        <v>2</v>
      </c>
      <c r="G287" s="692">
        <v>3</v>
      </c>
      <c r="H287" s="692">
        <v>0</v>
      </c>
      <c r="I287" s="694">
        <v>5</v>
      </c>
      <c r="K287" s="232"/>
    </row>
    <row r="288" spans="1:11">
      <c r="A288" s="977"/>
      <c r="B288" s="233" t="s">
        <v>824</v>
      </c>
      <c r="C288" s="234" t="s">
        <v>825</v>
      </c>
      <c r="D288" s="692">
        <v>4</v>
      </c>
      <c r="E288" s="693">
        <f t="shared" si="23"/>
        <v>3.0303030303030303</v>
      </c>
      <c r="F288" s="692">
        <v>4</v>
      </c>
      <c r="G288" s="692">
        <v>0</v>
      </c>
      <c r="H288" s="692">
        <v>0</v>
      </c>
      <c r="I288" s="694">
        <v>4</v>
      </c>
      <c r="K288" s="232"/>
    </row>
    <row r="289" spans="1:11">
      <c r="A289" s="977"/>
      <c r="B289" s="233" t="s">
        <v>994</v>
      </c>
      <c r="C289" s="234" t="s">
        <v>995</v>
      </c>
      <c r="D289" s="692">
        <v>4</v>
      </c>
      <c r="E289" s="693">
        <f t="shared" si="23"/>
        <v>3.0303030303030303</v>
      </c>
      <c r="F289" s="692">
        <v>1</v>
      </c>
      <c r="G289" s="692">
        <v>3</v>
      </c>
      <c r="H289" s="692">
        <v>0</v>
      </c>
      <c r="I289" s="694">
        <v>4</v>
      </c>
      <c r="K289" s="232"/>
    </row>
    <row r="290" spans="1:11">
      <c r="A290" s="977"/>
      <c r="B290" s="233" t="s">
        <v>426</v>
      </c>
      <c r="C290" s="234" t="s">
        <v>427</v>
      </c>
      <c r="D290" s="692">
        <v>4</v>
      </c>
      <c r="E290" s="693">
        <f t="shared" si="23"/>
        <v>3.0303030303030303</v>
      </c>
      <c r="F290" s="692">
        <v>2</v>
      </c>
      <c r="G290" s="692">
        <v>2</v>
      </c>
      <c r="H290" s="692">
        <v>1</v>
      </c>
      <c r="I290" s="694">
        <v>3</v>
      </c>
      <c r="K290" s="232"/>
    </row>
    <row r="291" spans="1:11">
      <c r="A291" s="977"/>
      <c r="B291" s="233" t="s">
        <v>750</v>
      </c>
      <c r="C291" s="234" t="s">
        <v>751</v>
      </c>
      <c r="D291" s="692">
        <v>3</v>
      </c>
      <c r="E291" s="693">
        <f t="shared" si="23"/>
        <v>2.2727272727272729</v>
      </c>
      <c r="F291" s="692">
        <v>1</v>
      </c>
      <c r="G291" s="692">
        <v>2</v>
      </c>
      <c r="H291" s="692">
        <v>0</v>
      </c>
      <c r="I291" s="694">
        <v>3</v>
      </c>
      <c r="K291" s="232"/>
    </row>
    <row r="292" spans="1:11">
      <c r="A292" s="977"/>
      <c r="B292" s="233" t="s">
        <v>495</v>
      </c>
      <c r="C292" s="234" t="s">
        <v>496</v>
      </c>
      <c r="D292" s="692">
        <v>3</v>
      </c>
      <c r="E292" s="693">
        <f t="shared" si="23"/>
        <v>2.2727272727272729</v>
      </c>
      <c r="F292" s="692">
        <v>3</v>
      </c>
      <c r="G292" s="692">
        <v>0</v>
      </c>
      <c r="H292" s="692">
        <v>1</v>
      </c>
      <c r="I292" s="694">
        <v>2</v>
      </c>
      <c r="K292" s="232"/>
    </row>
    <row r="293" spans="1:11">
      <c r="A293" s="977"/>
      <c r="B293" s="234"/>
      <c r="C293" s="234" t="s">
        <v>444</v>
      </c>
      <c r="D293" s="692">
        <v>80</v>
      </c>
      <c r="E293" s="693">
        <f t="shared" si="23"/>
        <v>60.606060606060609</v>
      </c>
      <c r="F293" s="692">
        <v>50</v>
      </c>
      <c r="G293" s="692">
        <v>30</v>
      </c>
      <c r="H293" s="692">
        <v>28</v>
      </c>
      <c r="I293" s="694">
        <v>52</v>
      </c>
      <c r="K293" s="232"/>
    </row>
    <row r="294" spans="1:11">
      <c r="A294" s="282" t="s">
        <v>562</v>
      </c>
      <c r="B294" s="256"/>
      <c r="C294" s="256"/>
      <c r="D294" s="705">
        <v>132</v>
      </c>
      <c r="E294" s="706">
        <f t="shared" si="23"/>
        <v>100</v>
      </c>
      <c r="F294" s="705">
        <v>73</v>
      </c>
      <c r="G294" s="705">
        <v>59</v>
      </c>
      <c r="H294" s="705">
        <v>34</v>
      </c>
      <c r="I294" s="707">
        <v>98</v>
      </c>
      <c r="K294" s="232"/>
    </row>
    <row r="295" spans="1:11">
      <c r="A295" s="977" t="s">
        <v>563</v>
      </c>
      <c r="B295" s="233" t="s">
        <v>750</v>
      </c>
      <c r="C295" s="234" t="s">
        <v>751</v>
      </c>
      <c r="D295" s="692">
        <v>6</v>
      </c>
      <c r="E295" s="693">
        <f>(D295/$D$306)*100</f>
        <v>2.8985507246376812</v>
      </c>
      <c r="F295" s="692">
        <v>3</v>
      </c>
      <c r="G295" s="692">
        <v>3</v>
      </c>
      <c r="H295" s="692">
        <v>0</v>
      </c>
      <c r="I295" s="694">
        <v>6</v>
      </c>
      <c r="K295" s="232"/>
    </row>
    <row r="296" spans="1:11">
      <c r="A296" s="977"/>
      <c r="B296" s="233" t="s">
        <v>428</v>
      </c>
      <c r="C296" s="234" t="s">
        <v>429</v>
      </c>
      <c r="D296" s="692">
        <v>4</v>
      </c>
      <c r="E296" s="693">
        <f t="shared" ref="E296:E306" si="24">(D296/$D$306)*100</f>
        <v>1.932367149758454</v>
      </c>
      <c r="F296" s="692">
        <v>3</v>
      </c>
      <c r="G296" s="692">
        <v>1</v>
      </c>
      <c r="H296" s="692">
        <v>4</v>
      </c>
      <c r="I296" s="694">
        <v>0</v>
      </c>
      <c r="K296" s="232"/>
    </row>
    <row r="297" spans="1:11">
      <c r="A297" s="977"/>
      <c r="B297" s="233" t="s">
        <v>692</v>
      </c>
      <c r="C297" s="234" t="s">
        <v>693</v>
      </c>
      <c r="D297" s="692">
        <v>4</v>
      </c>
      <c r="E297" s="693">
        <f t="shared" si="24"/>
        <v>1.932367149758454</v>
      </c>
      <c r="F297" s="692">
        <v>2</v>
      </c>
      <c r="G297" s="692">
        <v>2</v>
      </c>
      <c r="H297" s="692">
        <v>3</v>
      </c>
      <c r="I297" s="694">
        <v>1</v>
      </c>
      <c r="K297" s="232"/>
    </row>
    <row r="298" spans="1:11">
      <c r="A298" s="977"/>
      <c r="B298" s="233" t="s">
        <v>1187</v>
      </c>
      <c r="C298" s="234" t="s">
        <v>1188</v>
      </c>
      <c r="D298" s="692">
        <v>3</v>
      </c>
      <c r="E298" s="693">
        <f t="shared" si="24"/>
        <v>1.4492753623188406</v>
      </c>
      <c r="F298" s="692">
        <v>3</v>
      </c>
      <c r="G298" s="692">
        <v>0</v>
      </c>
      <c r="H298" s="692">
        <v>3</v>
      </c>
      <c r="I298" s="694">
        <v>0</v>
      </c>
      <c r="K298" s="232"/>
    </row>
    <row r="299" spans="1:11">
      <c r="A299" s="977"/>
      <c r="B299" s="233" t="s">
        <v>790</v>
      </c>
      <c r="C299" s="234" t="s">
        <v>791</v>
      </c>
      <c r="D299" s="692">
        <v>3</v>
      </c>
      <c r="E299" s="693">
        <f t="shared" si="24"/>
        <v>1.4492753623188406</v>
      </c>
      <c r="F299" s="692">
        <v>3</v>
      </c>
      <c r="G299" s="692">
        <v>0</v>
      </c>
      <c r="H299" s="692">
        <v>3</v>
      </c>
      <c r="I299" s="694">
        <v>0</v>
      </c>
      <c r="K299" s="232"/>
    </row>
    <row r="300" spans="1:11">
      <c r="A300" s="977"/>
      <c r="B300" s="233" t="s">
        <v>994</v>
      </c>
      <c r="C300" s="234" t="s">
        <v>995</v>
      </c>
      <c r="D300" s="692">
        <v>3</v>
      </c>
      <c r="E300" s="693">
        <f t="shared" si="24"/>
        <v>1.4492753623188406</v>
      </c>
      <c r="F300" s="692">
        <v>3</v>
      </c>
      <c r="G300" s="692">
        <v>0</v>
      </c>
      <c r="H300" s="692">
        <v>0</v>
      </c>
      <c r="I300" s="694">
        <v>3</v>
      </c>
      <c r="K300" s="232"/>
    </row>
    <row r="301" spans="1:11">
      <c r="A301" s="977"/>
      <c r="B301" s="233" t="s">
        <v>1318</v>
      </c>
      <c r="C301" s="234" t="s">
        <v>1319</v>
      </c>
      <c r="D301" s="692">
        <v>3</v>
      </c>
      <c r="E301" s="693">
        <f t="shared" si="24"/>
        <v>1.4492753623188406</v>
      </c>
      <c r="F301" s="692">
        <v>3</v>
      </c>
      <c r="G301" s="692">
        <v>0</v>
      </c>
      <c r="H301" s="692">
        <v>3</v>
      </c>
      <c r="I301" s="694">
        <v>0</v>
      </c>
      <c r="K301" s="232"/>
    </row>
    <row r="302" spans="1:11">
      <c r="A302" s="977"/>
      <c r="B302" s="233" t="s">
        <v>854</v>
      </c>
      <c r="C302" s="234" t="s">
        <v>1320</v>
      </c>
      <c r="D302" s="692">
        <v>3</v>
      </c>
      <c r="E302" s="693">
        <f t="shared" si="24"/>
        <v>1.4492753623188406</v>
      </c>
      <c r="F302" s="692">
        <v>2</v>
      </c>
      <c r="G302" s="692">
        <v>1</v>
      </c>
      <c r="H302" s="692">
        <v>3</v>
      </c>
      <c r="I302" s="694">
        <v>0</v>
      </c>
      <c r="K302" s="232"/>
    </row>
    <row r="303" spans="1:11">
      <c r="A303" s="977"/>
      <c r="B303" s="233" t="s">
        <v>1086</v>
      </c>
      <c r="C303" s="234" t="s">
        <v>1087</v>
      </c>
      <c r="D303" s="692">
        <v>3</v>
      </c>
      <c r="E303" s="693">
        <f t="shared" si="24"/>
        <v>1.4492753623188406</v>
      </c>
      <c r="F303" s="692">
        <v>2</v>
      </c>
      <c r="G303" s="692">
        <v>1</v>
      </c>
      <c r="H303" s="692">
        <v>3</v>
      </c>
      <c r="I303" s="694">
        <v>0</v>
      </c>
      <c r="K303" s="232"/>
    </row>
    <row r="304" spans="1:11">
      <c r="A304" s="977"/>
      <c r="B304" s="233" t="s">
        <v>549</v>
      </c>
      <c r="C304" s="234" t="s">
        <v>550</v>
      </c>
      <c r="D304" s="692">
        <v>3</v>
      </c>
      <c r="E304" s="693">
        <f t="shared" si="24"/>
        <v>1.4492753623188406</v>
      </c>
      <c r="F304" s="692">
        <v>3</v>
      </c>
      <c r="G304" s="692">
        <v>0</v>
      </c>
      <c r="H304" s="692">
        <v>0</v>
      </c>
      <c r="I304" s="694">
        <v>3</v>
      </c>
      <c r="K304" s="232"/>
    </row>
    <row r="305" spans="1:11">
      <c r="A305" s="977"/>
      <c r="B305" s="233"/>
      <c r="C305" s="234" t="s">
        <v>444</v>
      </c>
      <c r="D305" s="692">
        <v>172</v>
      </c>
      <c r="E305" s="693">
        <f t="shared" si="24"/>
        <v>83.091787439613526</v>
      </c>
      <c r="F305" s="692">
        <v>116</v>
      </c>
      <c r="G305" s="692">
        <v>56</v>
      </c>
      <c r="H305" s="692">
        <v>50</v>
      </c>
      <c r="I305" s="694">
        <v>122</v>
      </c>
      <c r="K305" s="232"/>
    </row>
    <row r="306" spans="1:11">
      <c r="A306" s="282" t="s">
        <v>950</v>
      </c>
      <c r="B306" s="256"/>
      <c r="C306" s="256"/>
      <c r="D306" s="705">
        <v>207</v>
      </c>
      <c r="E306" s="706">
        <f t="shared" si="24"/>
        <v>100</v>
      </c>
      <c r="F306" s="705">
        <v>143</v>
      </c>
      <c r="G306" s="705">
        <v>64</v>
      </c>
      <c r="H306" s="705">
        <v>72</v>
      </c>
      <c r="I306" s="707">
        <v>135</v>
      </c>
      <c r="K306" s="232"/>
    </row>
    <row r="307" spans="1:11">
      <c r="A307" s="977" t="s">
        <v>333</v>
      </c>
      <c r="B307" s="233" t="s">
        <v>750</v>
      </c>
      <c r="C307" s="234" t="s">
        <v>751</v>
      </c>
      <c r="D307" s="692">
        <v>48</v>
      </c>
      <c r="E307" s="693">
        <f>(D307/$D$318)*100</f>
        <v>17.712177121771216</v>
      </c>
      <c r="F307" s="692">
        <v>4</v>
      </c>
      <c r="G307" s="692">
        <v>44</v>
      </c>
      <c r="H307" s="692">
        <v>0</v>
      </c>
      <c r="I307" s="694">
        <v>48</v>
      </c>
      <c r="K307" s="232"/>
    </row>
    <row r="308" spans="1:11">
      <c r="A308" s="977"/>
      <c r="B308" s="233" t="s">
        <v>796</v>
      </c>
      <c r="C308" s="234" t="s">
        <v>797</v>
      </c>
      <c r="D308" s="692">
        <v>9</v>
      </c>
      <c r="E308" s="693">
        <f t="shared" ref="E308:E318" si="25">(D308/$D$318)*100</f>
        <v>3.3210332103321036</v>
      </c>
      <c r="F308" s="692">
        <v>6</v>
      </c>
      <c r="G308" s="692">
        <v>3</v>
      </c>
      <c r="H308" s="692">
        <v>7</v>
      </c>
      <c r="I308" s="694">
        <v>2</v>
      </c>
      <c r="K308" s="232"/>
    </row>
    <row r="309" spans="1:11">
      <c r="A309" s="977"/>
      <c r="B309" s="233" t="s">
        <v>634</v>
      </c>
      <c r="C309" s="234" t="s">
        <v>635</v>
      </c>
      <c r="D309" s="692">
        <v>9</v>
      </c>
      <c r="E309" s="693">
        <f t="shared" si="25"/>
        <v>3.3210332103321036</v>
      </c>
      <c r="F309" s="692">
        <v>3</v>
      </c>
      <c r="G309" s="692">
        <v>6</v>
      </c>
      <c r="H309" s="692">
        <v>3</v>
      </c>
      <c r="I309" s="694">
        <v>6</v>
      </c>
      <c r="K309" s="232"/>
    </row>
    <row r="310" spans="1:11">
      <c r="A310" s="977"/>
      <c r="B310" s="233" t="s">
        <v>450</v>
      </c>
      <c r="C310" s="234" t="s">
        <v>451</v>
      </c>
      <c r="D310" s="692">
        <v>7</v>
      </c>
      <c r="E310" s="693">
        <f t="shared" si="25"/>
        <v>2.5830258302583027</v>
      </c>
      <c r="F310" s="692">
        <v>1</v>
      </c>
      <c r="G310" s="692">
        <v>6</v>
      </c>
      <c r="H310" s="692">
        <v>2</v>
      </c>
      <c r="I310" s="694">
        <v>5</v>
      </c>
      <c r="K310" s="232"/>
    </row>
    <row r="311" spans="1:11">
      <c r="A311" s="977"/>
      <c r="B311" s="233" t="s">
        <v>471</v>
      </c>
      <c r="C311" s="234" t="s">
        <v>472</v>
      </c>
      <c r="D311" s="692">
        <v>7</v>
      </c>
      <c r="E311" s="693">
        <f t="shared" si="25"/>
        <v>2.5830258302583027</v>
      </c>
      <c r="F311" s="692">
        <v>1</v>
      </c>
      <c r="G311" s="692">
        <v>6</v>
      </c>
      <c r="H311" s="692">
        <v>0</v>
      </c>
      <c r="I311" s="694">
        <v>7</v>
      </c>
      <c r="K311" s="232"/>
    </row>
    <row r="312" spans="1:11">
      <c r="A312" s="977"/>
      <c r="B312" s="233" t="s">
        <v>641</v>
      </c>
      <c r="C312" s="234" t="s">
        <v>642</v>
      </c>
      <c r="D312" s="692">
        <v>7</v>
      </c>
      <c r="E312" s="693">
        <f t="shared" si="25"/>
        <v>2.5830258302583027</v>
      </c>
      <c r="F312" s="692">
        <v>1</v>
      </c>
      <c r="G312" s="692">
        <v>6</v>
      </c>
      <c r="H312" s="692">
        <v>5</v>
      </c>
      <c r="I312" s="694">
        <v>2</v>
      </c>
      <c r="K312" s="232"/>
    </row>
    <row r="313" spans="1:11">
      <c r="A313" s="977"/>
      <c r="B313" s="233" t="s">
        <v>900</v>
      </c>
      <c r="C313" s="234" t="s">
        <v>901</v>
      </c>
      <c r="D313" s="692">
        <v>6</v>
      </c>
      <c r="E313" s="693">
        <f t="shared" si="25"/>
        <v>2.214022140221402</v>
      </c>
      <c r="F313" s="692">
        <v>3</v>
      </c>
      <c r="G313" s="692">
        <v>3</v>
      </c>
      <c r="H313" s="692">
        <v>1</v>
      </c>
      <c r="I313" s="694">
        <v>5</v>
      </c>
      <c r="K313" s="232"/>
    </row>
    <row r="314" spans="1:11">
      <c r="A314" s="977"/>
      <c r="B314" s="233" t="s">
        <v>554</v>
      </c>
      <c r="C314" s="234" t="s">
        <v>555</v>
      </c>
      <c r="D314" s="692">
        <v>6</v>
      </c>
      <c r="E314" s="693">
        <f t="shared" si="25"/>
        <v>2.214022140221402</v>
      </c>
      <c r="F314" s="692">
        <v>0</v>
      </c>
      <c r="G314" s="692">
        <v>6</v>
      </c>
      <c r="H314" s="692">
        <v>3</v>
      </c>
      <c r="I314" s="694">
        <v>3</v>
      </c>
      <c r="K314" s="232"/>
    </row>
    <row r="315" spans="1:11">
      <c r="A315" s="977"/>
      <c r="B315" s="233" t="s">
        <v>1321</v>
      </c>
      <c r="C315" s="234" t="s">
        <v>1322</v>
      </c>
      <c r="D315" s="692">
        <v>6</v>
      </c>
      <c r="E315" s="693">
        <f t="shared" si="25"/>
        <v>2.214022140221402</v>
      </c>
      <c r="F315" s="692">
        <v>3</v>
      </c>
      <c r="G315" s="692">
        <v>3</v>
      </c>
      <c r="H315" s="692">
        <v>4</v>
      </c>
      <c r="I315" s="694">
        <v>2</v>
      </c>
      <c r="K315" s="232"/>
    </row>
    <row r="316" spans="1:11">
      <c r="A316" s="977"/>
      <c r="B316" s="233" t="s">
        <v>816</v>
      </c>
      <c r="C316" s="234" t="s">
        <v>817</v>
      </c>
      <c r="D316" s="692">
        <v>5</v>
      </c>
      <c r="E316" s="693">
        <f t="shared" si="25"/>
        <v>1.8450184501845017</v>
      </c>
      <c r="F316" s="692">
        <v>1</v>
      </c>
      <c r="G316" s="692">
        <v>4</v>
      </c>
      <c r="H316" s="692">
        <v>0</v>
      </c>
      <c r="I316" s="694">
        <v>5</v>
      </c>
      <c r="K316" s="232"/>
    </row>
    <row r="317" spans="1:11">
      <c r="A317" s="977"/>
      <c r="B317" s="233"/>
      <c r="C317" s="234" t="s">
        <v>444</v>
      </c>
      <c r="D317" s="692">
        <v>161</v>
      </c>
      <c r="E317" s="693">
        <f t="shared" si="25"/>
        <v>59.409594095940953</v>
      </c>
      <c r="F317" s="692">
        <v>112</v>
      </c>
      <c r="G317" s="692">
        <v>49</v>
      </c>
      <c r="H317" s="692">
        <v>71</v>
      </c>
      <c r="I317" s="694">
        <v>90</v>
      </c>
      <c r="K317" s="232"/>
    </row>
    <row r="318" spans="1:11">
      <c r="A318" s="282" t="s">
        <v>567</v>
      </c>
      <c r="B318" s="256"/>
      <c r="C318" s="256"/>
      <c r="D318" s="705">
        <v>271</v>
      </c>
      <c r="E318" s="706">
        <f t="shared" si="25"/>
        <v>100</v>
      </c>
      <c r="F318" s="705">
        <v>135</v>
      </c>
      <c r="G318" s="705">
        <v>136</v>
      </c>
      <c r="H318" s="705">
        <v>96</v>
      </c>
      <c r="I318" s="707">
        <v>175</v>
      </c>
      <c r="K318" s="232"/>
    </row>
    <row r="319" spans="1:11">
      <c r="A319" s="977" t="s">
        <v>334</v>
      </c>
      <c r="B319" s="233" t="s">
        <v>692</v>
      </c>
      <c r="C319" s="234" t="s">
        <v>693</v>
      </c>
      <c r="D319" s="692">
        <v>8</v>
      </c>
      <c r="E319" s="693">
        <f>(D319/$D$330)*100</f>
        <v>10.256410256410255</v>
      </c>
      <c r="F319" s="692">
        <v>8</v>
      </c>
      <c r="G319" s="692">
        <v>0</v>
      </c>
      <c r="H319" s="692">
        <v>4</v>
      </c>
      <c r="I319" s="694">
        <v>4</v>
      </c>
      <c r="K319" s="232"/>
    </row>
    <row r="320" spans="1:11">
      <c r="A320" s="977"/>
      <c r="B320" s="233" t="s">
        <v>471</v>
      </c>
      <c r="C320" s="234" t="s">
        <v>472</v>
      </c>
      <c r="D320" s="692">
        <v>7</v>
      </c>
      <c r="E320" s="693">
        <f t="shared" ref="E320:E330" si="26">(D320/$D$330)*100</f>
        <v>8.9743589743589745</v>
      </c>
      <c r="F320" s="692">
        <v>6</v>
      </c>
      <c r="G320" s="692">
        <v>1</v>
      </c>
      <c r="H320" s="692">
        <v>1</v>
      </c>
      <c r="I320" s="694">
        <v>6</v>
      </c>
      <c r="K320" s="232"/>
    </row>
    <row r="321" spans="1:11">
      <c r="A321" s="977"/>
      <c r="B321" s="233" t="s">
        <v>1323</v>
      </c>
      <c r="C321" s="234" t="s">
        <v>1324</v>
      </c>
      <c r="D321" s="692">
        <v>4</v>
      </c>
      <c r="E321" s="693">
        <f t="shared" si="26"/>
        <v>5.1282051282051277</v>
      </c>
      <c r="F321" s="692">
        <v>4</v>
      </c>
      <c r="G321" s="692">
        <v>0</v>
      </c>
      <c r="H321" s="692">
        <v>4</v>
      </c>
      <c r="I321" s="694">
        <v>0</v>
      </c>
      <c r="K321" s="232"/>
    </row>
    <row r="322" spans="1:11">
      <c r="A322" s="977"/>
      <c r="B322" s="233" t="s">
        <v>824</v>
      </c>
      <c r="C322" s="234" t="s">
        <v>825</v>
      </c>
      <c r="D322" s="692">
        <v>4</v>
      </c>
      <c r="E322" s="693">
        <f t="shared" si="26"/>
        <v>5.1282051282051277</v>
      </c>
      <c r="F322" s="692">
        <v>2</v>
      </c>
      <c r="G322" s="692">
        <v>2</v>
      </c>
      <c r="H322" s="692">
        <v>2</v>
      </c>
      <c r="I322" s="694">
        <v>2</v>
      </c>
      <c r="K322" s="232"/>
    </row>
    <row r="323" spans="1:11">
      <c r="A323" s="977"/>
      <c r="B323" s="233" t="s">
        <v>1096</v>
      </c>
      <c r="C323" s="234" t="s">
        <v>1097</v>
      </c>
      <c r="D323" s="692">
        <v>3</v>
      </c>
      <c r="E323" s="693">
        <f t="shared" si="26"/>
        <v>3.8461538461538463</v>
      </c>
      <c r="F323" s="692">
        <v>3</v>
      </c>
      <c r="G323" s="692">
        <v>0</v>
      </c>
      <c r="H323" s="692">
        <v>2</v>
      </c>
      <c r="I323" s="694">
        <v>1</v>
      </c>
      <c r="K323" s="232"/>
    </row>
    <row r="324" spans="1:11">
      <c r="A324" s="977"/>
      <c r="B324" s="233" t="s">
        <v>1325</v>
      </c>
      <c r="C324" s="234" t="s">
        <v>1326</v>
      </c>
      <c r="D324" s="692">
        <v>3</v>
      </c>
      <c r="E324" s="693">
        <f t="shared" si="26"/>
        <v>3.8461538461538463</v>
      </c>
      <c r="F324" s="692">
        <v>3</v>
      </c>
      <c r="G324" s="692">
        <v>0</v>
      </c>
      <c r="H324" s="692">
        <v>3</v>
      </c>
      <c r="I324" s="694">
        <v>0</v>
      </c>
      <c r="K324" s="232"/>
    </row>
    <row r="325" spans="1:11">
      <c r="A325" s="977"/>
      <c r="B325" s="233" t="s">
        <v>418</v>
      </c>
      <c r="C325" s="234" t="s">
        <v>419</v>
      </c>
      <c r="D325" s="692">
        <v>3</v>
      </c>
      <c r="E325" s="693">
        <f t="shared" si="26"/>
        <v>3.8461538461538463</v>
      </c>
      <c r="F325" s="692">
        <v>3</v>
      </c>
      <c r="G325" s="692">
        <v>0</v>
      </c>
      <c r="H325" s="692">
        <v>3</v>
      </c>
      <c r="I325" s="694">
        <v>0</v>
      </c>
      <c r="K325" s="232"/>
    </row>
    <row r="326" spans="1:11">
      <c r="A326" s="977"/>
      <c r="B326" s="233" t="s">
        <v>790</v>
      </c>
      <c r="C326" s="234" t="s">
        <v>791</v>
      </c>
      <c r="D326" s="692">
        <v>3</v>
      </c>
      <c r="E326" s="693">
        <f t="shared" si="26"/>
        <v>3.8461538461538463</v>
      </c>
      <c r="F326" s="692">
        <v>3</v>
      </c>
      <c r="G326" s="692">
        <v>0</v>
      </c>
      <c r="H326" s="692">
        <v>0</v>
      </c>
      <c r="I326" s="694">
        <v>3</v>
      </c>
      <c r="K326" s="232"/>
    </row>
    <row r="327" spans="1:11">
      <c r="A327" s="977"/>
      <c r="B327" s="233" t="s">
        <v>1304</v>
      </c>
      <c r="C327" s="234" t="s">
        <v>1305</v>
      </c>
      <c r="D327" s="692">
        <v>2</v>
      </c>
      <c r="E327" s="693">
        <f t="shared" si="26"/>
        <v>2.5641025641025639</v>
      </c>
      <c r="F327" s="692">
        <v>2</v>
      </c>
      <c r="G327" s="692">
        <v>0</v>
      </c>
      <c r="H327" s="692">
        <v>0</v>
      </c>
      <c r="I327" s="694">
        <v>2</v>
      </c>
      <c r="K327" s="232"/>
    </row>
    <row r="328" spans="1:11">
      <c r="A328" s="977"/>
      <c r="B328" s="233" t="s">
        <v>1327</v>
      </c>
      <c r="C328" s="234" t="s">
        <v>1328</v>
      </c>
      <c r="D328" s="692">
        <v>2</v>
      </c>
      <c r="E328" s="693">
        <f t="shared" si="26"/>
        <v>2.5641025641025639</v>
      </c>
      <c r="F328" s="692">
        <v>2</v>
      </c>
      <c r="G328" s="692">
        <v>0</v>
      </c>
      <c r="H328" s="692">
        <v>0</v>
      </c>
      <c r="I328" s="694">
        <v>2</v>
      </c>
      <c r="K328" s="232"/>
    </row>
    <row r="329" spans="1:11">
      <c r="A329" s="977"/>
      <c r="B329" s="233"/>
      <c r="C329" s="234" t="s">
        <v>444</v>
      </c>
      <c r="D329" s="692">
        <v>39</v>
      </c>
      <c r="E329" s="693">
        <f t="shared" si="26"/>
        <v>50</v>
      </c>
      <c r="F329" s="692">
        <v>39</v>
      </c>
      <c r="G329" s="692">
        <v>0</v>
      </c>
      <c r="H329" s="692">
        <v>21</v>
      </c>
      <c r="I329" s="694">
        <v>18</v>
      </c>
      <c r="K329" s="232"/>
    </row>
    <row r="330" spans="1:11">
      <c r="A330" s="282" t="s">
        <v>568</v>
      </c>
      <c r="B330" s="256"/>
      <c r="C330" s="256"/>
      <c r="D330" s="705">
        <v>78</v>
      </c>
      <c r="E330" s="706">
        <f t="shared" si="26"/>
        <v>100</v>
      </c>
      <c r="F330" s="705">
        <v>75</v>
      </c>
      <c r="G330" s="705">
        <v>3</v>
      </c>
      <c r="H330" s="705">
        <v>40</v>
      </c>
      <c r="I330" s="707">
        <v>38</v>
      </c>
      <c r="K330" s="232"/>
    </row>
    <row r="331" spans="1:11">
      <c r="A331" s="977" t="s">
        <v>569</v>
      </c>
      <c r="B331" s="233" t="s">
        <v>426</v>
      </c>
      <c r="C331" s="234" t="s">
        <v>427</v>
      </c>
      <c r="D331" s="692">
        <v>26</v>
      </c>
      <c r="E331" s="693">
        <f>(D331/$D$342)*100</f>
        <v>6.2350119904076742</v>
      </c>
      <c r="F331" s="692">
        <v>24</v>
      </c>
      <c r="G331" s="692">
        <v>2</v>
      </c>
      <c r="H331" s="692">
        <v>7</v>
      </c>
      <c r="I331" s="694">
        <v>19</v>
      </c>
      <c r="K331" s="232"/>
    </row>
    <row r="332" spans="1:11">
      <c r="A332" s="977"/>
      <c r="B332" s="233" t="s">
        <v>428</v>
      </c>
      <c r="C332" s="234" t="s">
        <v>429</v>
      </c>
      <c r="D332" s="692">
        <v>15</v>
      </c>
      <c r="E332" s="693">
        <f t="shared" ref="E332:E342" si="27">(D332/$D$342)*100</f>
        <v>3.5971223021582732</v>
      </c>
      <c r="F332" s="692">
        <v>11</v>
      </c>
      <c r="G332" s="692">
        <v>4</v>
      </c>
      <c r="H332" s="692">
        <v>3</v>
      </c>
      <c r="I332" s="694">
        <v>12</v>
      </c>
      <c r="K332" s="232"/>
    </row>
    <row r="333" spans="1:11">
      <c r="A333" s="977"/>
      <c r="B333" s="233" t="s">
        <v>475</v>
      </c>
      <c r="C333" s="234" t="s">
        <v>476</v>
      </c>
      <c r="D333" s="692">
        <v>13</v>
      </c>
      <c r="E333" s="693">
        <f t="shared" si="27"/>
        <v>3.1175059952038371</v>
      </c>
      <c r="F333" s="692">
        <v>12</v>
      </c>
      <c r="G333" s="692">
        <v>1</v>
      </c>
      <c r="H333" s="692">
        <v>6</v>
      </c>
      <c r="I333" s="694">
        <v>7</v>
      </c>
      <c r="K333" s="232"/>
    </row>
    <row r="334" spans="1:11">
      <c r="A334" s="977"/>
      <c r="B334" s="233" t="s">
        <v>471</v>
      </c>
      <c r="C334" s="234" t="s">
        <v>472</v>
      </c>
      <c r="D334" s="692">
        <v>13</v>
      </c>
      <c r="E334" s="693">
        <f t="shared" si="27"/>
        <v>3.1175059952038371</v>
      </c>
      <c r="F334" s="692">
        <v>13</v>
      </c>
      <c r="G334" s="692">
        <v>0</v>
      </c>
      <c r="H334" s="692">
        <v>6</v>
      </c>
      <c r="I334" s="694">
        <v>7</v>
      </c>
      <c r="K334" s="232"/>
    </row>
    <row r="335" spans="1:11">
      <c r="A335" s="977"/>
      <c r="B335" s="233" t="s">
        <v>634</v>
      </c>
      <c r="C335" s="234" t="s">
        <v>635</v>
      </c>
      <c r="D335" s="692">
        <v>12</v>
      </c>
      <c r="E335" s="693">
        <f t="shared" si="27"/>
        <v>2.877697841726619</v>
      </c>
      <c r="F335" s="692">
        <v>12</v>
      </c>
      <c r="G335" s="692">
        <v>0</v>
      </c>
      <c r="H335" s="692">
        <v>8</v>
      </c>
      <c r="I335" s="694">
        <v>4</v>
      </c>
      <c r="K335" s="232"/>
    </row>
    <row r="336" spans="1:11">
      <c r="A336" s="977"/>
      <c r="B336" s="233" t="s">
        <v>1329</v>
      </c>
      <c r="C336" s="234" t="s">
        <v>1330</v>
      </c>
      <c r="D336" s="692">
        <v>9</v>
      </c>
      <c r="E336" s="693">
        <f t="shared" si="27"/>
        <v>2.1582733812949639</v>
      </c>
      <c r="F336" s="692">
        <v>9</v>
      </c>
      <c r="G336" s="692">
        <v>0</v>
      </c>
      <c r="H336" s="692">
        <v>3</v>
      </c>
      <c r="I336" s="694">
        <v>6</v>
      </c>
      <c r="K336" s="232"/>
    </row>
    <row r="337" spans="1:11">
      <c r="A337" s="977"/>
      <c r="B337" s="233" t="s">
        <v>671</v>
      </c>
      <c r="C337" s="234" t="s">
        <v>672</v>
      </c>
      <c r="D337" s="692">
        <v>9</v>
      </c>
      <c r="E337" s="693">
        <f t="shared" si="27"/>
        <v>2.1582733812949639</v>
      </c>
      <c r="F337" s="692">
        <v>8</v>
      </c>
      <c r="G337" s="692">
        <v>1</v>
      </c>
      <c r="H337" s="692">
        <v>2</v>
      </c>
      <c r="I337" s="694">
        <v>7</v>
      </c>
      <c r="K337" s="232"/>
    </row>
    <row r="338" spans="1:11">
      <c r="A338" s="977"/>
      <c r="B338" s="233" t="s">
        <v>790</v>
      </c>
      <c r="C338" s="234" t="s">
        <v>791</v>
      </c>
      <c r="D338" s="692">
        <v>8</v>
      </c>
      <c r="E338" s="693">
        <f t="shared" si="27"/>
        <v>1.9184652278177456</v>
      </c>
      <c r="F338" s="692">
        <v>7</v>
      </c>
      <c r="G338" s="692">
        <v>1</v>
      </c>
      <c r="H338" s="692">
        <v>3</v>
      </c>
      <c r="I338" s="694">
        <v>5</v>
      </c>
      <c r="K338" s="232"/>
    </row>
    <row r="339" spans="1:11">
      <c r="A339" s="977"/>
      <c r="B339" s="233" t="s">
        <v>692</v>
      </c>
      <c r="C339" s="234" t="s">
        <v>693</v>
      </c>
      <c r="D339" s="692">
        <v>8</v>
      </c>
      <c r="E339" s="693">
        <f t="shared" si="27"/>
        <v>1.9184652278177456</v>
      </c>
      <c r="F339" s="692">
        <v>5</v>
      </c>
      <c r="G339" s="692">
        <v>3</v>
      </c>
      <c r="H339" s="692">
        <v>5</v>
      </c>
      <c r="I339" s="694">
        <v>3</v>
      </c>
      <c r="K339" s="232"/>
    </row>
    <row r="340" spans="1:11">
      <c r="A340" s="977"/>
      <c r="B340" s="233" t="s">
        <v>750</v>
      </c>
      <c r="C340" s="234" t="s">
        <v>751</v>
      </c>
      <c r="D340" s="692">
        <v>7</v>
      </c>
      <c r="E340" s="693">
        <f t="shared" si="27"/>
        <v>1.6786570743405276</v>
      </c>
      <c r="F340" s="692">
        <v>7</v>
      </c>
      <c r="G340" s="692">
        <v>0</v>
      </c>
      <c r="H340" s="692">
        <v>0</v>
      </c>
      <c r="I340" s="694">
        <v>7</v>
      </c>
      <c r="K340" s="232"/>
    </row>
    <row r="341" spans="1:11">
      <c r="A341" s="977"/>
      <c r="B341" s="233"/>
      <c r="C341" s="234" t="s">
        <v>444</v>
      </c>
      <c r="D341" s="692">
        <v>297</v>
      </c>
      <c r="E341" s="693">
        <f t="shared" si="27"/>
        <v>71.223021582733821</v>
      </c>
      <c r="F341" s="692">
        <v>256</v>
      </c>
      <c r="G341" s="692">
        <v>41</v>
      </c>
      <c r="H341" s="692">
        <v>137</v>
      </c>
      <c r="I341" s="694">
        <v>160</v>
      </c>
      <c r="K341" s="232"/>
    </row>
    <row r="342" spans="1:11">
      <c r="A342" s="282" t="s">
        <v>572</v>
      </c>
      <c r="B342" s="256"/>
      <c r="C342" s="256"/>
      <c r="D342" s="705">
        <v>417</v>
      </c>
      <c r="E342" s="706">
        <f t="shared" si="27"/>
        <v>100</v>
      </c>
      <c r="F342" s="705">
        <v>364</v>
      </c>
      <c r="G342" s="705">
        <v>53</v>
      </c>
      <c r="H342" s="705">
        <v>180</v>
      </c>
      <c r="I342" s="707">
        <v>237</v>
      </c>
      <c r="K342" s="232"/>
    </row>
    <row r="343" spans="1:11">
      <c r="A343" s="977" t="s">
        <v>336</v>
      </c>
      <c r="B343" s="233" t="s">
        <v>426</v>
      </c>
      <c r="C343" s="234" t="s">
        <v>427</v>
      </c>
      <c r="D343" s="692">
        <v>21</v>
      </c>
      <c r="E343" s="693">
        <f>(D343/$D$354)*100</f>
        <v>12.650602409638553</v>
      </c>
      <c r="F343" s="692">
        <v>10</v>
      </c>
      <c r="G343" s="692">
        <v>11</v>
      </c>
      <c r="H343" s="692">
        <v>9</v>
      </c>
      <c r="I343" s="694">
        <v>12</v>
      </c>
      <c r="K343" s="232"/>
    </row>
    <row r="344" spans="1:11">
      <c r="A344" s="977"/>
      <c r="B344" s="233" t="s">
        <v>471</v>
      </c>
      <c r="C344" s="234" t="s">
        <v>472</v>
      </c>
      <c r="D344" s="692">
        <v>10</v>
      </c>
      <c r="E344" s="693">
        <f t="shared" ref="E344:E354" si="28">(D344/$D$354)*100</f>
        <v>6.024096385542169</v>
      </c>
      <c r="F344" s="692">
        <v>4</v>
      </c>
      <c r="G344" s="692">
        <v>6</v>
      </c>
      <c r="H344" s="692">
        <v>6</v>
      </c>
      <c r="I344" s="694">
        <v>4</v>
      </c>
      <c r="K344" s="232"/>
    </row>
    <row r="345" spans="1:11">
      <c r="A345" s="977"/>
      <c r="B345" s="233" t="s">
        <v>671</v>
      </c>
      <c r="C345" s="234" t="s">
        <v>672</v>
      </c>
      <c r="D345" s="692">
        <v>7</v>
      </c>
      <c r="E345" s="693">
        <f t="shared" si="28"/>
        <v>4.2168674698795181</v>
      </c>
      <c r="F345" s="692">
        <v>7</v>
      </c>
      <c r="G345" s="692">
        <v>0</v>
      </c>
      <c r="H345" s="692">
        <v>5</v>
      </c>
      <c r="I345" s="694">
        <v>2</v>
      </c>
      <c r="K345" s="232"/>
    </row>
    <row r="346" spans="1:11">
      <c r="A346" s="977"/>
      <c r="B346" s="233" t="s">
        <v>1312</v>
      </c>
      <c r="C346" s="234" t="s">
        <v>1313</v>
      </c>
      <c r="D346" s="692">
        <v>7</v>
      </c>
      <c r="E346" s="693">
        <f t="shared" si="28"/>
        <v>4.2168674698795181</v>
      </c>
      <c r="F346" s="692">
        <v>2</v>
      </c>
      <c r="G346" s="692">
        <v>5</v>
      </c>
      <c r="H346" s="692">
        <v>0</v>
      </c>
      <c r="I346" s="694">
        <v>7</v>
      </c>
      <c r="K346" s="232"/>
    </row>
    <row r="347" spans="1:11">
      <c r="A347" s="977"/>
      <c r="B347" s="233" t="s">
        <v>634</v>
      </c>
      <c r="C347" s="234" t="s">
        <v>635</v>
      </c>
      <c r="D347" s="692">
        <v>5</v>
      </c>
      <c r="E347" s="693">
        <f t="shared" si="28"/>
        <v>3.0120481927710845</v>
      </c>
      <c r="F347" s="692">
        <v>3</v>
      </c>
      <c r="G347" s="692">
        <v>2</v>
      </c>
      <c r="H347" s="692">
        <v>5</v>
      </c>
      <c r="I347" s="694">
        <v>0</v>
      </c>
      <c r="K347" s="232"/>
    </row>
    <row r="348" spans="1:11">
      <c r="A348" s="977"/>
      <c r="B348" s="233" t="s">
        <v>1331</v>
      </c>
      <c r="C348" s="234" t="s">
        <v>1332</v>
      </c>
      <c r="D348" s="692">
        <v>4</v>
      </c>
      <c r="E348" s="693">
        <f t="shared" si="28"/>
        <v>2.4096385542168677</v>
      </c>
      <c r="F348" s="692">
        <v>2</v>
      </c>
      <c r="G348" s="692">
        <v>2</v>
      </c>
      <c r="H348" s="692">
        <v>1</v>
      </c>
      <c r="I348" s="694">
        <v>3</v>
      </c>
      <c r="K348" s="232"/>
    </row>
    <row r="349" spans="1:11">
      <c r="A349" s="977"/>
      <c r="B349" s="233" t="s">
        <v>796</v>
      </c>
      <c r="C349" s="234" t="s">
        <v>797</v>
      </c>
      <c r="D349" s="692">
        <v>4</v>
      </c>
      <c r="E349" s="693">
        <f t="shared" si="28"/>
        <v>2.4096385542168677</v>
      </c>
      <c r="F349" s="692">
        <v>3</v>
      </c>
      <c r="G349" s="692">
        <v>1</v>
      </c>
      <c r="H349" s="692">
        <v>2</v>
      </c>
      <c r="I349" s="694">
        <v>2</v>
      </c>
      <c r="K349" s="232"/>
    </row>
    <row r="350" spans="1:11">
      <c r="A350" s="977"/>
      <c r="B350" s="233" t="s">
        <v>1302</v>
      </c>
      <c r="C350" s="234" t="s">
        <v>1303</v>
      </c>
      <c r="D350" s="692">
        <v>3</v>
      </c>
      <c r="E350" s="693">
        <f t="shared" si="28"/>
        <v>1.8072289156626504</v>
      </c>
      <c r="F350" s="692">
        <v>1</v>
      </c>
      <c r="G350" s="692">
        <v>2</v>
      </c>
      <c r="H350" s="692">
        <v>2</v>
      </c>
      <c r="I350" s="694">
        <v>1</v>
      </c>
      <c r="K350" s="232"/>
    </row>
    <row r="351" spans="1:11">
      <c r="A351" s="977"/>
      <c r="B351" s="233" t="s">
        <v>790</v>
      </c>
      <c r="C351" s="234" t="s">
        <v>791</v>
      </c>
      <c r="D351" s="692">
        <v>3</v>
      </c>
      <c r="E351" s="693">
        <f t="shared" si="28"/>
        <v>1.8072289156626504</v>
      </c>
      <c r="F351" s="692">
        <v>1</v>
      </c>
      <c r="G351" s="692">
        <v>2</v>
      </c>
      <c r="H351" s="692">
        <v>2</v>
      </c>
      <c r="I351" s="694">
        <v>1</v>
      </c>
      <c r="K351" s="232"/>
    </row>
    <row r="352" spans="1:11">
      <c r="A352" s="977"/>
      <c r="B352" s="233" t="s">
        <v>1333</v>
      </c>
      <c r="C352" s="234" t="s">
        <v>1334</v>
      </c>
      <c r="D352" s="692">
        <v>3</v>
      </c>
      <c r="E352" s="693">
        <f t="shared" si="28"/>
        <v>1.8072289156626504</v>
      </c>
      <c r="F352" s="692">
        <v>3</v>
      </c>
      <c r="G352" s="692">
        <v>0</v>
      </c>
      <c r="H352" s="692">
        <v>3</v>
      </c>
      <c r="I352" s="694">
        <v>0</v>
      </c>
      <c r="K352" s="232"/>
    </row>
    <row r="353" spans="1:11">
      <c r="A353" s="977"/>
      <c r="B353" s="233"/>
      <c r="C353" s="234" t="s">
        <v>444</v>
      </c>
      <c r="D353" s="692">
        <v>99</v>
      </c>
      <c r="E353" s="693">
        <f t="shared" si="28"/>
        <v>59.638554216867469</v>
      </c>
      <c r="F353" s="692">
        <v>67</v>
      </c>
      <c r="G353" s="692">
        <v>32</v>
      </c>
      <c r="H353" s="692">
        <v>41</v>
      </c>
      <c r="I353" s="694">
        <v>58</v>
      </c>
      <c r="K353" s="232"/>
    </row>
    <row r="354" spans="1:11">
      <c r="A354" s="282" t="s">
        <v>577</v>
      </c>
      <c r="B354" s="256"/>
      <c r="C354" s="256"/>
      <c r="D354" s="705">
        <v>166</v>
      </c>
      <c r="E354" s="706">
        <f t="shared" si="28"/>
        <v>100</v>
      </c>
      <c r="F354" s="705">
        <v>103</v>
      </c>
      <c r="G354" s="705">
        <v>63</v>
      </c>
      <c r="H354" s="705">
        <v>76</v>
      </c>
      <c r="I354" s="707">
        <v>90</v>
      </c>
      <c r="K354" s="232"/>
    </row>
    <row r="355" spans="1:11">
      <c r="A355" s="977" t="s">
        <v>337</v>
      </c>
      <c r="B355" s="233" t="s">
        <v>1308</v>
      </c>
      <c r="C355" s="234" t="s">
        <v>1309</v>
      </c>
      <c r="D355" s="692">
        <v>7</v>
      </c>
      <c r="E355" s="693">
        <f>(D355/$D$366)*100</f>
        <v>5.1094890510948909</v>
      </c>
      <c r="F355" s="692">
        <v>7</v>
      </c>
      <c r="G355" s="692">
        <v>0</v>
      </c>
      <c r="H355" s="692">
        <v>0</v>
      </c>
      <c r="I355" s="694">
        <v>7</v>
      </c>
      <c r="K355" s="232"/>
    </row>
    <row r="356" spans="1:11">
      <c r="A356" s="977"/>
      <c r="B356" s="233" t="s">
        <v>1335</v>
      </c>
      <c r="C356" s="234" t="s">
        <v>1336</v>
      </c>
      <c r="D356" s="692">
        <v>6</v>
      </c>
      <c r="E356" s="693">
        <f t="shared" ref="E356:E366" si="29">(D356/$D$366)*100</f>
        <v>4.3795620437956204</v>
      </c>
      <c r="F356" s="692">
        <v>6</v>
      </c>
      <c r="G356" s="692">
        <v>0</v>
      </c>
      <c r="H356" s="692">
        <v>0</v>
      </c>
      <c r="I356" s="694">
        <v>6</v>
      </c>
      <c r="K356" s="232"/>
    </row>
    <row r="357" spans="1:11">
      <c r="A357" s="977"/>
      <c r="B357" s="233" t="s">
        <v>426</v>
      </c>
      <c r="C357" s="234" t="s">
        <v>427</v>
      </c>
      <c r="D357" s="692">
        <v>5</v>
      </c>
      <c r="E357" s="693">
        <f t="shared" si="29"/>
        <v>3.6496350364963499</v>
      </c>
      <c r="F357" s="692">
        <v>5</v>
      </c>
      <c r="G357" s="692">
        <v>0</v>
      </c>
      <c r="H357" s="692">
        <v>1</v>
      </c>
      <c r="I357" s="694">
        <v>4</v>
      </c>
      <c r="K357" s="232"/>
    </row>
    <row r="358" spans="1:11">
      <c r="A358" s="977"/>
      <c r="B358" s="233" t="s">
        <v>790</v>
      </c>
      <c r="C358" s="234" t="s">
        <v>791</v>
      </c>
      <c r="D358" s="692">
        <v>4</v>
      </c>
      <c r="E358" s="693">
        <f t="shared" si="29"/>
        <v>2.9197080291970803</v>
      </c>
      <c r="F358" s="692">
        <v>3</v>
      </c>
      <c r="G358" s="692">
        <v>1</v>
      </c>
      <c r="H358" s="692">
        <v>2</v>
      </c>
      <c r="I358" s="694">
        <v>2</v>
      </c>
      <c r="K358" s="232"/>
    </row>
    <row r="359" spans="1:11">
      <c r="A359" s="977"/>
      <c r="B359" s="233" t="s">
        <v>1337</v>
      </c>
      <c r="C359" s="234" t="s">
        <v>1338</v>
      </c>
      <c r="D359" s="692">
        <v>3</v>
      </c>
      <c r="E359" s="693">
        <f t="shared" si="29"/>
        <v>2.1897810218978102</v>
      </c>
      <c r="F359" s="692">
        <v>3</v>
      </c>
      <c r="G359" s="692">
        <v>0</v>
      </c>
      <c r="H359" s="692">
        <v>3</v>
      </c>
      <c r="I359" s="694">
        <v>0</v>
      </c>
      <c r="K359" s="232"/>
    </row>
    <row r="360" spans="1:11">
      <c r="A360" s="977"/>
      <c r="B360" s="233" t="s">
        <v>516</v>
      </c>
      <c r="C360" s="234" t="s">
        <v>517</v>
      </c>
      <c r="D360" s="692">
        <v>3</v>
      </c>
      <c r="E360" s="693">
        <f t="shared" si="29"/>
        <v>2.1897810218978102</v>
      </c>
      <c r="F360" s="692">
        <v>3</v>
      </c>
      <c r="G360" s="692">
        <v>0</v>
      </c>
      <c r="H360" s="692">
        <v>0</v>
      </c>
      <c r="I360" s="694">
        <v>3</v>
      </c>
      <c r="K360" s="232"/>
    </row>
    <row r="361" spans="1:11">
      <c r="A361" s="977"/>
      <c r="B361" s="233" t="s">
        <v>902</v>
      </c>
      <c r="C361" s="234" t="s">
        <v>903</v>
      </c>
      <c r="D361" s="692">
        <v>3</v>
      </c>
      <c r="E361" s="693">
        <f t="shared" si="29"/>
        <v>2.1897810218978102</v>
      </c>
      <c r="F361" s="692">
        <v>1</v>
      </c>
      <c r="G361" s="692">
        <v>2</v>
      </c>
      <c r="H361" s="692">
        <v>2</v>
      </c>
      <c r="I361" s="694">
        <v>1</v>
      </c>
      <c r="K361" s="232"/>
    </row>
    <row r="362" spans="1:11">
      <c r="A362" s="977"/>
      <c r="B362" s="233" t="s">
        <v>961</v>
      </c>
      <c r="C362" s="234" t="s">
        <v>962</v>
      </c>
      <c r="D362" s="692">
        <v>3</v>
      </c>
      <c r="E362" s="693">
        <f t="shared" si="29"/>
        <v>2.1897810218978102</v>
      </c>
      <c r="F362" s="692">
        <v>3</v>
      </c>
      <c r="G362" s="692">
        <v>0</v>
      </c>
      <c r="H362" s="692">
        <v>0</v>
      </c>
      <c r="I362" s="694">
        <v>3</v>
      </c>
      <c r="K362" s="232"/>
    </row>
    <row r="363" spans="1:11">
      <c r="A363" s="977"/>
      <c r="B363" s="233" t="s">
        <v>1316</v>
      </c>
      <c r="C363" s="234" t="s">
        <v>1317</v>
      </c>
      <c r="D363" s="692">
        <v>2</v>
      </c>
      <c r="E363" s="693">
        <f t="shared" si="29"/>
        <v>1.4598540145985401</v>
      </c>
      <c r="F363" s="692">
        <v>1</v>
      </c>
      <c r="G363" s="692">
        <v>1</v>
      </c>
      <c r="H363" s="692">
        <v>0</v>
      </c>
      <c r="I363" s="694">
        <v>2</v>
      </c>
      <c r="K363" s="232"/>
    </row>
    <row r="364" spans="1:11">
      <c r="A364" s="977"/>
      <c r="B364" s="233" t="s">
        <v>1205</v>
      </c>
      <c r="C364" s="234" t="s">
        <v>1206</v>
      </c>
      <c r="D364" s="692">
        <v>2</v>
      </c>
      <c r="E364" s="693">
        <f t="shared" si="29"/>
        <v>1.4598540145985401</v>
      </c>
      <c r="F364" s="692">
        <v>2</v>
      </c>
      <c r="G364" s="692">
        <v>0</v>
      </c>
      <c r="H364" s="692">
        <v>0</v>
      </c>
      <c r="I364" s="694">
        <v>2</v>
      </c>
      <c r="K364" s="232"/>
    </row>
    <row r="365" spans="1:11">
      <c r="A365" s="977"/>
      <c r="B365" s="233"/>
      <c r="C365" s="234" t="s">
        <v>444</v>
      </c>
      <c r="D365" s="692">
        <v>99</v>
      </c>
      <c r="E365" s="693">
        <f t="shared" si="29"/>
        <v>72.262773722627742</v>
      </c>
      <c r="F365" s="692">
        <v>82</v>
      </c>
      <c r="G365" s="692">
        <v>17</v>
      </c>
      <c r="H365" s="692">
        <v>50</v>
      </c>
      <c r="I365" s="694">
        <v>49</v>
      </c>
      <c r="K365" s="232"/>
    </row>
    <row r="366" spans="1:11">
      <c r="A366" s="282" t="s">
        <v>578</v>
      </c>
      <c r="B366" s="256"/>
      <c r="C366" s="256"/>
      <c r="D366" s="705">
        <v>137</v>
      </c>
      <c r="E366" s="706">
        <f t="shared" si="29"/>
        <v>100</v>
      </c>
      <c r="F366" s="705">
        <v>116</v>
      </c>
      <c r="G366" s="705">
        <v>21</v>
      </c>
      <c r="H366" s="705">
        <v>58</v>
      </c>
      <c r="I366" s="707">
        <v>79</v>
      </c>
      <c r="K366" s="232"/>
    </row>
    <row r="367" spans="1:11">
      <c r="A367" s="977" t="s">
        <v>579</v>
      </c>
      <c r="B367" s="233" t="s">
        <v>750</v>
      </c>
      <c r="C367" s="234" t="s">
        <v>751</v>
      </c>
      <c r="D367" s="692">
        <v>29</v>
      </c>
      <c r="E367" s="693">
        <f>(D367/$D$378)*100</f>
        <v>15.934065934065933</v>
      </c>
      <c r="F367" s="692">
        <v>11</v>
      </c>
      <c r="G367" s="692">
        <v>18</v>
      </c>
      <c r="H367" s="692">
        <v>0</v>
      </c>
      <c r="I367" s="694">
        <v>29</v>
      </c>
      <c r="K367" s="232"/>
    </row>
    <row r="368" spans="1:11">
      <c r="A368" s="977"/>
      <c r="B368" s="233" t="s">
        <v>426</v>
      </c>
      <c r="C368" s="234" t="s">
        <v>427</v>
      </c>
      <c r="D368" s="692">
        <v>9</v>
      </c>
      <c r="E368" s="693">
        <f t="shared" ref="E368:E378" si="30">(D368/$D$378)*100</f>
        <v>4.9450549450549453</v>
      </c>
      <c r="F368" s="692">
        <v>5</v>
      </c>
      <c r="G368" s="692">
        <v>4</v>
      </c>
      <c r="H368" s="692">
        <v>2</v>
      </c>
      <c r="I368" s="694">
        <v>7</v>
      </c>
      <c r="K368" s="232"/>
    </row>
    <row r="369" spans="1:11">
      <c r="A369" s="977"/>
      <c r="B369" s="233" t="s">
        <v>634</v>
      </c>
      <c r="C369" s="234" t="s">
        <v>635</v>
      </c>
      <c r="D369" s="692">
        <v>9</v>
      </c>
      <c r="E369" s="693">
        <f t="shared" si="30"/>
        <v>4.9450549450549453</v>
      </c>
      <c r="F369" s="692">
        <v>7</v>
      </c>
      <c r="G369" s="692">
        <v>2</v>
      </c>
      <c r="H369" s="692">
        <v>4</v>
      </c>
      <c r="I369" s="694">
        <v>5</v>
      </c>
      <c r="K369" s="232"/>
    </row>
    <row r="370" spans="1:11">
      <c r="A370" s="977"/>
      <c r="B370" s="233" t="s">
        <v>471</v>
      </c>
      <c r="C370" s="234" t="s">
        <v>472</v>
      </c>
      <c r="D370" s="692">
        <v>9</v>
      </c>
      <c r="E370" s="693">
        <f t="shared" si="30"/>
        <v>4.9450549450549453</v>
      </c>
      <c r="F370" s="692">
        <v>4</v>
      </c>
      <c r="G370" s="692">
        <v>5</v>
      </c>
      <c r="H370" s="692">
        <v>4</v>
      </c>
      <c r="I370" s="694">
        <v>5</v>
      </c>
      <c r="K370" s="232"/>
    </row>
    <row r="371" spans="1:11">
      <c r="A371" s="977"/>
      <c r="B371" s="233" t="s">
        <v>1304</v>
      </c>
      <c r="C371" s="234" t="s">
        <v>1305</v>
      </c>
      <c r="D371" s="692">
        <v>7</v>
      </c>
      <c r="E371" s="693">
        <f t="shared" si="30"/>
        <v>3.8461538461538463</v>
      </c>
      <c r="F371" s="692">
        <v>4</v>
      </c>
      <c r="G371" s="692">
        <v>3</v>
      </c>
      <c r="H371" s="692">
        <v>0</v>
      </c>
      <c r="I371" s="694">
        <v>7</v>
      </c>
      <c r="K371" s="232"/>
    </row>
    <row r="372" spans="1:11">
      <c r="A372" s="977"/>
      <c r="B372" s="233" t="s">
        <v>641</v>
      </c>
      <c r="C372" s="234" t="s">
        <v>642</v>
      </c>
      <c r="D372" s="692">
        <v>6</v>
      </c>
      <c r="E372" s="693">
        <f t="shared" si="30"/>
        <v>3.296703296703297</v>
      </c>
      <c r="F372" s="692">
        <v>4</v>
      </c>
      <c r="G372" s="692">
        <v>2</v>
      </c>
      <c r="H372" s="692">
        <v>4</v>
      </c>
      <c r="I372" s="694">
        <v>2</v>
      </c>
      <c r="K372" s="232"/>
    </row>
    <row r="373" spans="1:11">
      <c r="A373" s="977"/>
      <c r="B373" s="233" t="s">
        <v>450</v>
      </c>
      <c r="C373" s="234" t="s">
        <v>451</v>
      </c>
      <c r="D373" s="692">
        <v>6</v>
      </c>
      <c r="E373" s="693">
        <f t="shared" si="30"/>
        <v>3.296703296703297</v>
      </c>
      <c r="F373" s="692">
        <v>3</v>
      </c>
      <c r="G373" s="692">
        <v>3</v>
      </c>
      <c r="H373" s="692">
        <v>3</v>
      </c>
      <c r="I373" s="694">
        <v>3</v>
      </c>
      <c r="K373" s="232"/>
    </row>
    <row r="374" spans="1:11">
      <c r="A374" s="977"/>
      <c r="B374" s="233" t="s">
        <v>1339</v>
      </c>
      <c r="C374" s="234" t="s">
        <v>1340</v>
      </c>
      <c r="D374" s="692">
        <v>4</v>
      </c>
      <c r="E374" s="693">
        <f t="shared" si="30"/>
        <v>2.197802197802198</v>
      </c>
      <c r="F374" s="692">
        <v>2</v>
      </c>
      <c r="G374" s="692">
        <v>2</v>
      </c>
      <c r="H374" s="692">
        <v>1</v>
      </c>
      <c r="I374" s="694">
        <v>3</v>
      </c>
      <c r="K374" s="232"/>
    </row>
    <row r="375" spans="1:11">
      <c r="A375" s="977"/>
      <c r="B375" s="233" t="s">
        <v>1341</v>
      </c>
      <c r="C375" s="234" t="s">
        <v>1342</v>
      </c>
      <c r="D375" s="692">
        <v>4</v>
      </c>
      <c r="E375" s="693">
        <f t="shared" si="30"/>
        <v>2.197802197802198</v>
      </c>
      <c r="F375" s="692">
        <v>4</v>
      </c>
      <c r="G375" s="692">
        <v>0</v>
      </c>
      <c r="H375" s="692">
        <v>4</v>
      </c>
      <c r="I375" s="694">
        <v>0</v>
      </c>
      <c r="K375" s="232"/>
    </row>
    <row r="376" spans="1:11">
      <c r="A376" s="977"/>
      <c r="B376" s="233" t="s">
        <v>1343</v>
      </c>
      <c r="C376" s="234" t="s">
        <v>1344</v>
      </c>
      <c r="D376" s="692">
        <v>3</v>
      </c>
      <c r="E376" s="693">
        <f t="shared" si="30"/>
        <v>1.6483516483516485</v>
      </c>
      <c r="F376" s="692">
        <v>3</v>
      </c>
      <c r="G376" s="692">
        <v>0</v>
      </c>
      <c r="H376" s="692">
        <v>3</v>
      </c>
      <c r="I376" s="694">
        <v>0</v>
      </c>
      <c r="K376" s="232"/>
    </row>
    <row r="377" spans="1:11">
      <c r="A377" s="977"/>
      <c r="B377" s="233"/>
      <c r="C377" s="234" t="s">
        <v>444</v>
      </c>
      <c r="D377" s="692">
        <v>96</v>
      </c>
      <c r="E377" s="693">
        <f t="shared" si="30"/>
        <v>52.747252747252752</v>
      </c>
      <c r="F377" s="692">
        <v>61</v>
      </c>
      <c r="G377" s="692">
        <v>35</v>
      </c>
      <c r="H377" s="692">
        <v>46</v>
      </c>
      <c r="I377" s="694">
        <v>50</v>
      </c>
      <c r="K377" s="232"/>
    </row>
    <row r="378" spans="1:11">
      <c r="A378" s="282" t="s">
        <v>975</v>
      </c>
      <c r="B378" s="256"/>
      <c r="C378" s="256"/>
      <c r="D378" s="705">
        <v>182</v>
      </c>
      <c r="E378" s="706">
        <f t="shared" si="30"/>
        <v>100</v>
      </c>
      <c r="F378" s="705">
        <v>108</v>
      </c>
      <c r="G378" s="705">
        <v>74</v>
      </c>
      <c r="H378" s="705">
        <v>71</v>
      </c>
      <c r="I378" s="707">
        <v>111</v>
      </c>
      <c r="K378" s="232"/>
    </row>
    <row r="379" spans="1:11">
      <c r="A379" s="977" t="s">
        <v>339</v>
      </c>
      <c r="B379" s="233" t="s">
        <v>1096</v>
      </c>
      <c r="C379" s="234" t="s">
        <v>1097</v>
      </c>
      <c r="D379" s="692">
        <v>140</v>
      </c>
      <c r="E379" s="693">
        <f t="shared" ref="E379:E390" si="31">(D379/$D$390)*100</f>
        <v>13.295346628679964</v>
      </c>
      <c r="F379" s="692">
        <v>71</v>
      </c>
      <c r="G379" s="692">
        <v>69</v>
      </c>
      <c r="H379" s="692">
        <v>66</v>
      </c>
      <c r="I379" s="694">
        <v>74</v>
      </c>
      <c r="K379" s="232"/>
    </row>
    <row r="380" spans="1:11">
      <c r="A380" s="977"/>
      <c r="B380" s="233" t="s">
        <v>426</v>
      </c>
      <c r="C380" s="234" t="s">
        <v>427</v>
      </c>
      <c r="D380" s="692">
        <v>70</v>
      </c>
      <c r="E380" s="693">
        <f t="shared" si="31"/>
        <v>6.6476733143399818</v>
      </c>
      <c r="F380" s="692">
        <v>35</v>
      </c>
      <c r="G380" s="692">
        <v>35</v>
      </c>
      <c r="H380" s="692">
        <v>27</v>
      </c>
      <c r="I380" s="694">
        <v>43</v>
      </c>
      <c r="K380" s="232"/>
    </row>
    <row r="381" spans="1:11">
      <c r="A381" s="977"/>
      <c r="B381" s="233" t="s">
        <v>471</v>
      </c>
      <c r="C381" s="234" t="s">
        <v>472</v>
      </c>
      <c r="D381" s="692">
        <v>19</v>
      </c>
      <c r="E381" s="693">
        <f t="shared" si="31"/>
        <v>1.8043684710351375</v>
      </c>
      <c r="F381" s="692">
        <v>12</v>
      </c>
      <c r="G381" s="692">
        <v>7</v>
      </c>
      <c r="H381" s="692">
        <v>7</v>
      </c>
      <c r="I381" s="694">
        <v>12</v>
      </c>
      <c r="K381" s="232"/>
    </row>
    <row r="382" spans="1:11">
      <c r="A382" s="977"/>
      <c r="B382" s="233" t="s">
        <v>750</v>
      </c>
      <c r="C382" s="234" t="s">
        <v>751</v>
      </c>
      <c r="D382" s="692">
        <v>18</v>
      </c>
      <c r="E382" s="693">
        <f t="shared" si="31"/>
        <v>1.7094017094017095</v>
      </c>
      <c r="F382" s="692">
        <v>2</v>
      </c>
      <c r="G382" s="692">
        <v>16</v>
      </c>
      <c r="H382" s="692">
        <v>0</v>
      </c>
      <c r="I382" s="694">
        <v>18</v>
      </c>
      <c r="K382" s="232"/>
    </row>
    <row r="383" spans="1:11">
      <c r="A383" s="977"/>
      <c r="B383" s="233" t="s">
        <v>671</v>
      </c>
      <c r="C383" s="234" t="s">
        <v>672</v>
      </c>
      <c r="D383" s="692">
        <v>17</v>
      </c>
      <c r="E383" s="693">
        <f t="shared" si="31"/>
        <v>1.6144349477682813</v>
      </c>
      <c r="F383" s="692">
        <v>12</v>
      </c>
      <c r="G383" s="692">
        <v>5</v>
      </c>
      <c r="H383" s="692">
        <v>3</v>
      </c>
      <c r="I383" s="694">
        <v>14</v>
      </c>
      <c r="K383" s="232"/>
    </row>
    <row r="384" spans="1:11">
      <c r="A384" s="977"/>
      <c r="B384" s="233" t="s">
        <v>428</v>
      </c>
      <c r="C384" s="234" t="s">
        <v>429</v>
      </c>
      <c r="D384" s="692">
        <v>15</v>
      </c>
      <c r="E384" s="693">
        <f t="shared" si="31"/>
        <v>1.4245014245014245</v>
      </c>
      <c r="F384" s="692">
        <v>15</v>
      </c>
      <c r="G384" s="692">
        <v>0</v>
      </c>
      <c r="H384" s="692">
        <v>3</v>
      </c>
      <c r="I384" s="694">
        <v>12</v>
      </c>
      <c r="K384" s="232"/>
    </row>
    <row r="385" spans="1:11">
      <c r="A385" s="977"/>
      <c r="B385" s="233" t="s">
        <v>790</v>
      </c>
      <c r="C385" s="234" t="s">
        <v>791</v>
      </c>
      <c r="D385" s="692">
        <v>15</v>
      </c>
      <c r="E385" s="693">
        <f t="shared" si="31"/>
        <v>1.4245014245014245</v>
      </c>
      <c r="F385" s="692">
        <v>8</v>
      </c>
      <c r="G385" s="692">
        <v>7</v>
      </c>
      <c r="H385" s="692">
        <v>3</v>
      </c>
      <c r="I385" s="694">
        <v>12</v>
      </c>
      <c r="K385" s="232"/>
    </row>
    <row r="386" spans="1:11">
      <c r="A386" s="977"/>
      <c r="B386" s="233" t="s">
        <v>692</v>
      </c>
      <c r="C386" s="234" t="s">
        <v>693</v>
      </c>
      <c r="D386" s="692">
        <v>14</v>
      </c>
      <c r="E386" s="693">
        <f t="shared" si="31"/>
        <v>1.3295346628679963</v>
      </c>
      <c r="F386" s="692">
        <v>2</v>
      </c>
      <c r="G386" s="692">
        <v>12</v>
      </c>
      <c r="H386" s="692">
        <v>10</v>
      </c>
      <c r="I386" s="694">
        <v>4</v>
      </c>
      <c r="K386" s="232"/>
    </row>
    <row r="387" spans="1:11">
      <c r="A387" s="977"/>
      <c r="B387" s="233" t="s">
        <v>480</v>
      </c>
      <c r="C387" s="234" t="s">
        <v>481</v>
      </c>
      <c r="D387" s="692">
        <v>13</v>
      </c>
      <c r="E387" s="693">
        <f t="shared" si="31"/>
        <v>1.2345679012345678</v>
      </c>
      <c r="F387" s="692">
        <v>5</v>
      </c>
      <c r="G387" s="692">
        <v>8</v>
      </c>
      <c r="H387" s="692">
        <v>8</v>
      </c>
      <c r="I387" s="694">
        <v>5</v>
      </c>
      <c r="K387" s="232"/>
    </row>
    <row r="388" spans="1:11">
      <c r="A388" s="977"/>
      <c r="B388" s="233" t="s">
        <v>1345</v>
      </c>
      <c r="C388" s="234" t="s">
        <v>1346</v>
      </c>
      <c r="D388" s="692">
        <v>12</v>
      </c>
      <c r="E388" s="693">
        <f t="shared" si="31"/>
        <v>1.1396011396011396</v>
      </c>
      <c r="F388" s="692">
        <v>6</v>
      </c>
      <c r="G388" s="692">
        <v>6</v>
      </c>
      <c r="H388" s="692">
        <v>6</v>
      </c>
      <c r="I388" s="694">
        <v>6</v>
      </c>
      <c r="K388" s="232"/>
    </row>
    <row r="389" spans="1:11">
      <c r="A389" s="977"/>
      <c r="B389" s="233"/>
      <c r="C389" s="234" t="s">
        <v>444</v>
      </c>
      <c r="D389" s="692">
        <v>720</v>
      </c>
      <c r="E389" s="693">
        <f t="shared" si="31"/>
        <v>68.376068376068375</v>
      </c>
      <c r="F389" s="692">
        <v>339</v>
      </c>
      <c r="G389" s="692">
        <v>381</v>
      </c>
      <c r="H389" s="692">
        <v>226</v>
      </c>
      <c r="I389" s="694">
        <v>494</v>
      </c>
      <c r="K389" s="232"/>
    </row>
    <row r="390" spans="1:11">
      <c r="A390" s="282" t="s">
        <v>583</v>
      </c>
      <c r="B390" s="256"/>
      <c r="C390" s="256"/>
      <c r="D390" s="705">
        <v>1053</v>
      </c>
      <c r="E390" s="706">
        <f t="shared" si="31"/>
        <v>100</v>
      </c>
      <c r="F390" s="705">
        <v>507</v>
      </c>
      <c r="G390" s="705">
        <v>546</v>
      </c>
      <c r="H390" s="705">
        <v>359</v>
      </c>
      <c r="I390" s="707">
        <v>694</v>
      </c>
      <c r="K390" s="232"/>
    </row>
    <row r="391" spans="1:11">
      <c r="A391" s="977" t="s">
        <v>584</v>
      </c>
      <c r="B391" s="233" t="s">
        <v>750</v>
      </c>
      <c r="C391" s="234" t="s">
        <v>751</v>
      </c>
      <c r="D391" s="692">
        <v>22</v>
      </c>
      <c r="E391" s="693">
        <f>(D391/$D$402)*100</f>
        <v>10.045662100456621</v>
      </c>
      <c r="F391" s="692">
        <v>6</v>
      </c>
      <c r="G391" s="692">
        <v>16</v>
      </c>
      <c r="H391" s="692">
        <v>0</v>
      </c>
      <c r="I391" s="694">
        <v>22</v>
      </c>
      <c r="K391" s="232"/>
    </row>
    <row r="392" spans="1:11">
      <c r="A392" s="977"/>
      <c r="B392" s="233" t="s">
        <v>1312</v>
      </c>
      <c r="C392" s="234" t="s">
        <v>1313</v>
      </c>
      <c r="D392" s="692">
        <v>16</v>
      </c>
      <c r="E392" s="693">
        <f t="shared" ref="E392:E402" si="32">(D392/$D$402)*100</f>
        <v>7.3059360730593603</v>
      </c>
      <c r="F392" s="692">
        <v>6</v>
      </c>
      <c r="G392" s="692">
        <v>10</v>
      </c>
      <c r="H392" s="692">
        <v>0</v>
      </c>
      <c r="I392" s="694">
        <v>16</v>
      </c>
      <c r="K392" s="232"/>
    </row>
    <row r="393" spans="1:11">
      <c r="A393" s="977"/>
      <c r="B393" s="233" t="s">
        <v>426</v>
      </c>
      <c r="C393" s="234" t="s">
        <v>427</v>
      </c>
      <c r="D393" s="692">
        <v>9</v>
      </c>
      <c r="E393" s="693">
        <f t="shared" si="32"/>
        <v>4.10958904109589</v>
      </c>
      <c r="F393" s="692">
        <v>5</v>
      </c>
      <c r="G393" s="692">
        <v>4</v>
      </c>
      <c r="H393" s="692">
        <v>3</v>
      </c>
      <c r="I393" s="694">
        <v>6</v>
      </c>
      <c r="K393" s="232"/>
    </row>
    <row r="394" spans="1:11">
      <c r="A394" s="977"/>
      <c r="B394" s="233" t="s">
        <v>634</v>
      </c>
      <c r="C394" s="234" t="s">
        <v>635</v>
      </c>
      <c r="D394" s="692">
        <v>8</v>
      </c>
      <c r="E394" s="693">
        <f t="shared" si="32"/>
        <v>3.6529680365296802</v>
      </c>
      <c r="F394" s="692">
        <v>5</v>
      </c>
      <c r="G394" s="692">
        <v>3</v>
      </c>
      <c r="H394" s="692">
        <v>5</v>
      </c>
      <c r="I394" s="694">
        <v>3</v>
      </c>
      <c r="K394" s="232"/>
    </row>
    <row r="395" spans="1:11">
      <c r="A395" s="977"/>
      <c r="B395" s="233" t="s">
        <v>790</v>
      </c>
      <c r="C395" s="234" t="s">
        <v>791</v>
      </c>
      <c r="D395" s="692">
        <v>5</v>
      </c>
      <c r="E395" s="693">
        <f t="shared" si="32"/>
        <v>2.2831050228310499</v>
      </c>
      <c r="F395" s="692">
        <v>0</v>
      </c>
      <c r="G395" s="692">
        <v>5</v>
      </c>
      <c r="H395" s="692">
        <v>0</v>
      </c>
      <c r="I395" s="694">
        <v>5</v>
      </c>
      <c r="K395" s="232"/>
    </row>
    <row r="396" spans="1:11">
      <c r="A396" s="977"/>
      <c r="B396" s="233" t="s">
        <v>896</v>
      </c>
      <c r="C396" s="234" t="s">
        <v>897</v>
      </c>
      <c r="D396" s="692">
        <v>4</v>
      </c>
      <c r="E396" s="693">
        <f t="shared" si="32"/>
        <v>1.8264840182648401</v>
      </c>
      <c r="F396" s="692">
        <v>1</v>
      </c>
      <c r="G396" s="692">
        <v>3</v>
      </c>
      <c r="H396" s="692">
        <v>4</v>
      </c>
      <c r="I396" s="694">
        <v>0</v>
      </c>
      <c r="K396" s="232"/>
    </row>
    <row r="397" spans="1:11">
      <c r="A397" s="977"/>
      <c r="B397" s="233" t="s">
        <v>428</v>
      </c>
      <c r="C397" s="234" t="s">
        <v>429</v>
      </c>
      <c r="D397" s="692">
        <v>4</v>
      </c>
      <c r="E397" s="693">
        <f t="shared" si="32"/>
        <v>1.8264840182648401</v>
      </c>
      <c r="F397" s="692">
        <v>3</v>
      </c>
      <c r="G397" s="692">
        <v>1</v>
      </c>
      <c r="H397" s="692">
        <v>0</v>
      </c>
      <c r="I397" s="694">
        <v>4</v>
      </c>
      <c r="K397" s="232"/>
    </row>
    <row r="398" spans="1:11">
      <c r="A398" s="977"/>
      <c r="B398" s="233" t="s">
        <v>516</v>
      </c>
      <c r="C398" s="234" t="s">
        <v>517</v>
      </c>
      <c r="D398" s="692">
        <v>4</v>
      </c>
      <c r="E398" s="693">
        <f t="shared" si="32"/>
        <v>1.8264840182648401</v>
      </c>
      <c r="F398" s="692">
        <v>4</v>
      </c>
      <c r="G398" s="692">
        <v>0</v>
      </c>
      <c r="H398" s="692">
        <v>0</v>
      </c>
      <c r="I398" s="694">
        <v>4</v>
      </c>
      <c r="K398" s="232"/>
    </row>
    <row r="399" spans="1:11">
      <c r="A399" s="977"/>
      <c r="B399" s="233" t="s">
        <v>904</v>
      </c>
      <c r="C399" s="234" t="s">
        <v>905</v>
      </c>
      <c r="D399" s="692">
        <v>4</v>
      </c>
      <c r="E399" s="693">
        <f t="shared" si="32"/>
        <v>1.8264840182648401</v>
      </c>
      <c r="F399" s="692">
        <v>2</v>
      </c>
      <c r="G399" s="692">
        <v>2</v>
      </c>
      <c r="H399" s="692">
        <v>0</v>
      </c>
      <c r="I399" s="694">
        <v>4</v>
      </c>
      <c r="K399" s="232"/>
    </row>
    <row r="400" spans="1:11">
      <c r="A400" s="977"/>
      <c r="B400" s="233" t="s">
        <v>471</v>
      </c>
      <c r="C400" s="234" t="s">
        <v>472</v>
      </c>
      <c r="D400" s="692">
        <v>4</v>
      </c>
      <c r="E400" s="693">
        <f t="shared" si="32"/>
        <v>1.8264840182648401</v>
      </c>
      <c r="F400" s="692">
        <v>3</v>
      </c>
      <c r="G400" s="692">
        <v>1</v>
      </c>
      <c r="H400" s="692">
        <v>1</v>
      </c>
      <c r="I400" s="694">
        <v>3</v>
      </c>
      <c r="K400" s="232"/>
    </row>
    <row r="401" spans="1:11">
      <c r="A401" s="977"/>
      <c r="B401" s="233"/>
      <c r="C401" s="234" t="s">
        <v>444</v>
      </c>
      <c r="D401" s="692">
        <v>139</v>
      </c>
      <c r="E401" s="693">
        <f t="shared" si="32"/>
        <v>63.470319634703202</v>
      </c>
      <c r="F401" s="692">
        <v>100</v>
      </c>
      <c r="G401" s="692">
        <v>39</v>
      </c>
      <c r="H401" s="692">
        <v>55</v>
      </c>
      <c r="I401" s="694">
        <v>84</v>
      </c>
      <c r="K401" s="232"/>
    </row>
    <row r="402" spans="1:11">
      <c r="A402" s="282" t="s">
        <v>585</v>
      </c>
      <c r="B402" s="256"/>
      <c r="C402" s="256"/>
      <c r="D402" s="705">
        <v>219</v>
      </c>
      <c r="E402" s="706">
        <f t="shared" si="32"/>
        <v>100</v>
      </c>
      <c r="F402" s="705">
        <v>135</v>
      </c>
      <c r="G402" s="705">
        <v>84</v>
      </c>
      <c r="H402" s="705">
        <v>68</v>
      </c>
      <c r="I402" s="707">
        <v>151</v>
      </c>
      <c r="K402" s="232"/>
    </row>
    <row r="403" spans="1:11">
      <c r="A403" s="977" t="s">
        <v>586</v>
      </c>
      <c r="B403" s="233" t="s">
        <v>750</v>
      </c>
      <c r="C403" s="234" t="s">
        <v>751</v>
      </c>
      <c r="D403" s="692">
        <v>7</v>
      </c>
      <c r="E403" s="693">
        <f>(D403/$D$414)*100</f>
        <v>11.864406779661017</v>
      </c>
      <c r="F403" s="692">
        <v>4</v>
      </c>
      <c r="G403" s="692">
        <v>3</v>
      </c>
      <c r="H403" s="692">
        <v>0</v>
      </c>
      <c r="I403" s="694">
        <v>7</v>
      </c>
      <c r="K403" s="232"/>
    </row>
    <row r="404" spans="1:11">
      <c r="A404" s="977"/>
      <c r="B404" s="233" t="s">
        <v>1086</v>
      </c>
      <c r="C404" s="234" t="s">
        <v>1087</v>
      </c>
      <c r="D404" s="692">
        <v>3</v>
      </c>
      <c r="E404" s="693">
        <f t="shared" ref="E404:E414" si="33">(D404/$D$414)*100</f>
        <v>5.0847457627118651</v>
      </c>
      <c r="F404" s="692">
        <v>3</v>
      </c>
      <c r="G404" s="692">
        <v>0</v>
      </c>
      <c r="H404" s="692">
        <v>3</v>
      </c>
      <c r="I404" s="694">
        <v>0</v>
      </c>
      <c r="K404" s="232"/>
    </row>
    <row r="405" spans="1:11">
      <c r="A405" s="977"/>
      <c r="B405" s="233" t="s">
        <v>1347</v>
      </c>
      <c r="C405" s="234" t="s">
        <v>1348</v>
      </c>
      <c r="D405" s="692">
        <v>2</v>
      </c>
      <c r="E405" s="693">
        <f t="shared" si="33"/>
        <v>3.3898305084745761</v>
      </c>
      <c r="F405" s="692">
        <v>2</v>
      </c>
      <c r="G405" s="692">
        <v>0</v>
      </c>
      <c r="H405" s="692">
        <v>0</v>
      </c>
      <c r="I405" s="694">
        <v>2</v>
      </c>
      <c r="K405" s="232"/>
    </row>
    <row r="406" spans="1:11">
      <c r="A406" s="977"/>
      <c r="B406" s="233" t="s">
        <v>1349</v>
      </c>
      <c r="C406" s="234" t="s">
        <v>1350</v>
      </c>
      <c r="D406" s="692">
        <v>2</v>
      </c>
      <c r="E406" s="693">
        <f t="shared" si="33"/>
        <v>3.3898305084745761</v>
      </c>
      <c r="F406" s="692">
        <v>2</v>
      </c>
      <c r="G406" s="692">
        <v>0</v>
      </c>
      <c r="H406" s="692">
        <v>0</v>
      </c>
      <c r="I406" s="694">
        <v>2</v>
      </c>
      <c r="K406" s="232"/>
    </row>
    <row r="407" spans="1:11">
      <c r="A407" s="977"/>
      <c r="B407" s="233" t="s">
        <v>1223</v>
      </c>
      <c r="C407" s="234" t="s">
        <v>1224</v>
      </c>
      <c r="D407" s="692">
        <v>2</v>
      </c>
      <c r="E407" s="693">
        <f t="shared" si="33"/>
        <v>3.3898305084745761</v>
      </c>
      <c r="F407" s="692">
        <v>2</v>
      </c>
      <c r="G407" s="692">
        <v>0</v>
      </c>
      <c r="H407" s="692">
        <v>0</v>
      </c>
      <c r="I407" s="694">
        <v>2</v>
      </c>
      <c r="K407" s="232"/>
    </row>
    <row r="408" spans="1:11">
      <c r="A408" s="977"/>
      <c r="B408" s="233" t="s">
        <v>471</v>
      </c>
      <c r="C408" s="234" t="s">
        <v>472</v>
      </c>
      <c r="D408" s="692">
        <v>2</v>
      </c>
      <c r="E408" s="693">
        <f t="shared" si="33"/>
        <v>3.3898305084745761</v>
      </c>
      <c r="F408" s="692">
        <v>0</v>
      </c>
      <c r="G408" s="692">
        <v>2</v>
      </c>
      <c r="H408" s="692">
        <v>1</v>
      </c>
      <c r="I408" s="694">
        <v>1</v>
      </c>
      <c r="K408" s="232"/>
    </row>
    <row r="409" spans="1:11">
      <c r="A409" s="977"/>
      <c r="B409" s="233" t="s">
        <v>1351</v>
      </c>
      <c r="C409" s="234" t="s">
        <v>1352</v>
      </c>
      <c r="D409" s="692">
        <v>2</v>
      </c>
      <c r="E409" s="693">
        <f t="shared" si="33"/>
        <v>3.3898305084745761</v>
      </c>
      <c r="F409" s="692">
        <v>2</v>
      </c>
      <c r="G409" s="692">
        <v>0</v>
      </c>
      <c r="H409" s="692">
        <v>0</v>
      </c>
      <c r="I409" s="694">
        <v>2</v>
      </c>
      <c r="K409" s="232"/>
    </row>
    <row r="410" spans="1:11">
      <c r="A410" s="977"/>
      <c r="B410" s="233" t="s">
        <v>1353</v>
      </c>
      <c r="C410" s="234" t="s">
        <v>1354</v>
      </c>
      <c r="D410" s="692">
        <v>2</v>
      </c>
      <c r="E410" s="693">
        <f t="shared" si="33"/>
        <v>3.3898305084745761</v>
      </c>
      <c r="F410" s="692">
        <v>2</v>
      </c>
      <c r="G410" s="692">
        <v>0</v>
      </c>
      <c r="H410" s="692">
        <v>2</v>
      </c>
      <c r="I410" s="694">
        <v>0</v>
      </c>
      <c r="K410" s="232"/>
    </row>
    <row r="411" spans="1:11">
      <c r="A411" s="977"/>
      <c r="B411" s="233" t="s">
        <v>1300</v>
      </c>
      <c r="C411" s="234" t="s">
        <v>1301</v>
      </c>
      <c r="D411" s="692">
        <v>2</v>
      </c>
      <c r="E411" s="693">
        <f t="shared" si="33"/>
        <v>3.3898305084745761</v>
      </c>
      <c r="F411" s="692">
        <v>2</v>
      </c>
      <c r="G411" s="692">
        <v>0</v>
      </c>
      <c r="H411" s="692">
        <v>2</v>
      </c>
      <c r="I411" s="694">
        <v>0</v>
      </c>
      <c r="K411" s="232"/>
    </row>
    <row r="412" spans="1:11">
      <c r="A412" s="977"/>
      <c r="B412" s="233" t="s">
        <v>1355</v>
      </c>
      <c r="C412" s="234" t="s">
        <v>1356</v>
      </c>
      <c r="D412" s="692">
        <v>2</v>
      </c>
      <c r="E412" s="693">
        <f t="shared" si="33"/>
        <v>3.3898305084745761</v>
      </c>
      <c r="F412" s="692">
        <v>2</v>
      </c>
      <c r="G412" s="692">
        <v>0</v>
      </c>
      <c r="H412" s="692">
        <v>0</v>
      </c>
      <c r="I412" s="694">
        <v>2</v>
      </c>
      <c r="K412" s="232"/>
    </row>
    <row r="413" spans="1:11">
      <c r="A413" s="977"/>
      <c r="B413" s="233"/>
      <c r="C413" s="234" t="s">
        <v>444</v>
      </c>
      <c r="D413" s="692">
        <v>33</v>
      </c>
      <c r="E413" s="693">
        <f t="shared" si="33"/>
        <v>55.932203389830505</v>
      </c>
      <c r="F413" s="692">
        <v>27</v>
      </c>
      <c r="G413" s="692">
        <v>6</v>
      </c>
      <c r="H413" s="692">
        <v>15</v>
      </c>
      <c r="I413" s="694">
        <v>18</v>
      </c>
      <c r="K413" s="232"/>
    </row>
    <row r="414" spans="1:11">
      <c r="A414" s="282" t="s">
        <v>589</v>
      </c>
      <c r="B414" s="256"/>
      <c r="C414" s="256"/>
      <c r="D414" s="705">
        <v>59</v>
      </c>
      <c r="E414" s="706">
        <f t="shared" si="33"/>
        <v>100</v>
      </c>
      <c r="F414" s="705">
        <v>48</v>
      </c>
      <c r="G414" s="705">
        <v>11</v>
      </c>
      <c r="H414" s="705">
        <v>23</v>
      </c>
      <c r="I414" s="707">
        <v>36</v>
      </c>
      <c r="K414" s="232"/>
    </row>
    <row r="415" spans="1:11">
      <c r="A415" s="977" t="s">
        <v>590</v>
      </c>
      <c r="B415" s="233" t="s">
        <v>750</v>
      </c>
      <c r="C415" s="234" t="s">
        <v>751</v>
      </c>
      <c r="D415" s="692">
        <v>31</v>
      </c>
      <c r="E415" s="693">
        <f>(D415/$D$426)*100</f>
        <v>6.7099567099567103</v>
      </c>
      <c r="F415" s="692">
        <v>14</v>
      </c>
      <c r="G415" s="692">
        <v>17</v>
      </c>
      <c r="H415" s="692">
        <v>0</v>
      </c>
      <c r="I415" s="694">
        <v>31</v>
      </c>
      <c r="K415" s="232"/>
    </row>
    <row r="416" spans="1:11">
      <c r="A416" s="977"/>
      <c r="B416" s="233" t="s">
        <v>426</v>
      </c>
      <c r="C416" s="234" t="s">
        <v>427</v>
      </c>
      <c r="D416" s="692">
        <v>13</v>
      </c>
      <c r="E416" s="693">
        <f t="shared" ref="E416:E426" si="34">(D416/$D$426)*100</f>
        <v>2.8138528138528138</v>
      </c>
      <c r="F416" s="692">
        <v>10</v>
      </c>
      <c r="G416" s="692">
        <v>3</v>
      </c>
      <c r="H416" s="692">
        <v>1</v>
      </c>
      <c r="I416" s="694">
        <v>12</v>
      </c>
      <c r="K416" s="232"/>
    </row>
    <row r="417" spans="1:11">
      <c r="A417" s="977"/>
      <c r="B417" s="233" t="s">
        <v>692</v>
      </c>
      <c r="C417" s="234" t="s">
        <v>693</v>
      </c>
      <c r="D417" s="692">
        <v>13</v>
      </c>
      <c r="E417" s="693">
        <f t="shared" si="34"/>
        <v>2.8138528138528138</v>
      </c>
      <c r="F417" s="692">
        <v>5</v>
      </c>
      <c r="G417" s="692">
        <v>8</v>
      </c>
      <c r="H417" s="692">
        <v>10</v>
      </c>
      <c r="I417" s="694">
        <v>3</v>
      </c>
      <c r="K417" s="232"/>
    </row>
    <row r="418" spans="1:11">
      <c r="A418" s="977"/>
      <c r="B418" s="233" t="s">
        <v>796</v>
      </c>
      <c r="C418" s="234" t="s">
        <v>797</v>
      </c>
      <c r="D418" s="692">
        <v>12</v>
      </c>
      <c r="E418" s="693">
        <f t="shared" si="34"/>
        <v>2.5974025974025974</v>
      </c>
      <c r="F418" s="692">
        <v>8</v>
      </c>
      <c r="G418" s="692">
        <v>4</v>
      </c>
      <c r="H418" s="692">
        <v>4</v>
      </c>
      <c r="I418" s="694">
        <v>8</v>
      </c>
      <c r="K418" s="232"/>
    </row>
    <row r="419" spans="1:11">
      <c r="A419" s="977"/>
      <c r="B419" s="233" t="s">
        <v>1129</v>
      </c>
      <c r="C419" s="234" t="s">
        <v>1130</v>
      </c>
      <c r="D419" s="692">
        <v>10</v>
      </c>
      <c r="E419" s="693">
        <f t="shared" si="34"/>
        <v>2.1645021645021645</v>
      </c>
      <c r="F419" s="692">
        <v>4</v>
      </c>
      <c r="G419" s="692">
        <v>6</v>
      </c>
      <c r="H419" s="692">
        <v>0</v>
      </c>
      <c r="I419" s="694">
        <v>10</v>
      </c>
      <c r="K419" s="232"/>
    </row>
    <row r="420" spans="1:11">
      <c r="A420" s="977"/>
      <c r="B420" s="233" t="s">
        <v>671</v>
      </c>
      <c r="C420" s="234" t="s">
        <v>672</v>
      </c>
      <c r="D420" s="692">
        <v>9</v>
      </c>
      <c r="E420" s="693">
        <f t="shared" si="34"/>
        <v>1.948051948051948</v>
      </c>
      <c r="F420" s="692">
        <v>7</v>
      </c>
      <c r="G420" s="692">
        <v>2</v>
      </c>
      <c r="H420" s="692">
        <v>6</v>
      </c>
      <c r="I420" s="694">
        <v>3</v>
      </c>
      <c r="K420" s="232"/>
    </row>
    <row r="421" spans="1:11">
      <c r="A421" s="977"/>
      <c r="B421" s="233" t="s">
        <v>428</v>
      </c>
      <c r="C421" s="234" t="s">
        <v>429</v>
      </c>
      <c r="D421" s="692">
        <v>8</v>
      </c>
      <c r="E421" s="693">
        <f t="shared" si="34"/>
        <v>1.7316017316017316</v>
      </c>
      <c r="F421" s="692">
        <v>5</v>
      </c>
      <c r="G421" s="692">
        <v>3</v>
      </c>
      <c r="H421" s="692">
        <v>3</v>
      </c>
      <c r="I421" s="694">
        <v>5</v>
      </c>
      <c r="K421" s="232"/>
    </row>
    <row r="422" spans="1:11">
      <c r="A422" s="977"/>
      <c r="B422" s="233" t="s">
        <v>448</v>
      </c>
      <c r="C422" s="234" t="s">
        <v>449</v>
      </c>
      <c r="D422" s="692">
        <v>8</v>
      </c>
      <c r="E422" s="693">
        <f t="shared" si="34"/>
        <v>1.7316017316017316</v>
      </c>
      <c r="F422" s="692">
        <v>7</v>
      </c>
      <c r="G422" s="692">
        <v>1</v>
      </c>
      <c r="H422" s="692">
        <v>3</v>
      </c>
      <c r="I422" s="694">
        <v>5</v>
      </c>
      <c r="K422" s="232"/>
    </row>
    <row r="423" spans="1:11">
      <c r="A423" s="977"/>
      <c r="B423" s="233" t="s">
        <v>790</v>
      </c>
      <c r="C423" s="234" t="s">
        <v>791</v>
      </c>
      <c r="D423" s="692">
        <v>8</v>
      </c>
      <c r="E423" s="693">
        <f t="shared" si="34"/>
        <v>1.7316017316017316</v>
      </c>
      <c r="F423" s="692">
        <v>7</v>
      </c>
      <c r="G423" s="692">
        <v>1</v>
      </c>
      <c r="H423" s="692">
        <v>5</v>
      </c>
      <c r="I423" s="694">
        <v>3</v>
      </c>
      <c r="K423" s="232"/>
    </row>
    <row r="424" spans="1:11">
      <c r="A424" s="977"/>
      <c r="B424" s="233" t="s">
        <v>634</v>
      </c>
      <c r="C424" s="234" t="s">
        <v>635</v>
      </c>
      <c r="D424" s="692">
        <v>8</v>
      </c>
      <c r="E424" s="693">
        <f t="shared" si="34"/>
        <v>1.7316017316017316</v>
      </c>
      <c r="F424" s="692">
        <v>5</v>
      </c>
      <c r="G424" s="692">
        <v>3</v>
      </c>
      <c r="H424" s="692">
        <v>3</v>
      </c>
      <c r="I424" s="694">
        <v>5</v>
      </c>
      <c r="K424" s="232"/>
    </row>
    <row r="425" spans="1:11">
      <c r="A425" s="977"/>
      <c r="B425" s="233"/>
      <c r="C425" s="234" t="s">
        <v>444</v>
      </c>
      <c r="D425" s="692">
        <v>342</v>
      </c>
      <c r="E425" s="693">
        <f t="shared" si="34"/>
        <v>74.025974025974023</v>
      </c>
      <c r="F425" s="692">
        <v>249</v>
      </c>
      <c r="G425" s="692">
        <v>93</v>
      </c>
      <c r="H425" s="692">
        <v>142</v>
      </c>
      <c r="I425" s="694">
        <v>200</v>
      </c>
      <c r="K425" s="232"/>
    </row>
    <row r="426" spans="1:11">
      <c r="A426" s="282" t="s">
        <v>998</v>
      </c>
      <c r="B426" s="256"/>
      <c r="C426" s="256"/>
      <c r="D426" s="705">
        <v>462</v>
      </c>
      <c r="E426" s="706">
        <f t="shared" si="34"/>
        <v>100</v>
      </c>
      <c r="F426" s="705">
        <v>321</v>
      </c>
      <c r="G426" s="705">
        <v>141</v>
      </c>
      <c r="H426" s="705">
        <v>177</v>
      </c>
      <c r="I426" s="707">
        <v>285</v>
      </c>
      <c r="K426" s="232"/>
    </row>
    <row r="427" spans="1:11">
      <c r="A427" s="977" t="s">
        <v>343</v>
      </c>
      <c r="B427" s="233" t="s">
        <v>426</v>
      </c>
      <c r="C427" s="234" t="s">
        <v>427</v>
      </c>
      <c r="D427" s="692">
        <v>109</v>
      </c>
      <c r="E427" s="693">
        <f>(D427/$D$438)*100</f>
        <v>10.167910447761194</v>
      </c>
      <c r="F427" s="692">
        <v>75</v>
      </c>
      <c r="G427" s="692">
        <v>34</v>
      </c>
      <c r="H427" s="692">
        <v>27</v>
      </c>
      <c r="I427" s="694">
        <v>82</v>
      </c>
      <c r="K427" s="232"/>
    </row>
    <row r="428" spans="1:11">
      <c r="A428" s="977"/>
      <c r="B428" s="233" t="s">
        <v>750</v>
      </c>
      <c r="C428" s="234" t="s">
        <v>751</v>
      </c>
      <c r="D428" s="692">
        <v>104</v>
      </c>
      <c r="E428" s="693">
        <f t="shared" ref="E428:E438" si="35">(D428/$D$438)*100</f>
        <v>9.7014925373134329</v>
      </c>
      <c r="F428" s="692">
        <v>63</v>
      </c>
      <c r="G428" s="692">
        <v>41</v>
      </c>
      <c r="H428" s="692">
        <v>0</v>
      </c>
      <c r="I428" s="694">
        <v>104</v>
      </c>
      <c r="K428" s="232"/>
    </row>
    <row r="429" spans="1:11">
      <c r="A429" s="977"/>
      <c r="B429" s="233" t="s">
        <v>1129</v>
      </c>
      <c r="C429" s="234" t="s">
        <v>1130</v>
      </c>
      <c r="D429" s="692">
        <v>45</v>
      </c>
      <c r="E429" s="693">
        <f t="shared" si="35"/>
        <v>4.1977611940298507</v>
      </c>
      <c r="F429" s="692">
        <v>28</v>
      </c>
      <c r="G429" s="692">
        <v>17</v>
      </c>
      <c r="H429" s="692">
        <v>0</v>
      </c>
      <c r="I429" s="694">
        <v>45</v>
      </c>
      <c r="K429" s="232"/>
    </row>
    <row r="430" spans="1:11">
      <c r="A430" s="977"/>
      <c r="B430" s="233" t="s">
        <v>1096</v>
      </c>
      <c r="C430" s="234" t="s">
        <v>1097</v>
      </c>
      <c r="D430" s="692">
        <v>40</v>
      </c>
      <c r="E430" s="693">
        <f t="shared" si="35"/>
        <v>3.7313432835820892</v>
      </c>
      <c r="F430" s="692">
        <v>27</v>
      </c>
      <c r="G430" s="692">
        <v>13</v>
      </c>
      <c r="H430" s="692">
        <v>14</v>
      </c>
      <c r="I430" s="694">
        <v>26</v>
      </c>
      <c r="K430" s="232"/>
    </row>
    <row r="431" spans="1:11">
      <c r="A431" s="977"/>
      <c r="B431" s="233" t="s">
        <v>634</v>
      </c>
      <c r="C431" s="234" t="s">
        <v>635</v>
      </c>
      <c r="D431" s="692">
        <v>33</v>
      </c>
      <c r="E431" s="693">
        <f t="shared" si="35"/>
        <v>3.0783582089552239</v>
      </c>
      <c r="F431" s="692">
        <v>25</v>
      </c>
      <c r="G431" s="692">
        <v>8</v>
      </c>
      <c r="H431" s="692">
        <v>17</v>
      </c>
      <c r="I431" s="694">
        <v>16</v>
      </c>
      <c r="K431" s="232"/>
    </row>
    <row r="432" spans="1:11">
      <c r="A432" s="977"/>
      <c r="B432" s="233" t="s">
        <v>1165</v>
      </c>
      <c r="C432" s="234" t="s">
        <v>1166</v>
      </c>
      <c r="D432" s="692">
        <v>24</v>
      </c>
      <c r="E432" s="693">
        <f t="shared" si="35"/>
        <v>2.2388059701492535</v>
      </c>
      <c r="F432" s="692">
        <v>16</v>
      </c>
      <c r="G432" s="692">
        <v>8</v>
      </c>
      <c r="H432" s="692">
        <v>0</v>
      </c>
      <c r="I432" s="694">
        <v>24</v>
      </c>
      <c r="K432" s="232"/>
    </row>
    <row r="433" spans="1:11">
      <c r="A433" s="977"/>
      <c r="B433" s="233" t="s">
        <v>796</v>
      </c>
      <c r="C433" s="234" t="s">
        <v>797</v>
      </c>
      <c r="D433" s="692">
        <v>23</v>
      </c>
      <c r="E433" s="693">
        <f t="shared" si="35"/>
        <v>2.1455223880597014</v>
      </c>
      <c r="F433" s="692">
        <v>18</v>
      </c>
      <c r="G433" s="692">
        <v>5</v>
      </c>
      <c r="H433" s="692">
        <v>12</v>
      </c>
      <c r="I433" s="694">
        <v>11</v>
      </c>
      <c r="K433" s="232"/>
    </row>
    <row r="434" spans="1:11">
      <c r="A434" s="977"/>
      <c r="B434" s="233" t="s">
        <v>692</v>
      </c>
      <c r="C434" s="234" t="s">
        <v>693</v>
      </c>
      <c r="D434" s="692">
        <v>17</v>
      </c>
      <c r="E434" s="693">
        <f t="shared" si="35"/>
        <v>1.585820895522388</v>
      </c>
      <c r="F434" s="692">
        <v>16</v>
      </c>
      <c r="G434" s="692">
        <v>1</v>
      </c>
      <c r="H434" s="692">
        <v>9</v>
      </c>
      <c r="I434" s="694">
        <v>8</v>
      </c>
      <c r="K434" s="232"/>
    </row>
    <row r="435" spans="1:11">
      <c r="A435" s="977"/>
      <c r="B435" s="233" t="s">
        <v>428</v>
      </c>
      <c r="C435" s="234" t="s">
        <v>429</v>
      </c>
      <c r="D435" s="692">
        <v>16</v>
      </c>
      <c r="E435" s="693">
        <f t="shared" si="35"/>
        <v>1.4925373134328357</v>
      </c>
      <c r="F435" s="692">
        <v>13</v>
      </c>
      <c r="G435" s="692">
        <v>3</v>
      </c>
      <c r="H435" s="692">
        <v>9</v>
      </c>
      <c r="I435" s="694">
        <v>7</v>
      </c>
      <c r="K435" s="232"/>
    </row>
    <row r="436" spans="1:11">
      <c r="A436" s="977"/>
      <c r="B436" s="233" t="s">
        <v>790</v>
      </c>
      <c r="C436" s="234" t="s">
        <v>791</v>
      </c>
      <c r="D436" s="692">
        <v>15</v>
      </c>
      <c r="E436" s="693">
        <f t="shared" si="35"/>
        <v>1.3992537313432836</v>
      </c>
      <c r="F436" s="692">
        <v>12</v>
      </c>
      <c r="G436" s="692">
        <v>3</v>
      </c>
      <c r="H436" s="692">
        <v>5</v>
      </c>
      <c r="I436" s="694">
        <v>10</v>
      </c>
      <c r="K436" s="232"/>
    </row>
    <row r="437" spans="1:11">
      <c r="A437" s="977"/>
      <c r="B437" s="233"/>
      <c r="C437" s="234" t="s">
        <v>444</v>
      </c>
      <c r="D437" s="692">
        <v>646</v>
      </c>
      <c r="E437" s="693">
        <f t="shared" si="35"/>
        <v>60.261194029850749</v>
      </c>
      <c r="F437" s="692">
        <v>508</v>
      </c>
      <c r="G437" s="692">
        <v>138</v>
      </c>
      <c r="H437" s="692">
        <v>248</v>
      </c>
      <c r="I437" s="694">
        <v>398</v>
      </c>
      <c r="K437" s="232"/>
    </row>
    <row r="438" spans="1:11">
      <c r="A438" s="282" t="s">
        <v>592</v>
      </c>
      <c r="B438" s="256"/>
      <c r="C438" s="256"/>
      <c r="D438" s="705">
        <v>1072</v>
      </c>
      <c r="E438" s="706">
        <f t="shared" si="35"/>
        <v>100</v>
      </c>
      <c r="F438" s="705">
        <v>801</v>
      </c>
      <c r="G438" s="705">
        <v>271</v>
      </c>
      <c r="H438" s="705">
        <v>341</v>
      </c>
      <c r="I438" s="707">
        <v>731</v>
      </c>
      <c r="K438" s="232"/>
    </row>
    <row r="439" spans="1:11">
      <c r="A439" s="977" t="s">
        <v>593</v>
      </c>
      <c r="B439" s="233" t="s">
        <v>750</v>
      </c>
      <c r="C439" s="234" t="s">
        <v>751</v>
      </c>
      <c r="D439" s="692">
        <v>28</v>
      </c>
      <c r="E439" s="693">
        <f>(D439/$D$450)*100</f>
        <v>17.283950617283949</v>
      </c>
      <c r="F439" s="692">
        <v>2</v>
      </c>
      <c r="G439" s="692">
        <v>26</v>
      </c>
      <c r="H439" s="692">
        <v>0</v>
      </c>
      <c r="I439" s="694">
        <v>28</v>
      </c>
      <c r="K439" s="232"/>
    </row>
    <row r="440" spans="1:11">
      <c r="A440" s="977"/>
      <c r="B440" s="233" t="s">
        <v>634</v>
      </c>
      <c r="C440" s="234" t="s">
        <v>635</v>
      </c>
      <c r="D440" s="692">
        <v>7</v>
      </c>
      <c r="E440" s="693">
        <f t="shared" ref="E440:E450" si="36">(D440/$D$450)*100</f>
        <v>4.3209876543209873</v>
      </c>
      <c r="F440" s="692">
        <v>5</v>
      </c>
      <c r="G440" s="692">
        <v>2</v>
      </c>
      <c r="H440" s="692">
        <v>4</v>
      </c>
      <c r="I440" s="694">
        <v>3</v>
      </c>
      <c r="K440" s="232"/>
    </row>
    <row r="441" spans="1:11">
      <c r="A441" s="977"/>
      <c r="B441" s="233" t="s">
        <v>426</v>
      </c>
      <c r="C441" s="234" t="s">
        <v>427</v>
      </c>
      <c r="D441" s="692">
        <v>6</v>
      </c>
      <c r="E441" s="693">
        <f t="shared" si="36"/>
        <v>3.7037037037037033</v>
      </c>
      <c r="F441" s="692">
        <v>2</v>
      </c>
      <c r="G441" s="692">
        <v>4</v>
      </c>
      <c r="H441" s="692">
        <v>2</v>
      </c>
      <c r="I441" s="694">
        <v>4</v>
      </c>
      <c r="K441" s="232"/>
    </row>
    <row r="442" spans="1:11">
      <c r="A442" s="977"/>
      <c r="B442" s="233" t="s">
        <v>1096</v>
      </c>
      <c r="C442" s="234" t="s">
        <v>1097</v>
      </c>
      <c r="D442" s="692">
        <v>4</v>
      </c>
      <c r="E442" s="693">
        <f t="shared" si="36"/>
        <v>2.4691358024691357</v>
      </c>
      <c r="F442" s="692">
        <v>0</v>
      </c>
      <c r="G442" s="692">
        <v>4</v>
      </c>
      <c r="H442" s="692">
        <v>0</v>
      </c>
      <c r="I442" s="694">
        <v>4</v>
      </c>
      <c r="K442" s="232"/>
    </row>
    <row r="443" spans="1:11">
      <c r="A443" s="977"/>
      <c r="B443" s="233" t="s">
        <v>1306</v>
      </c>
      <c r="C443" s="234" t="s">
        <v>1307</v>
      </c>
      <c r="D443" s="692">
        <v>4</v>
      </c>
      <c r="E443" s="693">
        <f t="shared" si="36"/>
        <v>2.4691358024691357</v>
      </c>
      <c r="F443" s="692">
        <v>4</v>
      </c>
      <c r="G443" s="692">
        <v>0</v>
      </c>
      <c r="H443" s="692">
        <v>0</v>
      </c>
      <c r="I443" s="694">
        <v>4</v>
      </c>
      <c r="K443" s="232"/>
    </row>
    <row r="444" spans="1:11">
      <c r="A444" s="977"/>
      <c r="B444" s="233" t="s">
        <v>493</v>
      </c>
      <c r="C444" s="234" t="s">
        <v>494</v>
      </c>
      <c r="D444" s="692">
        <v>3</v>
      </c>
      <c r="E444" s="693">
        <f t="shared" si="36"/>
        <v>1.8518518518518516</v>
      </c>
      <c r="F444" s="692">
        <v>1</v>
      </c>
      <c r="G444" s="692">
        <v>2</v>
      </c>
      <c r="H444" s="692">
        <v>3</v>
      </c>
      <c r="I444" s="694">
        <v>0</v>
      </c>
      <c r="K444" s="232"/>
    </row>
    <row r="445" spans="1:11">
      <c r="A445" s="977"/>
      <c r="B445" s="233" t="s">
        <v>1357</v>
      </c>
      <c r="C445" s="234" t="s">
        <v>1358</v>
      </c>
      <c r="D445" s="692">
        <v>3</v>
      </c>
      <c r="E445" s="693">
        <f t="shared" si="36"/>
        <v>1.8518518518518516</v>
      </c>
      <c r="F445" s="692">
        <v>2</v>
      </c>
      <c r="G445" s="692">
        <v>1</v>
      </c>
      <c r="H445" s="692">
        <v>2</v>
      </c>
      <c r="I445" s="694">
        <v>1</v>
      </c>
      <c r="K445" s="232"/>
    </row>
    <row r="446" spans="1:11">
      <c r="A446" s="977"/>
      <c r="B446" s="233" t="s">
        <v>1359</v>
      </c>
      <c r="C446" s="234" t="s">
        <v>1360</v>
      </c>
      <c r="D446" s="692">
        <v>3</v>
      </c>
      <c r="E446" s="693">
        <f t="shared" si="36"/>
        <v>1.8518518518518516</v>
      </c>
      <c r="F446" s="692">
        <v>1</v>
      </c>
      <c r="G446" s="692">
        <v>2</v>
      </c>
      <c r="H446" s="692">
        <v>3</v>
      </c>
      <c r="I446" s="694">
        <v>0</v>
      </c>
      <c r="K446" s="232"/>
    </row>
    <row r="447" spans="1:11">
      <c r="A447" s="977"/>
      <c r="B447" s="233" t="s">
        <v>1187</v>
      </c>
      <c r="C447" s="234" t="s">
        <v>1188</v>
      </c>
      <c r="D447" s="692">
        <v>3</v>
      </c>
      <c r="E447" s="693">
        <f t="shared" si="36"/>
        <v>1.8518518518518516</v>
      </c>
      <c r="F447" s="692">
        <v>1</v>
      </c>
      <c r="G447" s="692">
        <v>2</v>
      </c>
      <c r="H447" s="692">
        <v>3</v>
      </c>
      <c r="I447" s="694">
        <v>0</v>
      </c>
      <c r="K447" s="232"/>
    </row>
    <row r="448" spans="1:11">
      <c r="A448" s="977"/>
      <c r="B448" s="233" t="s">
        <v>570</v>
      </c>
      <c r="C448" s="234" t="s">
        <v>571</v>
      </c>
      <c r="D448" s="692">
        <v>3</v>
      </c>
      <c r="E448" s="693">
        <f t="shared" si="36"/>
        <v>1.8518518518518516</v>
      </c>
      <c r="F448" s="692">
        <v>2</v>
      </c>
      <c r="G448" s="692">
        <v>1</v>
      </c>
      <c r="H448" s="692">
        <v>2</v>
      </c>
      <c r="I448" s="694">
        <v>1</v>
      </c>
      <c r="K448" s="232"/>
    </row>
    <row r="449" spans="1:11">
      <c r="A449" s="977"/>
      <c r="B449" s="233"/>
      <c r="C449" s="234" t="s">
        <v>444</v>
      </c>
      <c r="D449" s="692">
        <v>98</v>
      </c>
      <c r="E449" s="693">
        <f t="shared" si="36"/>
        <v>60.493827160493829</v>
      </c>
      <c r="F449" s="692">
        <v>61</v>
      </c>
      <c r="G449" s="692">
        <v>37</v>
      </c>
      <c r="H449" s="692">
        <v>52</v>
      </c>
      <c r="I449" s="694">
        <v>46</v>
      </c>
      <c r="K449" s="232"/>
    </row>
    <row r="450" spans="1:11">
      <c r="A450" s="282" t="s">
        <v>596</v>
      </c>
      <c r="B450" s="256"/>
      <c r="C450" s="256"/>
      <c r="D450" s="705">
        <v>162</v>
      </c>
      <c r="E450" s="706">
        <f t="shared" si="36"/>
        <v>100</v>
      </c>
      <c r="F450" s="705">
        <v>81</v>
      </c>
      <c r="G450" s="705">
        <v>81</v>
      </c>
      <c r="H450" s="705">
        <v>71</v>
      </c>
      <c r="I450" s="707">
        <v>91</v>
      </c>
      <c r="K450" s="232"/>
    </row>
    <row r="451" spans="1:11">
      <c r="A451" s="977" t="s">
        <v>345</v>
      </c>
      <c r="B451" s="233" t="s">
        <v>750</v>
      </c>
      <c r="C451" s="234" t="s">
        <v>751</v>
      </c>
      <c r="D451" s="692">
        <v>46</v>
      </c>
      <c r="E451" s="693">
        <f>(D451/$D$462)*100</f>
        <v>6.9069069069069062</v>
      </c>
      <c r="F451" s="692">
        <v>31</v>
      </c>
      <c r="G451" s="692">
        <v>15</v>
      </c>
      <c r="H451" s="692">
        <v>0</v>
      </c>
      <c r="I451" s="694">
        <v>46</v>
      </c>
      <c r="K451" s="232"/>
    </row>
    <row r="452" spans="1:11">
      <c r="A452" s="977"/>
      <c r="B452" s="233" t="s">
        <v>796</v>
      </c>
      <c r="C452" s="234" t="s">
        <v>797</v>
      </c>
      <c r="D452" s="692">
        <v>32</v>
      </c>
      <c r="E452" s="693">
        <f t="shared" ref="E452:E461" si="37">(D452/$D$462)*100</f>
        <v>4.8048048048048049</v>
      </c>
      <c r="F452" s="692">
        <v>22</v>
      </c>
      <c r="G452" s="692">
        <v>10</v>
      </c>
      <c r="H452" s="692">
        <v>20</v>
      </c>
      <c r="I452" s="694">
        <v>12</v>
      </c>
      <c r="K452" s="232"/>
    </row>
    <row r="453" spans="1:11">
      <c r="A453" s="977"/>
      <c r="B453" s="233" t="s">
        <v>426</v>
      </c>
      <c r="C453" s="234" t="s">
        <v>427</v>
      </c>
      <c r="D453" s="692">
        <v>31</v>
      </c>
      <c r="E453" s="693">
        <f t="shared" si="37"/>
        <v>4.6546546546546548</v>
      </c>
      <c r="F453" s="692">
        <v>23</v>
      </c>
      <c r="G453" s="692">
        <v>8</v>
      </c>
      <c r="H453" s="692">
        <v>11</v>
      </c>
      <c r="I453" s="694">
        <v>20</v>
      </c>
      <c r="K453" s="232"/>
    </row>
    <row r="454" spans="1:11">
      <c r="A454" s="977"/>
      <c r="B454" s="233" t="s">
        <v>428</v>
      </c>
      <c r="C454" s="234" t="s">
        <v>429</v>
      </c>
      <c r="D454" s="692">
        <v>17</v>
      </c>
      <c r="E454" s="693">
        <f t="shared" si="37"/>
        <v>2.5525525525525525</v>
      </c>
      <c r="F454" s="692">
        <v>16</v>
      </c>
      <c r="G454" s="692">
        <v>1</v>
      </c>
      <c r="H454" s="692">
        <v>4</v>
      </c>
      <c r="I454" s="694">
        <v>13</v>
      </c>
      <c r="K454" s="232"/>
    </row>
    <row r="455" spans="1:11">
      <c r="A455" s="977"/>
      <c r="B455" s="233" t="s">
        <v>641</v>
      </c>
      <c r="C455" s="234" t="s">
        <v>642</v>
      </c>
      <c r="D455" s="692">
        <v>16</v>
      </c>
      <c r="E455" s="693">
        <f t="shared" si="37"/>
        <v>2.4024024024024024</v>
      </c>
      <c r="F455" s="692">
        <v>11</v>
      </c>
      <c r="G455" s="692">
        <v>5</v>
      </c>
      <c r="H455" s="692">
        <v>7</v>
      </c>
      <c r="I455" s="694">
        <v>9</v>
      </c>
      <c r="K455" s="232"/>
    </row>
    <row r="456" spans="1:11">
      <c r="A456" s="977"/>
      <c r="B456" s="233" t="s">
        <v>692</v>
      </c>
      <c r="C456" s="234" t="s">
        <v>693</v>
      </c>
      <c r="D456" s="692">
        <v>12</v>
      </c>
      <c r="E456" s="693">
        <f t="shared" si="37"/>
        <v>1.8018018018018018</v>
      </c>
      <c r="F456" s="692">
        <v>8</v>
      </c>
      <c r="G456" s="692">
        <v>4</v>
      </c>
      <c r="H456" s="692">
        <v>7</v>
      </c>
      <c r="I456" s="694">
        <v>5</v>
      </c>
      <c r="K456" s="232"/>
    </row>
    <row r="457" spans="1:11">
      <c r="A457" s="977"/>
      <c r="B457" s="233" t="s">
        <v>424</v>
      </c>
      <c r="C457" s="234" t="s">
        <v>425</v>
      </c>
      <c r="D457" s="692">
        <v>11</v>
      </c>
      <c r="E457" s="693">
        <f t="shared" si="37"/>
        <v>1.6516516516516515</v>
      </c>
      <c r="F457" s="692">
        <v>10</v>
      </c>
      <c r="G457" s="692">
        <v>1</v>
      </c>
      <c r="H457" s="692">
        <v>6</v>
      </c>
      <c r="I457" s="694">
        <v>5</v>
      </c>
      <c r="K457" s="232"/>
    </row>
    <row r="458" spans="1:11">
      <c r="A458" s="977"/>
      <c r="B458" s="233" t="s">
        <v>1096</v>
      </c>
      <c r="C458" s="234" t="s">
        <v>1097</v>
      </c>
      <c r="D458" s="692">
        <v>10</v>
      </c>
      <c r="E458" s="693">
        <f t="shared" si="37"/>
        <v>1.5015015015015014</v>
      </c>
      <c r="F458" s="692">
        <v>7</v>
      </c>
      <c r="G458" s="692">
        <v>3</v>
      </c>
      <c r="H458" s="692">
        <v>6</v>
      </c>
      <c r="I458" s="694">
        <v>4</v>
      </c>
      <c r="K458" s="232"/>
    </row>
    <row r="459" spans="1:11">
      <c r="A459" s="977"/>
      <c r="B459" s="233" t="s">
        <v>1353</v>
      </c>
      <c r="C459" s="234" t="s">
        <v>1354</v>
      </c>
      <c r="D459" s="692">
        <v>10</v>
      </c>
      <c r="E459" s="693">
        <f t="shared" si="37"/>
        <v>1.5015015015015014</v>
      </c>
      <c r="F459" s="692">
        <v>10</v>
      </c>
      <c r="G459" s="692">
        <v>0</v>
      </c>
      <c r="H459" s="692">
        <v>10</v>
      </c>
      <c r="I459" s="694">
        <v>0</v>
      </c>
      <c r="K459" s="232"/>
    </row>
    <row r="460" spans="1:11">
      <c r="A460" s="977"/>
      <c r="B460" s="233" t="s">
        <v>1300</v>
      </c>
      <c r="C460" s="234" t="s">
        <v>1301</v>
      </c>
      <c r="D460" s="692">
        <v>10</v>
      </c>
      <c r="E460" s="693">
        <f t="shared" si="37"/>
        <v>1.5015015015015014</v>
      </c>
      <c r="F460" s="692">
        <v>4</v>
      </c>
      <c r="G460" s="692">
        <v>6</v>
      </c>
      <c r="H460" s="692">
        <v>6</v>
      </c>
      <c r="I460" s="694">
        <v>4</v>
      </c>
      <c r="K460" s="232"/>
    </row>
    <row r="461" spans="1:11">
      <c r="A461" s="977"/>
      <c r="B461" s="233"/>
      <c r="C461" s="234" t="s">
        <v>444</v>
      </c>
      <c r="D461" s="692">
        <v>471</v>
      </c>
      <c r="E461" s="693">
        <f t="shared" si="37"/>
        <v>70.72072072072072</v>
      </c>
      <c r="F461" s="692">
        <v>383</v>
      </c>
      <c r="G461" s="692">
        <v>88</v>
      </c>
      <c r="H461" s="692">
        <v>212</v>
      </c>
      <c r="I461" s="694">
        <v>259</v>
      </c>
      <c r="K461" s="232"/>
    </row>
    <row r="462" spans="1:11">
      <c r="A462" s="282" t="s">
        <v>597</v>
      </c>
      <c r="B462" s="256"/>
      <c r="C462" s="256"/>
      <c r="D462" s="705">
        <v>666</v>
      </c>
      <c r="E462" s="706">
        <f>(D462/$D$462)*100</f>
        <v>100</v>
      </c>
      <c r="F462" s="705">
        <v>525</v>
      </c>
      <c r="G462" s="705">
        <v>141</v>
      </c>
      <c r="H462" s="705">
        <v>289</v>
      </c>
      <c r="I462" s="707">
        <v>377</v>
      </c>
      <c r="K462" s="232"/>
    </row>
    <row r="463" spans="1:11">
      <c r="A463" s="977" t="s">
        <v>346</v>
      </c>
      <c r="B463" s="233" t="s">
        <v>994</v>
      </c>
      <c r="C463" s="234" t="s">
        <v>995</v>
      </c>
      <c r="D463" s="692">
        <v>164</v>
      </c>
      <c r="E463" s="693">
        <f>(D463/$D$474)*100</f>
        <v>6.314978821717367</v>
      </c>
      <c r="F463" s="692">
        <v>155</v>
      </c>
      <c r="G463" s="692">
        <v>9</v>
      </c>
      <c r="H463" s="692">
        <v>0</v>
      </c>
      <c r="I463" s="694">
        <v>164</v>
      </c>
      <c r="K463" s="232"/>
    </row>
    <row r="464" spans="1:11">
      <c r="A464" s="977"/>
      <c r="B464" s="233" t="s">
        <v>796</v>
      </c>
      <c r="C464" s="234" t="s">
        <v>797</v>
      </c>
      <c r="D464" s="692">
        <v>154</v>
      </c>
      <c r="E464" s="693">
        <f t="shared" ref="E464:E474" si="38">(D464/$D$474)*100</f>
        <v>5.9299191374663076</v>
      </c>
      <c r="F464" s="692">
        <v>147</v>
      </c>
      <c r="G464" s="692">
        <v>7</v>
      </c>
      <c r="H464" s="692">
        <v>82</v>
      </c>
      <c r="I464" s="694">
        <v>72</v>
      </c>
      <c r="K464" s="232"/>
    </row>
    <row r="465" spans="1:11">
      <c r="A465" s="977"/>
      <c r="B465" s="233" t="s">
        <v>634</v>
      </c>
      <c r="C465" s="234" t="s">
        <v>635</v>
      </c>
      <c r="D465" s="692">
        <v>82</v>
      </c>
      <c r="E465" s="693">
        <f t="shared" si="38"/>
        <v>3.1574894108586835</v>
      </c>
      <c r="F465" s="692">
        <v>78</v>
      </c>
      <c r="G465" s="692">
        <v>4</v>
      </c>
      <c r="H465" s="692">
        <v>45</v>
      </c>
      <c r="I465" s="694">
        <v>37</v>
      </c>
      <c r="K465" s="232"/>
    </row>
    <row r="466" spans="1:11">
      <c r="A466" s="977"/>
      <c r="B466" s="233" t="s">
        <v>428</v>
      </c>
      <c r="C466" s="234" t="s">
        <v>429</v>
      </c>
      <c r="D466" s="692">
        <v>81</v>
      </c>
      <c r="E466" s="693">
        <f t="shared" si="38"/>
        <v>3.1189834424335769</v>
      </c>
      <c r="F466" s="692">
        <v>74</v>
      </c>
      <c r="G466" s="692">
        <v>7</v>
      </c>
      <c r="H466" s="692">
        <v>33</v>
      </c>
      <c r="I466" s="694">
        <v>48</v>
      </c>
      <c r="K466" s="232"/>
    </row>
    <row r="467" spans="1:11">
      <c r="A467" s="977"/>
      <c r="B467" s="233" t="s">
        <v>426</v>
      </c>
      <c r="C467" s="234" t="s">
        <v>427</v>
      </c>
      <c r="D467" s="692">
        <v>77</v>
      </c>
      <c r="E467" s="693">
        <f t="shared" si="38"/>
        <v>2.9649595687331538</v>
      </c>
      <c r="F467" s="692">
        <v>74</v>
      </c>
      <c r="G467" s="692">
        <v>3</v>
      </c>
      <c r="H467" s="692">
        <v>17</v>
      </c>
      <c r="I467" s="694">
        <v>60</v>
      </c>
      <c r="K467" s="232"/>
    </row>
    <row r="468" spans="1:11">
      <c r="A468" s="977"/>
      <c r="B468" s="233" t="s">
        <v>516</v>
      </c>
      <c r="C468" s="234" t="s">
        <v>517</v>
      </c>
      <c r="D468" s="692">
        <v>58</v>
      </c>
      <c r="E468" s="693">
        <f t="shared" si="38"/>
        <v>2.2333461686561416</v>
      </c>
      <c r="F468" s="692">
        <v>50</v>
      </c>
      <c r="G468" s="692">
        <v>8</v>
      </c>
      <c r="H468" s="692">
        <v>0</v>
      </c>
      <c r="I468" s="694">
        <v>58</v>
      </c>
      <c r="K468" s="232"/>
    </row>
    <row r="469" spans="1:11">
      <c r="A469" s="977"/>
      <c r="B469" s="233" t="s">
        <v>816</v>
      </c>
      <c r="C469" s="234" t="s">
        <v>817</v>
      </c>
      <c r="D469" s="692">
        <v>57</v>
      </c>
      <c r="E469" s="693">
        <f t="shared" si="38"/>
        <v>2.1948402002310359</v>
      </c>
      <c r="F469" s="692">
        <v>53</v>
      </c>
      <c r="G469" s="692">
        <v>4</v>
      </c>
      <c r="H469" s="692">
        <v>0</v>
      </c>
      <c r="I469" s="694">
        <v>57</v>
      </c>
      <c r="K469" s="232"/>
    </row>
    <row r="470" spans="1:11">
      <c r="A470" s="977"/>
      <c r="B470" s="233" t="s">
        <v>471</v>
      </c>
      <c r="C470" s="234" t="s">
        <v>472</v>
      </c>
      <c r="D470" s="692">
        <v>48</v>
      </c>
      <c r="E470" s="693">
        <f t="shared" si="38"/>
        <v>1.8482864844050828</v>
      </c>
      <c r="F470" s="692">
        <v>43</v>
      </c>
      <c r="G470" s="692">
        <v>5</v>
      </c>
      <c r="H470" s="692">
        <v>19</v>
      </c>
      <c r="I470" s="694">
        <v>29</v>
      </c>
      <c r="K470" s="232"/>
    </row>
    <row r="471" spans="1:11">
      <c r="A471" s="977"/>
      <c r="B471" s="233" t="s">
        <v>1044</v>
      </c>
      <c r="C471" s="234" t="s">
        <v>1045</v>
      </c>
      <c r="D471" s="692">
        <v>46</v>
      </c>
      <c r="E471" s="693">
        <f t="shared" si="38"/>
        <v>1.771274547554871</v>
      </c>
      <c r="F471" s="692">
        <v>38</v>
      </c>
      <c r="G471" s="692">
        <v>8</v>
      </c>
      <c r="H471" s="692">
        <v>0</v>
      </c>
      <c r="I471" s="694">
        <v>46</v>
      </c>
      <c r="K471" s="232"/>
    </row>
    <row r="472" spans="1:11">
      <c r="A472" s="977"/>
      <c r="B472" s="233" t="s">
        <v>1306</v>
      </c>
      <c r="C472" s="234" t="s">
        <v>1307</v>
      </c>
      <c r="D472" s="692">
        <v>38</v>
      </c>
      <c r="E472" s="693">
        <f t="shared" si="38"/>
        <v>1.4632268001540238</v>
      </c>
      <c r="F472" s="692">
        <v>32</v>
      </c>
      <c r="G472" s="692">
        <v>6</v>
      </c>
      <c r="H472" s="692">
        <v>0</v>
      </c>
      <c r="I472" s="694">
        <v>38</v>
      </c>
      <c r="K472" s="232"/>
    </row>
    <row r="473" spans="1:11">
      <c r="A473" s="977"/>
      <c r="B473" s="233"/>
      <c r="C473" s="234" t="s">
        <v>444</v>
      </c>
      <c r="D473" s="692">
        <v>1792</v>
      </c>
      <c r="E473" s="693">
        <f t="shared" si="38"/>
        <v>69.002695417789766</v>
      </c>
      <c r="F473" s="692">
        <v>1626</v>
      </c>
      <c r="G473" s="692">
        <v>166</v>
      </c>
      <c r="H473" s="692">
        <v>737</v>
      </c>
      <c r="I473" s="694">
        <v>1055</v>
      </c>
      <c r="K473" s="232"/>
    </row>
    <row r="474" spans="1:11" ht="15.75" thickBot="1">
      <c r="A474" s="312" t="s">
        <v>598</v>
      </c>
      <c r="B474" s="271"/>
      <c r="C474" s="271"/>
      <c r="D474" s="708">
        <v>2597</v>
      </c>
      <c r="E474" s="709">
        <f t="shared" si="38"/>
        <v>100</v>
      </c>
      <c r="F474" s="708">
        <v>2370</v>
      </c>
      <c r="G474" s="708">
        <v>227</v>
      </c>
      <c r="H474" s="708">
        <v>933</v>
      </c>
      <c r="I474" s="710">
        <v>1664</v>
      </c>
      <c r="K474" s="232"/>
    </row>
    <row r="475" spans="1:11" ht="16.5" thickTop="1" thickBot="1">
      <c r="A475" s="313" t="s">
        <v>599</v>
      </c>
      <c r="B475" s="276"/>
      <c r="C475" s="276"/>
      <c r="D475" s="711">
        <v>8230</v>
      </c>
      <c r="E475" s="712">
        <v>100</v>
      </c>
      <c r="F475" s="711">
        <v>6095</v>
      </c>
      <c r="G475" s="711">
        <v>2135</v>
      </c>
      <c r="H475" s="711">
        <v>2996</v>
      </c>
      <c r="I475" s="713">
        <v>5234</v>
      </c>
      <c r="K475" s="232"/>
    </row>
    <row r="476" spans="1:11" ht="15.75" thickTop="1">
      <c r="A476" s="976" t="s">
        <v>311</v>
      </c>
      <c r="B476" s="227" t="s">
        <v>750</v>
      </c>
      <c r="C476" s="228" t="s">
        <v>751</v>
      </c>
      <c r="D476" s="689">
        <v>7</v>
      </c>
      <c r="E476" s="690">
        <f>(D476/$D$487)*100</f>
        <v>16.666666666666664</v>
      </c>
      <c r="F476" s="689">
        <v>5</v>
      </c>
      <c r="G476" s="689">
        <v>2</v>
      </c>
      <c r="H476" s="689">
        <v>0</v>
      </c>
      <c r="I476" s="691">
        <v>7</v>
      </c>
      <c r="K476" s="232"/>
    </row>
    <row r="477" spans="1:11">
      <c r="A477" s="977"/>
      <c r="B477" s="233" t="s">
        <v>904</v>
      </c>
      <c r="C477" s="234" t="s">
        <v>905</v>
      </c>
      <c r="D477" s="692">
        <v>2</v>
      </c>
      <c r="E477" s="693">
        <f t="shared" ref="E477:E487" si="39">(D477/$D$487)*100</f>
        <v>4.7619047619047619</v>
      </c>
      <c r="F477" s="692">
        <v>1</v>
      </c>
      <c r="G477" s="692">
        <v>1</v>
      </c>
      <c r="H477" s="692">
        <v>0</v>
      </c>
      <c r="I477" s="694">
        <v>2</v>
      </c>
      <c r="K477" s="232"/>
    </row>
    <row r="478" spans="1:11">
      <c r="A478" s="977"/>
      <c r="B478" s="233" t="s">
        <v>1361</v>
      </c>
      <c r="C478" s="234" t="s">
        <v>1362</v>
      </c>
      <c r="D478" s="692">
        <v>2</v>
      </c>
      <c r="E478" s="693">
        <f t="shared" si="39"/>
        <v>4.7619047619047619</v>
      </c>
      <c r="F478" s="692">
        <v>0</v>
      </c>
      <c r="G478" s="692">
        <v>2</v>
      </c>
      <c r="H478" s="692">
        <v>0</v>
      </c>
      <c r="I478" s="694">
        <v>2</v>
      </c>
      <c r="K478" s="232"/>
    </row>
    <row r="479" spans="1:11">
      <c r="A479" s="977"/>
      <c r="B479" s="233" t="s">
        <v>1009</v>
      </c>
      <c r="C479" s="234" t="s">
        <v>1010</v>
      </c>
      <c r="D479" s="692">
        <v>2</v>
      </c>
      <c r="E479" s="693">
        <f t="shared" si="39"/>
        <v>4.7619047619047619</v>
      </c>
      <c r="F479" s="692">
        <v>2</v>
      </c>
      <c r="G479" s="692">
        <v>0</v>
      </c>
      <c r="H479" s="692">
        <v>2</v>
      </c>
      <c r="I479" s="694">
        <v>0</v>
      </c>
      <c r="K479" s="232"/>
    </row>
    <row r="480" spans="1:11">
      <c r="A480" s="977"/>
      <c r="B480" s="233" t="s">
        <v>774</v>
      </c>
      <c r="C480" s="234" t="s">
        <v>775</v>
      </c>
      <c r="D480" s="692">
        <v>2</v>
      </c>
      <c r="E480" s="693">
        <f t="shared" si="39"/>
        <v>4.7619047619047619</v>
      </c>
      <c r="F480" s="692">
        <v>2</v>
      </c>
      <c r="G480" s="692">
        <v>0</v>
      </c>
      <c r="H480" s="692">
        <v>0</v>
      </c>
      <c r="I480" s="694">
        <v>2</v>
      </c>
      <c r="K480" s="232"/>
    </row>
    <row r="481" spans="1:11">
      <c r="A481" s="977"/>
      <c r="B481" s="233" t="s">
        <v>896</v>
      </c>
      <c r="C481" s="234" t="s">
        <v>897</v>
      </c>
      <c r="D481" s="692">
        <v>2</v>
      </c>
      <c r="E481" s="693">
        <f t="shared" si="39"/>
        <v>4.7619047619047619</v>
      </c>
      <c r="F481" s="692">
        <v>2</v>
      </c>
      <c r="G481" s="692">
        <v>0</v>
      </c>
      <c r="H481" s="692">
        <v>2</v>
      </c>
      <c r="I481" s="694">
        <v>0</v>
      </c>
      <c r="K481" s="232"/>
    </row>
    <row r="482" spans="1:11">
      <c r="A482" s="977"/>
      <c r="B482" s="233" t="s">
        <v>1363</v>
      </c>
      <c r="C482" s="234" t="s">
        <v>1364</v>
      </c>
      <c r="D482" s="692">
        <v>1</v>
      </c>
      <c r="E482" s="693">
        <f t="shared" si="39"/>
        <v>2.3809523809523809</v>
      </c>
      <c r="F482" s="692">
        <v>0</v>
      </c>
      <c r="G482" s="692">
        <v>1</v>
      </c>
      <c r="H482" s="692">
        <v>1</v>
      </c>
      <c r="I482" s="694">
        <v>0</v>
      </c>
      <c r="K482" s="232"/>
    </row>
    <row r="483" spans="1:11">
      <c r="A483" s="977"/>
      <c r="B483" s="233" t="s">
        <v>418</v>
      </c>
      <c r="C483" s="234" t="s">
        <v>419</v>
      </c>
      <c r="D483" s="692">
        <v>1</v>
      </c>
      <c r="E483" s="693">
        <f t="shared" si="39"/>
        <v>2.3809523809523809</v>
      </c>
      <c r="F483" s="692">
        <v>1</v>
      </c>
      <c r="G483" s="692">
        <v>0</v>
      </c>
      <c r="H483" s="692">
        <v>1</v>
      </c>
      <c r="I483" s="694">
        <v>0</v>
      </c>
      <c r="K483" s="232"/>
    </row>
    <row r="484" spans="1:11">
      <c r="A484" s="977"/>
      <c r="B484" s="233" t="s">
        <v>1365</v>
      </c>
      <c r="C484" s="234" t="s">
        <v>1366</v>
      </c>
      <c r="D484" s="692">
        <v>1</v>
      </c>
      <c r="E484" s="693">
        <f t="shared" si="39"/>
        <v>2.3809523809523809</v>
      </c>
      <c r="F484" s="692">
        <v>1</v>
      </c>
      <c r="G484" s="692">
        <v>0</v>
      </c>
      <c r="H484" s="692">
        <v>1</v>
      </c>
      <c r="I484" s="694">
        <v>0</v>
      </c>
      <c r="K484" s="232"/>
    </row>
    <row r="485" spans="1:11">
      <c r="A485" s="977"/>
      <c r="B485" s="233" t="s">
        <v>824</v>
      </c>
      <c r="C485" s="234" t="s">
        <v>825</v>
      </c>
      <c r="D485" s="692">
        <v>1</v>
      </c>
      <c r="E485" s="693">
        <f t="shared" si="39"/>
        <v>2.3809523809523809</v>
      </c>
      <c r="F485" s="692">
        <v>1</v>
      </c>
      <c r="G485" s="692">
        <v>0</v>
      </c>
      <c r="H485" s="692">
        <v>0</v>
      </c>
      <c r="I485" s="694">
        <v>1</v>
      </c>
      <c r="K485" s="232"/>
    </row>
    <row r="486" spans="1:11">
      <c r="A486" s="977"/>
      <c r="B486" s="233"/>
      <c r="C486" s="234" t="s">
        <v>444</v>
      </c>
      <c r="D486" s="692">
        <v>21</v>
      </c>
      <c r="E486" s="693">
        <f t="shared" si="39"/>
        <v>50</v>
      </c>
      <c r="F486" s="692">
        <v>18</v>
      </c>
      <c r="G486" s="692">
        <v>3</v>
      </c>
      <c r="H486" s="692">
        <v>10</v>
      </c>
      <c r="I486" s="694">
        <v>11</v>
      </c>
      <c r="K486" s="232"/>
    </row>
    <row r="487" spans="1:11">
      <c r="A487" s="282" t="s">
        <v>608</v>
      </c>
      <c r="B487" s="256"/>
      <c r="C487" s="256"/>
      <c r="D487" s="705">
        <v>42</v>
      </c>
      <c r="E487" s="706">
        <f t="shared" si="39"/>
        <v>100</v>
      </c>
      <c r="F487" s="705">
        <v>33</v>
      </c>
      <c r="G487" s="705">
        <v>9</v>
      </c>
      <c r="H487" s="705">
        <v>17</v>
      </c>
      <c r="I487" s="707">
        <v>25</v>
      </c>
      <c r="K487" s="232"/>
    </row>
    <row r="488" spans="1:11">
      <c r="A488" s="977" t="s">
        <v>1367</v>
      </c>
      <c r="B488" s="233" t="s">
        <v>428</v>
      </c>
      <c r="C488" s="234" t="s">
        <v>429</v>
      </c>
      <c r="D488" s="692">
        <v>60</v>
      </c>
      <c r="E488" s="693">
        <f>(D488/$D$499)*100</f>
        <v>4.4247787610619467</v>
      </c>
      <c r="F488" s="692">
        <v>47</v>
      </c>
      <c r="G488" s="692">
        <v>13</v>
      </c>
      <c r="H488" s="692">
        <v>22</v>
      </c>
      <c r="I488" s="694">
        <v>38</v>
      </c>
      <c r="K488" s="232"/>
    </row>
    <row r="489" spans="1:11">
      <c r="A489" s="977"/>
      <c r="B489" s="233" t="s">
        <v>904</v>
      </c>
      <c r="C489" s="234" t="s">
        <v>905</v>
      </c>
      <c r="D489" s="692">
        <v>54</v>
      </c>
      <c r="E489" s="693">
        <f t="shared" ref="E489:E499" si="40">(D489/$D$499)*100</f>
        <v>3.9823008849557522</v>
      </c>
      <c r="F489" s="692">
        <v>38</v>
      </c>
      <c r="G489" s="692">
        <v>16</v>
      </c>
      <c r="H489" s="692">
        <v>0</v>
      </c>
      <c r="I489" s="694">
        <v>54</v>
      </c>
      <c r="K489" s="232"/>
    </row>
    <row r="490" spans="1:11">
      <c r="A490" s="977"/>
      <c r="B490" s="233" t="s">
        <v>471</v>
      </c>
      <c r="C490" s="234" t="s">
        <v>472</v>
      </c>
      <c r="D490" s="692">
        <v>47</v>
      </c>
      <c r="E490" s="693">
        <f t="shared" si="40"/>
        <v>3.4660766961651919</v>
      </c>
      <c r="F490" s="692">
        <v>40</v>
      </c>
      <c r="G490" s="692">
        <v>7</v>
      </c>
      <c r="H490" s="692">
        <v>20</v>
      </c>
      <c r="I490" s="694">
        <v>27</v>
      </c>
      <c r="K490" s="232"/>
    </row>
    <row r="491" spans="1:11">
      <c r="A491" s="977"/>
      <c r="B491" s="233" t="s">
        <v>426</v>
      </c>
      <c r="C491" s="234" t="s">
        <v>427</v>
      </c>
      <c r="D491" s="692">
        <v>47</v>
      </c>
      <c r="E491" s="693">
        <f t="shared" si="40"/>
        <v>3.4660766961651919</v>
      </c>
      <c r="F491" s="692">
        <v>37</v>
      </c>
      <c r="G491" s="692">
        <v>10</v>
      </c>
      <c r="H491" s="692">
        <v>12</v>
      </c>
      <c r="I491" s="694">
        <v>35</v>
      </c>
      <c r="K491" s="232"/>
    </row>
    <row r="492" spans="1:11">
      <c r="A492" s="977"/>
      <c r="B492" s="233" t="s">
        <v>1165</v>
      </c>
      <c r="C492" s="234" t="s">
        <v>1166</v>
      </c>
      <c r="D492" s="692">
        <v>44</v>
      </c>
      <c r="E492" s="693">
        <f t="shared" si="40"/>
        <v>3.2448377581120944</v>
      </c>
      <c r="F492" s="692">
        <v>28</v>
      </c>
      <c r="G492" s="692">
        <v>16</v>
      </c>
      <c r="H492" s="692">
        <v>0</v>
      </c>
      <c r="I492" s="694">
        <v>44</v>
      </c>
      <c r="K492" s="232"/>
    </row>
    <row r="493" spans="1:11">
      <c r="A493" s="977"/>
      <c r="B493" s="233" t="s">
        <v>1129</v>
      </c>
      <c r="C493" s="234" t="s">
        <v>1130</v>
      </c>
      <c r="D493" s="692">
        <v>41</v>
      </c>
      <c r="E493" s="693">
        <f t="shared" si="40"/>
        <v>3.0235988200589969</v>
      </c>
      <c r="F493" s="692">
        <v>24</v>
      </c>
      <c r="G493" s="692">
        <v>17</v>
      </c>
      <c r="H493" s="692">
        <v>0</v>
      </c>
      <c r="I493" s="694">
        <v>41</v>
      </c>
      <c r="K493" s="232"/>
    </row>
    <row r="494" spans="1:11">
      <c r="A494" s="977"/>
      <c r="B494" s="233" t="s">
        <v>634</v>
      </c>
      <c r="C494" s="234" t="s">
        <v>635</v>
      </c>
      <c r="D494" s="692">
        <v>39</v>
      </c>
      <c r="E494" s="693">
        <f t="shared" si="40"/>
        <v>2.8761061946902653</v>
      </c>
      <c r="F494" s="692">
        <v>31</v>
      </c>
      <c r="G494" s="692">
        <v>8</v>
      </c>
      <c r="H494" s="692">
        <v>21</v>
      </c>
      <c r="I494" s="694">
        <v>18</v>
      </c>
      <c r="K494" s="232"/>
    </row>
    <row r="495" spans="1:11">
      <c r="A495" s="977"/>
      <c r="B495" s="233" t="s">
        <v>424</v>
      </c>
      <c r="C495" s="234" t="s">
        <v>425</v>
      </c>
      <c r="D495" s="692">
        <v>23</v>
      </c>
      <c r="E495" s="693">
        <f t="shared" si="40"/>
        <v>1.696165191740413</v>
      </c>
      <c r="F495" s="692">
        <v>20</v>
      </c>
      <c r="G495" s="692">
        <v>3</v>
      </c>
      <c r="H495" s="692">
        <v>9</v>
      </c>
      <c r="I495" s="694">
        <v>14</v>
      </c>
      <c r="K495" s="232"/>
    </row>
    <row r="496" spans="1:11">
      <c r="A496" s="977"/>
      <c r="B496" s="233" t="s">
        <v>994</v>
      </c>
      <c r="C496" s="234" t="s">
        <v>995</v>
      </c>
      <c r="D496" s="692">
        <v>22</v>
      </c>
      <c r="E496" s="693">
        <f t="shared" si="40"/>
        <v>1.6224188790560472</v>
      </c>
      <c r="F496" s="692">
        <v>16</v>
      </c>
      <c r="G496" s="692">
        <v>6</v>
      </c>
      <c r="H496" s="692">
        <v>0</v>
      </c>
      <c r="I496" s="694">
        <v>22</v>
      </c>
      <c r="K496" s="232"/>
    </row>
    <row r="497" spans="1:11">
      <c r="A497" s="977"/>
      <c r="B497" s="233" t="s">
        <v>1368</v>
      </c>
      <c r="C497" s="234" t="s">
        <v>1369</v>
      </c>
      <c r="D497" s="692">
        <v>19</v>
      </c>
      <c r="E497" s="693">
        <f t="shared" si="40"/>
        <v>1.4011799410029497</v>
      </c>
      <c r="F497" s="692">
        <v>9</v>
      </c>
      <c r="G497" s="692">
        <v>10</v>
      </c>
      <c r="H497" s="692">
        <v>0</v>
      </c>
      <c r="I497" s="694">
        <v>19</v>
      </c>
      <c r="K497" s="232"/>
    </row>
    <row r="498" spans="1:11">
      <c r="A498" s="977"/>
      <c r="B498" s="233"/>
      <c r="C498" s="234" t="s">
        <v>444</v>
      </c>
      <c r="D498" s="692">
        <v>960</v>
      </c>
      <c r="E498" s="693">
        <f t="shared" si="40"/>
        <v>70.796460176991147</v>
      </c>
      <c r="F498" s="692">
        <v>760</v>
      </c>
      <c r="G498" s="692">
        <v>200</v>
      </c>
      <c r="H498" s="692">
        <v>385</v>
      </c>
      <c r="I498" s="694">
        <v>575</v>
      </c>
      <c r="K498" s="232"/>
    </row>
    <row r="499" spans="1:11">
      <c r="A499" s="282" t="s">
        <v>611</v>
      </c>
      <c r="B499" s="256"/>
      <c r="C499" s="256"/>
      <c r="D499" s="705">
        <v>1356</v>
      </c>
      <c r="E499" s="706">
        <f t="shared" si="40"/>
        <v>100</v>
      </c>
      <c r="F499" s="705">
        <v>1050</v>
      </c>
      <c r="G499" s="705">
        <v>306</v>
      </c>
      <c r="H499" s="705">
        <v>469</v>
      </c>
      <c r="I499" s="707">
        <v>887</v>
      </c>
      <c r="K499" s="232"/>
    </row>
    <row r="500" spans="1:11">
      <c r="A500" s="977" t="s">
        <v>313</v>
      </c>
      <c r="B500" s="233" t="s">
        <v>426</v>
      </c>
      <c r="C500" s="234" t="s">
        <v>427</v>
      </c>
      <c r="D500" s="692">
        <v>22</v>
      </c>
      <c r="E500" s="693">
        <f>(D500/$D$511)*100</f>
        <v>5.9782608695652177</v>
      </c>
      <c r="F500" s="692">
        <v>7</v>
      </c>
      <c r="G500" s="692">
        <v>15</v>
      </c>
      <c r="H500" s="692">
        <v>2</v>
      </c>
      <c r="I500" s="694">
        <v>20</v>
      </c>
      <c r="K500" s="232"/>
    </row>
    <row r="501" spans="1:11">
      <c r="A501" s="977"/>
      <c r="B501" s="233" t="s">
        <v>750</v>
      </c>
      <c r="C501" s="234" t="s">
        <v>751</v>
      </c>
      <c r="D501" s="692">
        <v>13</v>
      </c>
      <c r="E501" s="693">
        <f t="shared" ref="E501:E511" si="41">(D501/$D$511)*100</f>
        <v>3.5326086956521738</v>
      </c>
      <c r="F501" s="692">
        <v>2</v>
      </c>
      <c r="G501" s="692">
        <v>11</v>
      </c>
      <c r="H501" s="692">
        <v>0</v>
      </c>
      <c r="I501" s="694">
        <v>13</v>
      </c>
      <c r="K501" s="232"/>
    </row>
    <row r="502" spans="1:11">
      <c r="A502" s="977"/>
      <c r="B502" s="233" t="s">
        <v>1096</v>
      </c>
      <c r="C502" s="234" t="s">
        <v>1097</v>
      </c>
      <c r="D502" s="692">
        <v>11</v>
      </c>
      <c r="E502" s="693">
        <f t="shared" si="41"/>
        <v>2.9891304347826089</v>
      </c>
      <c r="F502" s="692">
        <v>2</v>
      </c>
      <c r="G502" s="692">
        <v>9</v>
      </c>
      <c r="H502" s="692">
        <v>7</v>
      </c>
      <c r="I502" s="694">
        <v>4</v>
      </c>
      <c r="K502" s="232"/>
    </row>
    <row r="503" spans="1:11">
      <c r="A503" s="977"/>
      <c r="B503" s="233" t="s">
        <v>1302</v>
      </c>
      <c r="C503" s="234" t="s">
        <v>1303</v>
      </c>
      <c r="D503" s="692">
        <v>11</v>
      </c>
      <c r="E503" s="693">
        <f t="shared" si="41"/>
        <v>2.9891304347826089</v>
      </c>
      <c r="F503" s="692">
        <v>3</v>
      </c>
      <c r="G503" s="692">
        <v>8</v>
      </c>
      <c r="H503" s="692">
        <v>7</v>
      </c>
      <c r="I503" s="694">
        <v>4</v>
      </c>
      <c r="K503" s="232"/>
    </row>
    <row r="504" spans="1:11">
      <c r="A504" s="977"/>
      <c r="B504" s="233" t="s">
        <v>428</v>
      </c>
      <c r="C504" s="234" t="s">
        <v>429</v>
      </c>
      <c r="D504" s="692">
        <v>10</v>
      </c>
      <c r="E504" s="693">
        <f t="shared" si="41"/>
        <v>2.7173913043478262</v>
      </c>
      <c r="F504" s="692">
        <v>7</v>
      </c>
      <c r="G504" s="692">
        <v>3</v>
      </c>
      <c r="H504" s="692">
        <v>2</v>
      </c>
      <c r="I504" s="694">
        <v>8</v>
      </c>
      <c r="K504" s="232"/>
    </row>
    <row r="505" spans="1:11">
      <c r="A505" s="977"/>
      <c r="B505" s="233" t="s">
        <v>634</v>
      </c>
      <c r="C505" s="234" t="s">
        <v>635</v>
      </c>
      <c r="D505" s="692">
        <v>9</v>
      </c>
      <c r="E505" s="693">
        <f t="shared" si="41"/>
        <v>2.4456521739130435</v>
      </c>
      <c r="F505" s="692">
        <v>4</v>
      </c>
      <c r="G505" s="692">
        <v>5</v>
      </c>
      <c r="H505" s="692">
        <v>6</v>
      </c>
      <c r="I505" s="694">
        <v>3</v>
      </c>
      <c r="K505" s="232"/>
    </row>
    <row r="506" spans="1:11">
      <c r="A506" s="977"/>
      <c r="B506" s="233" t="s">
        <v>471</v>
      </c>
      <c r="C506" s="234" t="s">
        <v>472</v>
      </c>
      <c r="D506" s="692">
        <v>8</v>
      </c>
      <c r="E506" s="693">
        <f t="shared" si="41"/>
        <v>2.1739130434782608</v>
      </c>
      <c r="F506" s="692">
        <v>2</v>
      </c>
      <c r="G506" s="692">
        <v>6</v>
      </c>
      <c r="H506" s="692">
        <v>7</v>
      </c>
      <c r="I506" s="694">
        <v>1</v>
      </c>
      <c r="K506" s="232"/>
    </row>
    <row r="507" spans="1:11">
      <c r="A507" s="977"/>
      <c r="B507" s="233" t="s">
        <v>450</v>
      </c>
      <c r="C507" s="234" t="s">
        <v>451</v>
      </c>
      <c r="D507" s="692">
        <v>7</v>
      </c>
      <c r="E507" s="693">
        <f t="shared" si="41"/>
        <v>1.9021739130434785</v>
      </c>
      <c r="F507" s="692">
        <v>2</v>
      </c>
      <c r="G507" s="692">
        <v>5</v>
      </c>
      <c r="H507" s="692">
        <v>3</v>
      </c>
      <c r="I507" s="694">
        <v>4</v>
      </c>
      <c r="K507" s="232"/>
    </row>
    <row r="508" spans="1:11">
      <c r="A508" s="977"/>
      <c r="B508" s="233" t="s">
        <v>448</v>
      </c>
      <c r="C508" s="234" t="s">
        <v>449</v>
      </c>
      <c r="D508" s="692">
        <v>6</v>
      </c>
      <c r="E508" s="693">
        <f t="shared" si="41"/>
        <v>1.6304347826086956</v>
      </c>
      <c r="F508" s="692">
        <v>4</v>
      </c>
      <c r="G508" s="692">
        <v>2</v>
      </c>
      <c r="H508" s="692">
        <v>1</v>
      </c>
      <c r="I508" s="694">
        <v>5</v>
      </c>
      <c r="K508" s="232"/>
    </row>
    <row r="509" spans="1:11">
      <c r="A509" s="977"/>
      <c r="B509" s="233" t="s">
        <v>1129</v>
      </c>
      <c r="C509" s="234" t="s">
        <v>1130</v>
      </c>
      <c r="D509" s="692">
        <v>6</v>
      </c>
      <c r="E509" s="693">
        <f t="shared" si="41"/>
        <v>1.6304347826086956</v>
      </c>
      <c r="F509" s="692">
        <v>2</v>
      </c>
      <c r="G509" s="692">
        <v>4</v>
      </c>
      <c r="H509" s="692">
        <v>0</v>
      </c>
      <c r="I509" s="694">
        <v>6</v>
      </c>
      <c r="K509" s="232"/>
    </row>
    <row r="510" spans="1:11">
      <c r="A510" s="977"/>
      <c r="B510" s="234"/>
      <c r="C510" s="234" t="s">
        <v>444</v>
      </c>
      <c r="D510" s="692">
        <v>265</v>
      </c>
      <c r="E510" s="693">
        <f t="shared" si="41"/>
        <v>72.010869565217391</v>
      </c>
      <c r="F510" s="692">
        <v>134</v>
      </c>
      <c r="G510" s="692">
        <v>131</v>
      </c>
      <c r="H510" s="692">
        <v>109</v>
      </c>
      <c r="I510" s="694">
        <v>156</v>
      </c>
      <c r="K510" s="232"/>
    </row>
    <row r="511" spans="1:11">
      <c r="A511" s="282" t="s">
        <v>612</v>
      </c>
      <c r="B511" s="256"/>
      <c r="C511" s="256"/>
      <c r="D511" s="705">
        <v>368</v>
      </c>
      <c r="E511" s="706">
        <f t="shared" si="41"/>
        <v>100</v>
      </c>
      <c r="F511" s="705">
        <v>169</v>
      </c>
      <c r="G511" s="705">
        <v>199</v>
      </c>
      <c r="H511" s="705">
        <v>144</v>
      </c>
      <c r="I511" s="707">
        <v>224</v>
      </c>
      <c r="K511" s="232"/>
    </row>
    <row r="512" spans="1:11">
      <c r="A512" s="977" t="s">
        <v>613</v>
      </c>
      <c r="B512" s="233" t="s">
        <v>471</v>
      </c>
      <c r="C512" s="234" t="s">
        <v>472</v>
      </c>
      <c r="D512" s="692">
        <v>4</v>
      </c>
      <c r="E512" s="693">
        <f>(D512/$D$523)*100</f>
        <v>3.9215686274509802</v>
      </c>
      <c r="F512" s="692">
        <v>3</v>
      </c>
      <c r="G512" s="692">
        <v>1</v>
      </c>
      <c r="H512" s="692">
        <v>4</v>
      </c>
      <c r="I512" s="694">
        <v>0</v>
      </c>
      <c r="K512" s="232"/>
    </row>
    <row r="513" spans="1:11">
      <c r="A513" s="977"/>
      <c r="B513" s="233" t="s">
        <v>750</v>
      </c>
      <c r="C513" s="234" t="s">
        <v>751</v>
      </c>
      <c r="D513" s="692">
        <v>4</v>
      </c>
      <c r="E513" s="693">
        <f t="shared" ref="E513:E522" si="42">(D513/$D$523)*100</f>
        <v>3.9215686274509802</v>
      </c>
      <c r="F513" s="692">
        <v>0</v>
      </c>
      <c r="G513" s="692">
        <v>4</v>
      </c>
      <c r="H513" s="692">
        <v>0</v>
      </c>
      <c r="I513" s="694">
        <v>4</v>
      </c>
      <c r="K513" s="232"/>
    </row>
    <row r="514" spans="1:11">
      <c r="A514" s="977"/>
      <c r="B514" s="233" t="s">
        <v>1370</v>
      </c>
      <c r="C514" s="234" t="s">
        <v>1371</v>
      </c>
      <c r="D514" s="692">
        <v>3</v>
      </c>
      <c r="E514" s="693">
        <f t="shared" si="42"/>
        <v>2.9411764705882351</v>
      </c>
      <c r="F514" s="692">
        <v>3</v>
      </c>
      <c r="G514" s="692">
        <v>0</v>
      </c>
      <c r="H514" s="692">
        <v>0</v>
      </c>
      <c r="I514" s="694">
        <v>3</v>
      </c>
      <c r="K514" s="232"/>
    </row>
    <row r="515" spans="1:11">
      <c r="A515" s="977"/>
      <c r="B515" s="233" t="s">
        <v>516</v>
      </c>
      <c r="C515" s="234" t="s">
        <v>517</v>
      </c>
      <c r="D515" s="692">
        <v>3</v>
      </c>
      <c r="E515" s="693">
        <f t="shared" si="42"/>
        <v>2.9411764705882351</v>
      </c>
      <c r="F515" s="692">
        <v>2</v>
      </c>
      <c r="G515" s="692">
        <v>1</v>
      </c>
      <c r="H515" s="692">
        <v>0</v>
      </c>
      <c r="I515" s="694">
        <v>3</v>
      </c>
      <c r="K515" s="232"/>
    </row>
    <row r="516" spans="1:11">
      <c r="A516" s="977"/>
      <c r="B516" s="233" t="s">
        <v>1086</v>
      </c>
      <c r="C516" s="234" t="s">
        <v>1087</v>
      </c>
      <c r="D516" s="692">
        <v>3</v>
      </c>
      <c r="E516" s="693">
        <f t="shared" si="42"/>
        <v>2.9411764705882351</v>
      </c>
      <c r="F516" s="692">
        <v>3</v>
      </c>
      <c r="G516" s="692">
        <v>0</v>
      </c>
      <c r="H516" s="692">
        <v>3</v>
      </c>
      <c r="I516" s="694">
        <v>0</v>
      </c>
      <c r="K516" s="232"/>
    </row>
    <row r="517" spans="1:11">
      <c r="A517" s="977"/>
      <c r="B517" s="233" t="s">
        <v>1205</v>
      </c>
      <c r="C517" s="234" t="s">
        <v>1206</v>
      </c>
      <c r="D517" s="692">
        <v>3</v>
      </c>
      <c r="E517" s="693">
        <f t="shared" si="42"/>
        <v>2.9411764705882351</v>
      </c>
      <c r="F517" s="692">
        <v>2</v>
      </c>
      <c r="G517" s="692">
        <v>1</v>
      </c>
      <c r="H517" s="692">
        <v>2</v>
      </c>
      <c r="I517" s="694">
        <v>1</v>
      </c>
      <c r="K517" s="232"/>
    </row>
    <row r="518" spans="1:11">
      <c r="A518" s="977"/>
      <c r="B518" s="233" t="s">
        <v>1135</v>
      </c>
      <c r="C518" s="234" t="s">
        <v>1136</v>
      </c>
      <c r="D518" s="692">
        <v>3</v>
      </c>
      <c r="E518" s="693">
        <f t="shared" si="42"/>
        <v>2.9411764705882351</v>
      </c>
      <c r="F518" s="692">
        <v>3</v>
      </c>
      <c r="G518" s="692">
        <v>0</v>
      </c>
      <c r="H518" s="692">
        <v>2</v>
      </c>
      <c r="I518" s="694">
        <v>1</v>
      </c>
      <c r="K518" s="232"/>
    </row>
    <row r="519" spans="1:11">
      <c r="A519" s="977"/>
      <c r="B519" s="233" t="s">
        <v>692</v>
      </c>
      <c r="C519" s="234" t="s">
        <v>693</v>
      </c>
      <c r="D519" s="692">
        <v>3</v>
      </c>
      <c r="E519" s="693">
        <f t="shared" si="42"/>
        <v>2.9411764705882351</v>
      </c>
      <c r="F519" s="692">
        <v>2</v>
      </c>
      <c r="G519" s="692">
        <v>1</v>
      </c>
      <c r="H519" s="692">
        <v>1</v>
      </c>
      <c r="I519" s="694">
        <v>2</v>
      </c>
      <c r="K519" s="232"/>
    </row>
    <row r="520" spans="1:11">
      <c r="A520" s="977"/>
      <c r="B520" s="233" t="s">
        <v>1372</v>
      </c>
      <c r="C520" s="234" t="s">
        <v>1373</v>
      </c>
      <c r="D520" s="692">
        <v>3</v>
      </c>
      <c r="E520" s="693">
        <f t="shared" si="42"/>
        <v>2.9411764705882351</v>
      </c>
      <c r="F520" s="692">
        <v>3</v>
      </c>
      <c r="G520" s="692">
        <v>0</v>
      </c>
      <c r="H520" s="692">
        <v>0</v>
      </c>
      <c r="I520" s="694">
        <v>3</v>
      </c>
      <c r="K520" s="232"/>
    </row>
    <row r="521" spans="1:11">
      <c r="A521" s="977"/>
      <c r="B521" s="233" t="s">
        <v>914</v>
      </c>
      <c r="C521" s="234" t="s">
        <v>915</v>
      </c>
      <c r="D521" s="692">
        <v>3</v>
      </c>
      <c r="E521" s="693">
        <f t="shared" si="42"/>
        <v>2.9411764705882351</v>
      </c>
      <c r="F521" s="692">
        <v>3</v>
      </c>
      <c r="G521" s="692">
        <v>0</v>
      </c>
      <c r="H521" s="692">
        <v>0</v>
      </c>
      <c r="I521" s="694">
        <v>3</v>
      </c>
      <c r="K521" s="232"/>
    </row>
    <row r="522" spans="1:11">
      <c r="A522" s="977"/>
      <c r="B522" s="233"/>
      <c r="C522" s="234" t="s">
        <v>444</v>
      </c>
      <c r="D522" s="692">
        <v>70</v>
      </c>
      <c r="E522" s="693">
        <f t="shared" si="42"/>
        <v>68.627450980392155</v>
      </c>
      <c r="F522" s="692">
        <v>55</v>
      </c>
      <c r="G522" s="692">
        <v>15</v>
      </c>
      <c r="H522" s="692">
        <v>24</v>
      </c>
      <c r="I522" s="694">
        <v>46</v>
      </c>
      <c r="K522" s="232"/>
    </row>
    <row r="523" spans="1:11">
      <c r="A523" s="282" t="s">
        <v>1031</v>
      </c>
      <c r="B523" s="256"/>
      <c r="C523" s="256"/>
      <c r="D523" s="705">
        <v>102</v>
      </c>
      <c r="E523" s="706">
        <f>(D523/$D$523)*100</f>
        <v>100</v>
      </c>
      <c r="F523" s="705">
        <v>79</v>
      </c>
      <c r="G523" s="705">
        <v>23</v>
      </c>
      <c r="H523" s="705">
        <v>36</v>
      </c>
      <c r="I523" s="707">
        <v>66</v>
      </c>
      <c r="K523" s="232"/>
    </row>
    <row r="524" spans="1:11">
      <c r="A524" s="977" t="s">
        <v>315</v>
      </c>
      <c r="B524" s="233" t="s">
        <v>1129</v>
      </c>
      <c r="C524" s="234" t="s">
        <v>1130</v>
      </c>
      <c r="D524" s="692">
        <v>18</v>
      </c>
      <c r="E524" s="693">
        <f>(D524/$D$535)*100</f>
        <v>5.6074766355140184</v>
      </c>
      <c r="F524" s="692">
        <v>6</v>
      </c>
      <c r="G524" s="692">
        <v>12</v>
      </c>
      <c r="H524" s="692">
        <v>0</v>
      </c>
      <c r="I524" s="694">
        <v>18</v>
      </c>
      <c r="K524" s="232"/>
    </row>
    <row r="525" spans="1:11">
      <c r="A525" s="977"/>
      <c r="B525" s="233" t="s">
        <v>1179</v>
      </c>
      <c r="C525" s="234" t="s">
        <v>1180</v>
      </c>
      <c r="D525" s="692">
        <v>17</v>
      </c>
      <c r="E525" s="693">
        <f t="shared" ref="E525:E535" si="43">(D525/$D$535)*100</f>
        <v>5.29595015576324</v>
      </c>
      <c r="F525" s="692">
        <v>3</v>
      </c>
      <c r="G525" s="692">
        <v>14</v>
      </c>
      <c r="H525" s="692">
        <v>0</v>
      </c>
      <c r="I525" s="694">
        <v>17</v>
      </c>
      <c r="K525" s="232"/>
    </row>
    <row r="526" spans="1:11">
      <c r="A526" s="977"/>
      <c r="B526" s="233" t="s">
        <v>1165</v>
      </c>
      <c r="C526" s="234" t="s">
        <v>1166</v>
      </c>
      <c r="D526" s="692">
        <v>16</v>
      </c>
      <c r="E526" s="693">
        <f t="shared" si="43"/>
        <v>4.9844236760124607</v>
      </c>
      <c r="F526" s="692">
        <v>10</v>
      </c>
      <c r="G526" s="692">
        <v>6</v>
      </c>
      <c r="H526" s="692">
        <v>0</v>
      </c>
      <c r="I526" s="694">
        <v>16</v>
      </c>
      <c r="K526" s="232"/>
    </row>
    <row r="527" spans="1:11">
      <c r="A527" s="977"/>
      <c r="B527" s="233" t="s">
        <v>904</v>
      </c>
      <c r="C527" s="234" t="s">
        <v>905</v>
      </c>
      <c r="D527" s="692">
        <v>12</v>
      </c>
      <c r="E527" s="693">
        <f t="shared" si="43"/>
        <v>3.7383177570093453</v>
      </c>
      <c r="F527" s="692">
        <v>6</v>
      </c>
      <c r="G527" s="692">
        <v>6</v>
      </c>
      <c r="H527" s="692">
        <v>0</v>
      </c>
      <c r="I527" s="694">
        <v>12</v>
      </c>
      <c r="K527" s="232"/>
    </row>
    <row r="528" spans="1:11">
      <c r="A528" s="977"/>
      <c r="B528" s="233" t="s">
        <v>428</v>
      </c>
      <c r="C528" s="234" t="s">
        <v>429</v>
      </c>
      <c r="D528" s="692">
        <v>12</v>
      </c>
      <c r="E528" s="693">
        <f t="shared" si="43"/>
        <v>3.7383177570093453</v>
      </c>
      <c r="F528" s="692">
        <v>5</v>
      </c>
      <c r="G528" s="692">
        <v>7</v>
      </c>
      <c r="H528" s="692">
        <v>5</v>
      </c>
      <c r="I528" s="694">
        <v>7</v>
      </c>
      <c r="K528" s="232"/>
    </row>
    <row r="529" spans="1:11">
      <c r="A529" s="977"/>
      <c r="B529" s="233" t="s">
        <v>554</v>
      </c>
      <c r="C529" s="234" t="s">
        <v>555</v>
      </c>
      <c r="D529" s="692">
        <v>11</v>
      </c>
      <c r="E529" s="693">
        <f t="shared" si="43"/>
        <v>3.4267912772585665</v>
      </c>
      <c r="F529" s="692">
        <v>1</v>
      </c>
      <c r="G529" s="692">
        <v>10</v>
      </c>
      <c r="H529" s="692">
        <v>5</v>
      </c>
      <c r="I529" s="694">
        <v>6</v>
      </c>
      <c r="K529" s="232"/>
    </row>
    <row r="530" spans="1:11">
      <c r="A530" s="977"/>
      <c r="B530" s="233" t="s">
        <v>796</v>
      </c>
      <c r="C530" s="234" t="s">
        <v>797</v>
      </c>
      <c r="D530" s="692">
        <v>11</v>
      </c>
      <c r="E530" s="693">
        <f t="shared" si="43"/>
        <v>3.4267912772585665</v>
      </c>
      <c r="F530" s="692">
        <v>4</v>
      </c>
      <c r="G530" s="692">
        <v>7</v>
      </c>
      <c r="H530" s="692">
        <v>5</v>
      </c>
      <c r="I530" s="694">
        <v>6</v>
      </c>
      <c r="K530" s="232"/>
    </row>
    <row r="531" spans="1:11">
      <c r="A531" s="977"/>
      <c r="B531" s="233" t="s">
        <v>424</v>
      </c>
      <c r="C531" s="234" t="s">
        <v>425</v>
      </c>
      <c r="D531" s="692">
        <v>10</v>
      </c>
      <c r="E531" s="693">
        <f t="shared" si="43"/>
        <v>3.1152647975077881</v>
      </c>
      <c r="F531" s="692">
        <v>2</v>
      </c>
      <c r="G531" s="692">
        <v>8</v>
      </c>
      <c r="H531" s="692">
        <v>2</v>
      </c>
      <c r="I531" s="694">
        <v>8</v>
      </c>
      <c r="K531" s="232"/>
    </row>
    <row r="532" spans="1:11">
      <c r="A532" s="977"/>
      <c r="B532" s="233" t="s">
        <v>1074</v>
      </c>
      <c r="C532" s="234" t="s">
        <v>1075</v>
      </c>
      <c r="D532" s="692">
        <v>8</v>
      </c>
      <c r="E532" s="693">
        <f t="shared" si="43"/>
        <v>2.4922118380062304</v>
      </c>
      <c r="F532" s="692">
        <v>5</v>
      </c>
      <c r="G532" s="692">
        <v>3</v>
      </c>
      <c r="H532" s="692">
        <v>5</v>
      </c>
      <c r="I532" s="694">
        <v>3</v>
      </c>
      <c r="K532" s="232"/>
    </row>
    <row r="533" spans="1:11">
      <c r="A533" s="977"/>
      <c r="B533" s="233" t="s">
        <v>471</v>
      </c>
      <c r="C533" s="234" t="s">
        <v>472</v>
      </c>
      <c r="D533" s="692">
        <v>8</v>
      </c>
      <c r="E533" s="693">
        <f t="shared" si="43"/>
        <v>2.4922118380062304</v>
      </c>
      <c r="F533" s="692">
        <v>1</v>
      </c>
      <c r="G533" s="692">
        <v>7</v>
      </c>
      <c r="H533" s="692">
        <v>2</v>
      </c>
      <c r="I533" s="694">
        <v>6</v>
      </c>
      <c r="K533" s="232"/>
    </row>
    <row r="534" spans="1:11">
      <c r="A534" s="977"/>
      <c r="B534" s="234"/>
      <c r="C534" s="234" t="s">
        <v>444</v>
      </c>
      <c r="D534" s="692">
        <v>198</v>
      </c>
      <c r="E534" s="693">
        <f t="shared" si="43"/>
        <v>61.682242990654203</v>
      </c>
      <c r="F534" s="692">
        <v>82</v>
      </c>
      <c r="G534" s="692">
        <v>116</v>
      </c>
      <c r="H534" s="692">
        <v>82</v>
      </c>
      <c r="I534" s="694">
        <v>116</v>
      </c>
      <c r="K534" s="232"/>
    </row>
    <row r="535" spans="1:11">
      <c r="A535" s="282" t="s">
        <v>619</v>
      </c>
      <c r="B535" s="256"/>
      <c r="C535" s="256"/>
      <c r="D535" s="705">
        <v>321</v>
      </c>
      <c r="E535" s="706">
        <f t="shared" si="43"/>
        <v>100</v>
      </c>
      <c r="F535" s="705">
        <v>125</v>
      </c>
      <c r="G535" s="705">
        <v>196</v>
      </c>
      <c r="H535" s="705">
        <v>106</v>
      </c>
      <c r="I535" s="707">
        <v>215</v>
      </c>
      <c r="K535" s="232"/>
    </row>
    <row r="536" spans="1:11">
      <c r="A536" s="977" t="s">
        <v>317</v>
      </c>
      <c r="B536" s="233" t="s">
        <v>634</v>
      </c>
      <c r="C536" s="234" t="s">
        <v>635</v>
      </c>
      <c r="D536" s="692">
        <v>53</v>
      </c>
      <c r="E536" s="693">
        <f>(D536/$D$547)*100</f>
        <v>6.8741893644617384</v>
      </c>
      <c r="F536" s="692">
        <v>20</v>
      </c>
      <c r="G536" s="692">
        <v>33</v>
      </c>
      <c r="H536" s="692">
        <v>20</v>
      </c>
      <c r="I536" s="694">
        <v>33</v>
      </c>
      <c r="K536" s="232"/>
    </row>
    <row r="537" spans="1:11">
      <c r="A537" s="977"/>
      <c r="B537" s="233" t="s">
        <v>426</v>
      </c>
      <c r="C537" s="234" t="s">
        <v>427</v>
      </c>
      <c r="D537" s="692">
        <v>48</v>
      </c>
      <c r="E537" s="693">
        <f t="shared" ref="E537:E547" si="44">(D537/$D$547)*100</f>
        <v>6.2256809338521402</v>
      </c>
      <c r="F537" s="692">
        <v>27</v>
      </c>
      <c r="G537" s="692">
        <v>21</v>
      </c>
      <c r="H537" s="692">
        <v>7</v>
      </c>
      <c r="I537" s="694">
        <v>41</v>
      </c>
      <c r="K537" s="232"/>
    </row>
    <row r="538" spans="1:11">
      <c r="A538" s="977"/>
      <c r="B538" s="233" t="s">
        <v>750</v>
      </c>
      <c r="C538" s="234" t="s">
        <v>751</v>
      </c>
      <c r="D538" s="692">
        <v>45</v>
      </c>
      <c r="E538" s="693">
        <f t="shared" si="44"/>
        <v>5.836575875486381</v>
      </c>
      <c r="F538" s="692">
        <v>15</v>
      </c>
      <c r="G538" s="692">
        <v>30</v>
      </c>
      <c r="H538" s="692">
        <v>0</v>
      </c>
      <c r="I538" s="694">
        <v>45</v>
      </c>
      <c r="K538" s="232"/>
    </row>
    <row r="539" spans="1:11">
      <c r="A539" s="977"/>
      <c r="B539" s="233" t="s">
        <v>471</v>
      </c>
      <c r="C539" s="234" t="s">
        <v>472</v>
      </c>
      <c r="D539" s="692">
        <v>31</v>
      </c>
      <c r="E539" s="693">
        <f t="shared" si="44"/>
        <v>4.0207522697795071</v>
      </c>
      <c r="F539" s="692">
        <v>17</v>
      </c>
      <c r="G539" s="692">
        <v>14</v>
      </c>
      <c r="H539" s="692">
        <v>17</v>
      </c>
      <c r="I539" s="694">
        <v>14</v>
      </c>
      <c r="K539" s="232"/>
    </row>
    <row r="540" spans="1:11">
      <c r="A540" s="977"/>
      <c r="B540" s="233" t="s">
        <v>1165</v>
      </c>
      <c r="C540" s="234" t="s">
        <v>1166</v>
      </c>
      <c r="D540" s="692">
        <v>26</v>
      </c>
      <c r="E540" s="693">
        <f t="shared" si="44"/>
        <v>3.3722438391699092</v>
      </c>
      <c r="F540" s="692">
        <v>14</v>
      </c>
      <c r="G540" s="692">
        <v>12</v>
      </c>
      <c r="H540" s="692">
        <v>0</v>
      </c>
      <c r="I540" s="694">
        <v>26</v>
      </c>
      <c r="K540" s="232"/>
    </row>
    <row r="541" spans="1:11">
      <c r="A541" s="977"/>
      <c r="B541" s="233" t="s">
        <v>994</v>
      </c>
      <c r="C541" s="234" t="s">
        <v>995</v>
      </c>
      <c r="D541" s="692">
        <v>23</v>
      </c>
      <c r="E541" s="693">
        <f t="shared" si="44"/>
        <v>2.9831387808041505</v>
      </c>
      <c r="F541" s="692">
        <v>10</v>
      </c>
      <c r="G541" s="692">
        <v>13</v>
      </c>
      <c r="H541" s="692">
        <v>0</v>
      </c>
      <c r="I541" s="694">
        <v>23</v>
      </c>
      <c r="K541" s="232"/>
    </row>
    <row r="542" spans="1:11">
      <c r="A542" s="977"/>
      <c r="B542" s="233" t="s">
        <v>432</v>
      </c>
      <c r="C542" s="234" t="s">
        <v>433</v>
      </c>
      <c r="D542" s="692">
        <v>19</v>
      </c>
      <c r="E542" s="693">
        <f t="shared" si="44"/>
        <v>2.4643320363164722</v>
      </c>
      <c r="F542" s="692">
        <v>8</v>
      </c>
      <c r="G542" s="692">
        <v>11</v>
      </c>
      <c r="H542" s="692">
        <v>11</v>
      </c>
      <c r="I542" s="694">
        <v>8</v>
      </c>
      <c r="K542" s="232"/>
    </row>
    <row r="543" spans="1:11">
      <c r="A543" s="977"/>
      <c r="B543" s="233" t="s">
        <v>428</v>
      </c>
      <c r="C543" s="234" t="s">
        <v>429</v>
      </c>
      <c r="D543" s="692">
        <v>18</v>
      </c>
      <c r="E543" s="693">
        <f t="shared" si="44"/>
        <v>2.3346303501945527</v>
      </c>
      <c r="F543" s="692">
        <v>11</v>
      </c>
      <c r="G543" s="692">
        <v>7</v>
      </c>
      <c r="H543" s="692">
        <v>9</v>
      </c>
      <c r="I543" s="694">
        <v>9</v>
      </c>
      <c r="K543" s="232"/>
    </row>
    <row r="544" spans="1:11">
      <c r="A544" s="977"/>
      <c r="B544" s="233" t="s">
        <v>1096</v>
      </c>
      <c r="C544" s="234" t="s">
        <v>1097</v>
      </c>
      <c r="D544" s="692">
        <v>16</v>
      </c>
      <c r="E544" s="693">
        <f t="shared" si="44"/>
        <v>2.0752269779507131</v>
      </c>
      <c r="F544" s="692">
        <v>8</v>
      </c>
      <c r="G544" s="692">
        <v>8</v>
      </c>
      <c r="H544" s="692">
        <v>8</v>
      </c>
      <c r="I544" s="694">
        <v>8</v>
      </c>
      <c r="K544" s="232"/>
    </row>
    <row r="545" spans="1:11">
      <c r="A545" s="977"/>
      <c r="B545" s="233" t="s">
        <v>424</v>
      </c>
      <c r="C545" s="234" t="s">
        <v>425</v>
      </c>
      <c r="D545" s="692">
        <v>16</v>
      </c>
      <c r="E545" s="693">
        <f t="shared" si="44"/>
        <v>2.0752269779507131</v>
      </c>
      <c r="F545" s="692">
        <v>6</v>
      </c>
      <c r="G545" s="692">
        <v>10</v>
      </c>
      <c r="H545" s="692">
        <v>7</v>
      </c>
      <c r="I545" s="694">
        <v>9</v>
      </c>
      <c r="K545" s="232"/>
    </row>
    <row r="546" spans="1:11">
      <c r="A546" s="977"/>
      <c r="B546" s="233"/>
      <c r="C546" s="234" t="s">
        <v>444</v>
      </c>
      <c r="D546" s="692">
        <v>476</v>
      </c>
      <c r="E546" s="693">
        <f t="shared" si="44"/>
        <v>61.738002594033723</v>
      </c>
      <c r="F546" s="692">
        <v>252</v>
      </c>
      <c r="G546" s="692">
        <v>224</v>
      </c>
      <c r="H546" s="692">
        <v>205</v>
      </c>
      <c r="I546" s="694">
        <v>271</v>
      </c>
      <c r="K546" s="232"/>
    </row>
    <row r="547" spans="1:11">
      <c r="A547" s="282" t="s">
        <v>620</v>
      </c>
      <c r="B547" s="256"/>
      <c r="C547" s="256"/>
      <c r="D547" s="705">
        <v>771</v>
      </c>
      <c r="E547" s="706">
        <f t="shared" si="44"/>
        <v>100</v>
      </c>
      <c r="F547" s="705">
        <v>388</v>
      </c>
      <c r="G547" s="705">
        <v>383</v>
      </c>
      <c r="H547" s="705">
        <v>284</v>
      </c>
      <c r="I547" s="707">
        <v>487</v>
      </c>
      <c r="K547" s="232"/>
    </row>
    <row r="548" spans="1:11">
      <c r="A548" s="977" t="s">
        <v>318</v>
      </c>
      <c r="B548" s="233" t="s">
        <v>750</v>
      </c>
      <c r="C548" s="234" t="s">
        <v>751</v>
      </c>
      <c r="D548" s="692">
        <v>79</v>
      </c>
      <c r="E548" s="693">
        <f>(D548/$D$559)*100</f>
        <v>8.0859774820880244</v>
      </c>
      <c r="F548" s="692">
        <v>29</v>
      </c>
      <c r="G548" s="692">
        <v>50</v>
      </c>
      <c r="H548" s="692">
        <v>0</v>
      </c>
      <c r="I548" s="694">
        <v>79</v>
      </c>
      <c r="K548" s="232"/>
    </row>
    <row r="549" spans="1:11">
      <c r="A549" s="977"/>
      <c r="B549" s="233" t="s">
        <v>634</v>
      </c>
      <c r="C549" s="234" t="s">
        <v>635</v>
      </c>
      <c r="D549" s="692">
        <v>76</v>
      </c>
      <c r="E549" s="693">
        <f t="shared" ref="E549:E559" si="45">(D549/$D$559)*100</f>
        <v>7.7789150460593648</v>
      </c>
      <c r="F549" s="692">
        <v>20</v>
      </c>
      <c r="G549" s="692">
        <v>56</v>
      </c>
      <c r="H549" s="692">
        <v>40</v>
      </c>
      <c r="I549" s="694">
        <v>36</v>
      </c>
      <c r="K549" s="232"/>
    </row>
    <row r="550" spans="1:11">
      <c r="A550" s="977"/>
      <c r="B550" s="233" t="s">
        <v>475</v>
      </c>
      <c r="C550" s="234" t="s">
        <v>476</v>
      </c>
      <c r="D550" s="692">
        <v>45</v>
      </c>
      <c r="E550" s="693">
        <f t="shared" si="45"/>
        <v>4.6059365404298873</v>
      </c>
      <c r="F550" s="692">
        <v>20</v>
      </c>
      <c r="G550" s="692">
        <v>25</v>
      </c>
      <c r="H550" s="692">
        <v>22</v>
      </c>
      <c r="I550" s="694">
        <v>23</v>
      </c>
      <c r="K550" s="232"/>
    </row>
    <row r="551" spans="1:11">
      <c r="A551" s="977"/>
      <c r="B551" s="233" t="s">
        <v>816</v>
      </c>
      <c r="C551" s="234" t="s">
        <v>817</v>
      </c>
      <c r="D551" s="692">
        <v>42</v>
      </c>
      <c r="E551" s="693">
        <f t="shared" si="45"/>
        <v>4.2988741044012286</v>
      </c>
      <c r="F551" s="692">
        <v>16</v>
      </c>
      <c r="G551" s="692">
        <v>26</v>
      </c>
      <c r="H551" s="692">
        <v>0</v>
      </c>
      <c r="I551" s="694">
        <v>42</v>
      </c>
      <c r="K551" s="232"/>
    </row>
    <row r="552" spans="1:11">
      <c r="A552" s="977"/>
      <c r="B552" s="233" t="s">
        <v>1096</v>
      </c>
      <c r="C552" s="234" t="s">
        <v>1097</v>
      </c>
      <c r="D552" s="692">
        <v>42</v>
      </c>
      <c r="E552" s="693">
        <f t="shared" si="45"/>
        <v>4.2988741044012286</v>
      </c>
      <c r="F552" s="692">
        <v>19</v>
      </c>
      <c r="G552" s="692">
        <v>23</v>
      </c>
      <c r="H552" s="692">
        <v>19</v>
      </c>
      <c r="I552" s="694">
        <v>23</v>
      </c>
      <c r="K552" s="232"/>
    </row>
    <row r="553" spans="1:11">
      <c r="A553" s="977"/>
      <c r="B553" s="233" t="s">
        <v>426</v>
      </c>
      <c r="C553" s="234" t="s">
        <v>427</v>
      </c>
      <c r="D553" s="692">
        <v>42</v>
      </c>
      <c r="E553" s="693">
        <f t="shared" si="45"/>
        <v>4.2988741044012286</v>
      </c>
      <c r="F553" s="692">
        <v>22</v>
      </c>
      <c r="G553" s="692">
        <v>20</v>
      </c>
      <c r="H553" s="692">
        <v>13</v>
      </c>
      <c r="I553" s="694">
        <v>29</v>
      </c>
      <c r="K553" s="232"/>
    </row>
    <row r="554" spans="1:11">
      <c r="A554" s="977"/>
      <c r="B554" s="233" t="s">
        <v>906</v>
      </c>
      <c r="C554" s="234" t="s">
        <v>907</v>
      </c>
      <c r="D554" s="692">
        <v>29</v>
      </c>
      <c r="E554" s="693">
        <f t="shared" si="45"/>
        <v>2.968270214943705</v>
      </c>
      <c r="F554" s="692">
        <v>14</v>
      </c>
      <c r="G554" s="692">
        <v>15</v>
      </c>
      <c r="H554" s="692">
        <v>0</v>
      </c>
      <c r="I554" s="694">
        <v>29</v>
      </c>
      <c r="K554" s="232"/>
    </row>
    <row r="555" spans="1:11">
      <c r="A555" s="977"/>
      <c r="B555" s="233" t="s">
        <v>424</v>
      </c>
      <c r="C555" s="234" t="s">
        <v>425</v>
      </c>
      <c r="D555" s="692">
        <v>22</v>
      </c>
      <c r="E555" s="693">
        <f t="shared" si="45"/>
        <v>2.2517911975435005</v>
      </c>
      <c r="F555" s="692">
        <v>8</v>
      </c>
      <c r="G555" s="692">
        <v>14</v>
      </c>
      <c r="H555" s="692">
        <v>13</v>
      </c>
      <c r="I555" s="694">
        <v>9</v>
      </c>
      <c r="K555" s="232"/>
    </row>
    <row r="556" spans="1:11">
      <c r="A556" s="977"/>
      <c r="B556" s="233" t="s">
        <v>904</v>
      </c>
      <c r="C556" s="234" t="s">
        <v>905</v>
      </c>
      <c r="D556" s="692">
        <v>21</v>
      </c>
      <c r="E556" s="693">
        <f t="shared" si="45"/>
        <v>2.1494370522006143</v>
      </c>
      <c r="F556" s="692">
        <v>13</v>
      </c>
      <c r="G556" s="692">
        <v>8</v>
      </c>
      <c r="H556" s="692">
        <v>0</v>
      </c>
      <c r="I556" s="694">
        <v>21</v>
      </c>
      <c r="K556" s="232"/>
    </row>
    <row r="557" spans="1:11">
      <c r="A557" s="977"/>
      <c r="B557" s="233" t="s">
        <v>450</v>
      </c>
      <c r="C557" s="234" t="s">
        <v>451</v>
      </c>
      <c r="D557" s="692">
        <v>19</v>
      </c>
      <c r="E557" s="693">
        <f t="shared" si="45"/>
        <v>1.9447287615148412</v>
      </c>
      <c r="F557" s="692">
        <v>8</v>
      </c>
      <c r="G557" s="692">
        <v>11</v>
      </c>
      <c r="H557" s="692">
        <v>6</v>
      </c>
      <c r="I557" s="694">
        <v>13</v>
      </c>
      <c r="K557" s="232"/>
    </row>
    <row r="558" spans="1:11">
      <c r="A558" s="977"/>
      <c r="B558" s="233"/>
      <c r="C558" s="234" t="s">
        <v>444</v>
      </c>
      <c r="D558" s="692">
        <v>560</v>
      </c>
      <c r="E558" s="693">
        <f t="shared" si="45"/>
        <v>57.318321392016379</v>
      </c>
      <c r="F558" s="692">
        <v>305</v>
      </c>
      <c r="G558" s="692">
        <v>255</v>
      </c>
      <c r="H558" s="692">
        <v>259</v>
      </c>
      <c r="I558" s="694">
        <v>301</v>
      </c>
      <c r="K558" s="232"/>
    </row>
    <row r="559" spans="1:11">
      <c r="A559" s="282" t="s">
        <v>621</v>
      </c>
      <c r="B559" s="256"/>
      <c r="C559" s="256"/>
      <c r="D559" s="705">
        <v>977</v>
      </c>
      <c r="E559" s="706">
        <f t="shared" si="45"/>
        <v>100</v>
      </c>
      <c r="F559" s="705">
        <v>474</v>
      </c>
      <c r="G559" s="705">
        <v>503</v>
      </c>
      <c r="H559" s="705">
        <v>372</v>
      </c>
      <c r="I559" s="707">
        <v>605</v>
      </c>
      <c r="K559" s="232"/>
    </row>
    <row r="560" spans="1:11">
      <c r="A560" s="977" t="s">
        <v>319</v>
      </c>
      <c r="B560" s="233" t="s">
        <v>1129</v>
      </c>
      <c r="C560" s="234" t="s">
        <v>1130</v>
      </c>
      <c r="D560" s="692">
        <v>63</v>
      </c>
      <c r="E560" s="693">
        <f>(D560/$D$571)*100</f>
        <v>15.671641791044777</v>
      </c>
      <c r="F560" s="692">
        <v>5</v>
      </c>
      <c r="G560" s="692">
        <v>58</v>
      </c>
      <c r="H560" s="692">
        <v>0</v>
      </c>
      <c r="I560" s="694">
        <v>63</v>
      </c>
      <c r="K560" s="232"/>
    </row>
    <row r="561" spans="1:11">
      <c r="A561" s="977"/>
      <c r="B561" s="233" t="s">
        <v>475</v>
      </c>
      <c r="C561" s="234" t="s">
        <v>476</v>
      </c>
      <c r="D561" s="692">
        <v>24</v>
      </c>
      <c r="E561" s="693">
        <f t="shared" ref="E561:E571" si="46">(D561/$D$571)*100</f>
        <v>5.9701492537313428</v>
      </c>
      <c r="F561" s="692">
        <v>4</v>
      </c>
      <c r="G561" s="692">
        <v>20</v>
      </c>
      <c r="H561" s="692">
        <v>10</v>
      </c>
      <c r="I561" s="694">
        <v>14</v>
      </c>
      <c r="K561" s="232"/>
    </row>
    <row r="562" spans="1:11">
      <c r="A562" s="977"/>
      <c r="B562" s="233" t="s">
        <v>634</v>
      </c>
      <c r="C562" s="234" t="s">
        <v>635</v>
      </c>
      <c r="D562" s="692">
        <v>15</v>
      </c>
      <c r="E562" s="693">
        <f t="shared" si="46"/>
        <v>3.7313432835820892</v>
      </c>
      <c r="F562" s="692">
        <v>3</v>
      </c>
      <c r="G562" s="692">
        <v>12</v>
      </c>
      <c r="H562" s="692">
        <v>3</v>
      </c>
      <c r="I562" s="694">
        <v>12</v>
      </c>
      <c r="K562" s="232"/>
    </row>
    <row r="563" spans="1:11">
      <c r="A563" s="977"/>
      <c r="B563" s="233" t="s">
        <v>961</v>
      </c>
      <c r="C563" s="234" t="s">
        <v>962</v>
      </c>
      <c r="D563" s="692">
        <v>11</v>
      </c>
      <c r="E563" s="693">
        <f t="shared" si="46"/>
        <v>2.7363184079601992</v>
      </c>
      <c r="F563" s="692">
        <v>11</v>
      </c>
      <c r="G563" s="692">
        <v>0</v>
      </c>
      <c r="H563" s="692">
        <v>0</v>
      </c>
      <c r="I563" s="694">
        <v>11</v>
      </c>
      <c r="K563" s="232"/>
    </row>
    <row r="564" spans="1:11">
      <c r="A564" s="977"/>
      <c r="B564" s="233" t="s">
        <v>471</v>
      </c>
      <c r="C564" s="234" t="s">
        <v>472</v>
      </c>
      <c r="D564" s="692">
        <v>11</v>
      </c>
      <c r="E564" s="693">
        <f t="shared" si="46"/>
        <v>2.7363184079601992</v>
      </c>
      <c r="F564" s="692">
        <v>3</v>
      </c>
      <c r="G564" s="692">
        <v>8</v>
      </c>
      <c r="H564" s="692">
        <v>5</v>
      </c>
      <c r="I564" s="694">
        <v>6</v>
      </c>
      <c r="K564" s="232"/>
    </row>
    <row r="565" spans="1:11">
      <c r="A565" s="977"/>
      <c r="B565" s="233" t="s">
        <v>1374</v>
      </c>
      <c r="C565" s="234" t="s">
        <v>1375</v>
      </c>
      <c r="D565" s="692">
        <v>10</v>
      </c>
      <c r="E565" s="693">
        <f t="shared" si="46"/>
        <v>2.4875621890547266</v>
      </c>
      <c r="F565" s="692">
        <v>2</v>
      </c>
      <c r="G565" s="692">
        <v>8</v>
      </c>
      <c r="H565" s="692">
        <v>0</v>
      </c>
      <c r="I565" s="694">
        <v>10</v>
      </c>
      <c r="K565" s="232"/>
    </row>
    <row r="566" spans="1:11">
      <c r="A566" s="977"/>
      <c r="B566" s="233" t="s">
        <v>1086</v>
      </c>
      <c r="C566" s="234" t="s">
        <v>1087</v>
      </c>
      <c r="D566" s="692">
        <v>9</v>
      </c>
      <c r="E566" s="693">
        <f t="shared" si="46"/>
        <v>2.2388059701492535</v>
      </c>
      <c r="F566" s="692">
        <v>8</v>
      </c>
      <c r="G566" s="692">
        <v>1</v>
      </c>
      <c r="H566" s="692">
        <v>9</v>
      </c>
      <c r="I566" s="694">
        <v>0</v>
      </c>
      <c r="K566" s="232"/>
    </row>
    <row r="567" spans="1:11">
      <c r="A567" s="977"/>
      <c r="B567" s="233" t="s">
        <v>904</v>
      </c>
      <c r="C567" s="234" t="s">
        <v>905</v>
      </c>
      <c r="D567" s="692">
        <v>7</v>
      </c>
      <c r="E567" s="693">
        <f t="shared" si="46"/>
        <v>1.7412935323383085</v>
      </c>
      <c r="F567" s="692">
        <v>2</v>
      </c>
      <c r="G567" s="692">
        <v>5</v>
      </c>
      <c r="H567" s="692">
        <v>0</v>
      </c>
      <c r="I567" s="694">
        <v>7</v>
      </c>
      <c r="K567" s="232"/>
    </row>
    <row r="568" spans="1:11">
      <c r="A568" s="977"/>
      <c r="B568" s="233" t="s">
        <v>426</v>
      </c>
      <c r="C568" s="234" t="s">
        <v>427</v>
      </c>
      <c r="D568" s="692">
        <v>7</v>
      </c>
      <c r="E568" s="693">
        <f t="shared" si="46"/>
        <v>1.7412935323383085</v>
      </c>
      <c r="F568" s="692">
        <v>6</v>
      </c>
      <c r="G568" s="692">
        <v>1</v>
      </c>
      <c r="H568" s="692">
        <v>2</v>
      </c>
      <c r="I568" s="694">
        <v>5</v>
      </c>
      <c r="K568" s="232"/>
    </row>
    <row r="569" spans="1:11">
      <c r="A569" s="977"/>
      <c r="B569" s="233" t="s">
        <v>1165</v>
      </c>
      <c r="C569" s="234" t="s">
        <v>1166</v>
      </c>
      <c r="D569" s="692">
        <v>6</v>
      </c>
      <c r="E569" s="693">
        <f t="shared" si="46"/>
        <v>1.4925373134328357</v>
      </c>
      <c r="F569" s="692">
        <v>4</v>
      </c>
      <c r="G569" s="692">
        <v>2</v>
      </c>
      <c r="H569" s="692">
        <v>0</v>
      </c>
      <c r="I569" s="694">
        <v>6</v>
      </c>
      <c r="K569" s="232"/>
    </row>
    <row r="570" spans="1:11">
      <c r="A570" s="977"/>
      <c r="B570" s="233"/>
      <c r="C570" s="234" t="s">
        <v>444</v>
      </c>
      <c r="D570" s="692">
        <v>239</v>
      </c>
      <c r="E570" s="693">
        <f t="shared" si="46"/>
        <v>59.452736318407965</v>
      </c>
      <c r="F570" s="692">
        <v>141</v>
      </c>
      <c r="G570" s="692">
        <v>98</v>
      </c>
      <c r="H570" s="692">
        <v>108</v>
      </c>
      <c r="I570" s="694">
        <v>131</v>
      </c>
      <c r="K570" s="232"/>
    </row>
    <row r="571" spans="1:11">
      <c r="A571" s="282" t="s">
        <v>622</v>
      </c>
      <c r="B571" s="256"/>
      <c r="C571" s="256"/>
      <c r="D571" s="705">
        <v>402</v>
      </c>
      <c r="E571" s="706">
        <f t="shared" si="46"/>
        <v>100</v>
      </c>
      <c r="F571" s="705">
        <v>189</v>
      </c>
      <c r="G571" s="705">
        <v>213</v>
      </c>
      <c r="H571" s="705">
        <v>137</v>
      </c>
      <c r="I571" s="707">
        <v>265</v>
      </c>
      <c r="K571" s="232"/>
    </row>
    <row r="572" spans="1:11">
      <c r="A572" s="977" t="s">
        <v>320</v>
      </c>
      <c r="B572" s="233" t="s">
        <v>750</v>
      </c>
      <c r="C572" s="234" t="s">
        <v>751</v>
      </c>
      <c r="D572" s="692">
        <v>132</v>
      </c>
      <c r="E572" s="693">
        <f>(D572/$D$583)*100</f>
        <v>14.394765539803709</v>
      </c>
      <c r="F572" s="692">
        <v>64</v>
      </c>
      <c r="G572" s="692">
        <v>68</v>
      </c>
      <c r="H572" s="692">
        <v>0</v>
      </c>
      <c r="I572" s="694">
        <v>132</v>
      </c>
      <c r="K572" s="232"/>
    </row>
    <row r="573" spans="1:11">
      <c r="A573" s="977"/>
      <c r="B573" s="233" t="s">
        <v>426</v>
      </c>
      <c r="C573" s="234" t="s">
        <v>427</v>
      </c>
      <c r="D573" s="692">
        <v>63</v>
      </c>
      <c r="E573" s="693">
        <f t="shared" ref="E573:E583" si="47">(D573/$D$583)*100</f>
        <v>6.8702290076335881</v>
      </c>
      <c r="F573" s="692">
        <v>36</v>
      </c>
      <c r="G573" s="692">
        <v>27</v>
      </c>
      <c r="H573" s="692">
        <v>18</v>
      </c>
      <c r="I573" s="694">
        <v>45</v>
      </c>
      <c r="K573" s="232"/>
    </row>
    <row r="574" spans="1:11">
      <c r="A574" s="977"/>
      <c r="B574" s="233" t="s">
        <v>641</v>
      </c>
      <c r="C574" s="234" t="s">
        <v>642</v>
      </c>
      <c r="D574" s="692">
        <v>32</v>
      </c>
      <c r="E574" s="693">
        <f t="shared" si="47"/>
        <v>3.4896401308615053</v>
      </c>
      <c r="F574" s="692">
        <v>16</v>
      </c>
      <c r="G574" s="692">
        <v>16</v>
      </c>
      <c r="H574" s="692">
        <v>22</v>
      </c>
      <c r="I574" s="694">
        <v>10</v>
      </c>
      <c r="K574" s="232"/>
    </row>
    <row r="575" spans="1:11">
      <c r="A575" s="977"/>
      <c r="B575" s="233" t="s">
        <v>634</v>
      </c>
      <c r="C575" s="234" t="s">
        <v>635</v>
      </c>
      <c r="D575" s="692">
        <v>30</v>
      </c>
      <c r="E575" s="693">
        <f t="shared" si="47"/>
        <v>3.2715376226826609</v>
      </c>
      <c r="F575" s="692">
        <v>22</v>
      </c>
      <c r="G575" s="692">
        <v>8</v>
      </c>
      <c r="H575" s="692">
        <v>20</v>
      </c>
      <c r="I575" s="694">
        <v>10</v>
      </c>
      <c r="K575" s="232"/>
    </row>
    <row r="576" spans="1:11">
      <c r="A576" s="977"/>
      <c r="B576" s="233" t="s">
        <v>471</v>
      </c>
      <c r="C576" s="234" t="s">
        <v>472</v>
      </c>
      <c r="D576" s="692">
        <v>26</v>
      </c>
      <c r="E576" s="693">
        <f t="shared" si="47"/>
        <v>2.8353326063249726</v>
      </c>
      <c r="F576" s="692">
        <v>20</v>
      </c>
      <c r="G576" s="692">
        <v>6</v>
      </c>
      <c r="H576" s="692">
        <v>13</v>
      </c>
      <c r="I576" s="694">
        <v>13</v>
      </c>
      <c r="K576" s="232"/>
    </row>
    <row r="577" spans="1:11">
      <c r="A577" s="977"/>
      <c r="B577" s="233" t="s">
        <v>904</v>
      </c>
      <c r="C577" s="234" t="s">
        <v>905</v>
      </c>
      <c r="D577" s="692">
        <v>20</v>
      </c>
      <c r="E577" s="693">
        <f t="shared" si="47"/>
        <v>2.1810250817884405</v>
      </c>
      <c r="F577" s="692">
        <v>11</v>
      </c>
      <c r="G577" s="692">
        <v>9</v>
      </c>
      <c r="H577" s="692">
        <v>0</v>
      </c>
      <c r="I577" s="694">
        <v>20</v>
      </c>
      <c r="K577" s="232"/>
    </row>
    <row r="578" spans="1:11">
      <c r="A578" s="977"/>
      <c r="B578" s="233" t="s">
        <v>692</v>
      </c>
      <c r="C578" s="234" t="s">
        <v>693</v>
      </c>
      <c r="D578" s="692">
        <v>20</v>
      </c>
      <c r="E578" s="693">
        <f t="shared" si="47"/>
        <v>2.1810250817884405</v>
      </c>
      <c r="F578" s="692">
        <v>9</v>
      </c>
      <c r="G578" s="692">
        <v>11</v>
      </c>
      <c r="H578" s="692">
        <v>9</v>
      </c>
      <c r="I578" s="694">
        <v>11</v>
      </c>
      <c r="K578" s="232"/>
    </row>
    <row r="579" spans="1:11">
      <c r="A579" s="977"/>
      <c r="B579" s="233" t="s">
        <v>428</v>
      </c>
      <c r="C579" s="234" t="s">
        <v>429</v>
      </c>
      <c r="D579" s="692">
        <v>16</v>
      </c>
      <c r="E579" s="693">
        <f t="shared" si="47"/>
        <v>1.7448200654307526</v>
      </c>
      <c r="F579" s="692">
        <v>9</v>
      </c>
      <c r="G579" s="692">
        <v>7</v>
      </c>
      <c r="H579" s="692">
        <v>4</v>
      </c>
      <c r="I579" s="694">
        <v>12</v>
      </c>
      <c r="K579" s="232"/>
    </row>
    <row r="580" spans="1:11">
      <c r="A580" s="977"/>
      <c r="B580" s="233" t="s">
        <v>1096</v>
      </c>
      <c r="C580" s="234" t="s">
        <v>1097</v>
      </c>
      <c r="D580" s="692">
        <v>14</v>
      </c>
      <c r="E580" s="693">
        <f t="shared" si="47"/>
        <v>1.5267175572519083</v>
      </c>
      <c r="F580" s="692">
        <v>9</v>
      </c>
      <c r="G580" s="692">
        <v>5</v>
      </c>
      <c r="H580" s="692">
        <v>11</v>
      </c>
      <c r="I580" s="694">
        <v>3</v>
      </c>
      <c r="K580" s="232"/>
    </row>
    <row r="581" spans="1:11">
      <c r="A581" s="977"/>
      <c r="B581" s="233" t="s">
        <v>796</v>
      </c>
      <c r="C581" s="234" t="s">
        <v>797</v>
      </c>
      <c r="D581" s="692">
        <v>13</v>
      </c>
      <c r="E581" s="693">
        <f t="shared" si="47"/>
        <v>1.4176663031624863</v>
      </c>
      <c r="F581" s="692">
        <v>5</v>
      </c>
      <c r="G581" s="692">
        <v>8</v>
      </c>
      <c r="H581" s="692">
        <v>5</v>
      </c>
      <c r="I581" s="694">
        <v>8</v>
      </c>
      <c r="K581" s="232"/>
    </row>
    <row r="582" spans="1:11">
      <c r="A582" s="977"/>
      <c r="B582" s="233"/>
      <c r="C582" s="234" t="s">
        <v>444</v>
      </c>
      <c r="D582" s="692">
        <v>551</v>
      </c>
      <c r="E582" s="693">
        <f t="shared" si="47"/>
        <v>60.087241003271544</v>
      </c>
      <c r="F582" s="692">
        <v>358</v>
      </c>
      <c r="G582" s="692">
        <v>193</v>
      </c>
      <c r="H582" s="692">
        <v>209</v>
      </c>
      <c r="I582" s="694">
        <v>342</v>
      </c>
      <c r="K582" s="232"/>
    </row>
    <row r="583" spans="1:11">
      <c r="A583" s="282" t="s">
        <v>623</v>
      </c>
      <c r="B583" s="256"/>
      <c r="C583" s="256"/>
      <c r="D583" s="705">
        <v>917</v>
      </c>
      <c r="E583" s="706">
        <f t="shared" si="47"/>
        <v>100</v>
      </c>
      <c r="F583" s="705">
        <v>559</v>
      </c>
      <c r="G583" s="705">
        <v>358</v>
      </c>
      <c r="H583" s="705">
        <v>311</v>
      </c>
      <c r="I583" s="707">
        <v>606</v>
      </c>
      <c r="K583" s="232"/>
    </row>
    <row r="584" spans="1:11">
      <c r="A584" s="977" t="s">
        <v>321</v>
      </c>
      <c r="B584" s="233" t="s">
        <v>426</v>
      </c>
      <c r="C584" s="234" t="s">
        <v>427</v>
      </c>
      <c r="D584" s="692">
        <v>12</v>
      </c>
      <c r="E584" s="693">
        <f>(D584/$D$595)*100</f>
        <v>6.8181818181818175</v>
      </c>
      <c r="F584" s="692">
        <v>5</v>
      </c>
      <c r="G584" s="692">
        <v>7</v>
      </c>
      <c r="H584" s="692">
        <v>3</v>
      </c>
      <c r="I584" s="694">
        <v>9</v>
      </c>
      <c r="K584" s="232"/>
    </row>
    <row r="585" spans="1:11">
      <c r="A585" s="977"/>
      <c r="B585" s="233" t="s">
        <v>1096</v>
      </c>
      <c r="C585" s="234" t="s">
        <v>1097</v>
      </c>
      <c r="D585" s="692">
        <v>6</v>
      </c>
      <c r="E585" s="693">
        <f t="shared" ref="E585:E595" si="48">(D585/$D$595)*100</f>
        <v>3.4090909090909087</v>
      </c>
      <c r="F585" s="692">
        <v>4</v>
      </c>
      <c r="G585" s="692">
        <v>2</v>
      </c>
      <c r="H585" s="692">
        <v>5</v>
      </c>
      <c r="I585" s="694">
        <v>1</v>
      </c>
      <c r="K585" s="232"/>
    </row>
    <row r="586" spans="1:11">
      <c r="A586" s="977"/>
      <c r="B586" s="233" t="s">
        <v>424</v>
      </c>
      <c r="C586" s="234" t="s">
        <v>425</v>
      </c>
      <c r="D586" s="692">
        <v>6</v>
      </c>
      <c r="E586" s="693">
        <f t="shared" si="48"/>
        <v>3.4090909090909087</v>
      </c>
      <c r="F586" s="692">
        <v>5</v>
      </c>
      <c r="G586" s="692">
        <v>1</v>
      </c>
      <c r="H586" s="692">
        <v>3</v>
      </c>
      <c r="I586" s="694">
        <v>3</v>
      </c>
      <c r="K586" s="232"/>
    </row>
    <row r="587" spans="1:11">
      <c r="A587" s="977"/>
      <c r="B587" s="233" t="s">
        <v>904</v>
      </c>
      <c r="C587" s="234" t="s">
        <v>905</v>
      </c>
      <c r="D587" s="692">
        <v>6</v>
      </c>
      <c r="E587" s="693">
        <f t="shared" si="48"/>
        <v>3.4090909090909087</v>
      </c>
      <c r="F587" s="692">
        <v>4</v>
      </c>
      <c r="G587" s="692">
        <v>2</v>
      </c>
      <c r="H587" s="692">
        <v>0</v>
      </c>
      <c r="I587" s="694">
        <v>6</v>
      </c>
      <c r="K587" s="232"/>
    </row>
    <row r="588" spans="1:11">
      <c r="A588" s="977"/>
      <c r="B588" s="233" t="s">
        <v>1165</v>
      </c>
      <c r="C588" s="234" t="s">
        <v>1166</v>
      </c>
      <c r="D588" s="692">
        <v>5</v>
      </c>
      <c r="E588" s="693">
        <f t="shared" si="48"/>
        <v>2.8409090909090908</v>
      </c>
      <c r="F588" s="692">
        <v>5</v>
      </c>
      <c r="G588" s="692">
        <v>0</v>
      </c>
      <c r="H588" s="692">
        <v>0</v>
      </c>
      <c r="I588" s="694">
        <v>5</v>
      </c>
      <c r="K588" s="232"/>
    </row>
    <row r="589" spans="1:11">
      <c r="A589" s="977"/>
      <c r="B589" s="233" t="s">
        <v>428</v>
      </c>
      <c r="C589" s="234" t="s">
        <v>429</v>
      </c>
      <c r="D589" s="692">
        <v>5</v>
      </c>
      <c r="E589" s="693">
        <f t="shared" si="48"/>
        <v>2.8409090909090908</v>
      </c>
      <c r="F589" s="692">
        <v>3</v>
      </c>
      <c r="G589" s="692">
        <v>2</v>
      </c>
      <c r="H589" s="692">
        <v>1</v>
      </c>
      <c r="I589" s="694">
        <v>4</v>
      </c>
      <c r="K589" s="232"/>
    </row>
    <row r="590" spans="1:11">
      <c r="A590" s="977"/>
      <c r="B590" s="233" t="s">
        <v>634</v>
      </c>
      <c r="C590" s="234" t="s">
        <v>635</v>
      </c>
      <c r="D590" s="692">
        <v>5</v>
      </c>
      <c r="E590" s="693">
        <f t="shared" si="48"/>
        <v>2.8409090909090908</v>
      </c>
      <c r="F590" s="692">
        <v>2</v>
      </c>
      <c r="G590" s="692">
        <v>3</v>
      </c>
      <c r="H590" s="692">
        <v>3</v>
      </c>
      <c r="I590" s="694">
        <v>2</v>
      </c>
      <c r="K590" s="232"/>
    </row>
    <row r="591" spans="1:11">
      <c r="A591" s="977"/>
      <c r="B591" s="233" t="s">
        <v>450</v>
      </c>
      <c r="C591" s="234" t="s">
        <v>451</v>
      </c>
      <c r="D591" s="692">
        <v>4</v>
      </c>
      <c r="E591" s="693">
        <f t="shared" si="48"/>
        <v>2.2727272727272729</v>
      </c>
      <c r="F591" s="692">
        <v>3</v>
      </c>
      <c r="G591" s="692">
        <v>1</v>
      </c>
      <c r="H591" s="692">
        <v>3</v>
      </c>
      <c r="I591" s="694">
        <v>1</v>
      </c>
      <c r="K591" s="232"/>
    </row>
    <row r="592" spans="1:11">
      <c r="A592" s="977"/>
      <c r="B592" s="233" t="s">
        <v>774</v>
      </c>
      <c r="C592" s="234" t="s">
        <v>775</v>
      </c>
      <c r="D592" s="692">
        <v>3</v>
      </c>
      <c r="E592" s="693">
        <f t="shared" si="48"/>
        <v>1.7045454545454544</v>
      </c>
      <c r="F592" s="692">
        <v>3</v>
      </c>
      <c r="G592" s="692">
        <v>0</v>
      </c>
      <c r="H592" s="692">
        <v>0</v>
      </c>
      <c r="I592" s="694">
        <v>3</v>
      </c>
      <c r="K592" s="232"/>
    </row>
    <row r="593" spans="1:11">
      <c r="A593" s="977"/>
      <c r="B593" s="233" t="s">
        <v>671</v>
      </c>
      <c r="C593" s="234" t="s">
        <v>672</v>
      </c>
      <c r="D593" s="692">
        <v>3</v>
      </c>
      <c r="E593" s="693">
        <f t="shared" si="48"/>
        <v>1.7045454545454544</v>
      </c>
      <c r="F593" s="692">
        <v>3</v>
      </c>
      <c r="G593" s="692">
        <v>0</v>
      </c>
      <c r="H593" s="692">
        <v>0</v>
      </c>
      <c r="I593" s="694">
        <v>3</v>
      </c>
      <c r="K593" s="232"/>
    </row>
    <row r="594" spans="1:11">
      <c r="A594" s="977"/>
      <c r="B594" s="233"/>
      <c r="C594" s="234" t="s">
        <v>444</v>
      </c>
      <c r="D594" s="692">
        <v>121</v>
      </c>
      <c r="E594" s="693">
        <f t="shared" si="48"/>
        <v>68.75</v>
      </c>
      <c r="F594" s="692">
        <v>60</v>
      </c>
      <c r="G594" s="692">
        <v>61</v>
      </c>
      <c r="H594" s="692">
        <v>37</v>
      </c>
      <c r="I594" s="694">
        <v>84</v>
      </c>
      <c r="K594" s="232"/>
    </row>
    <row r="595" spans="1:11">
      <c r="A595" s="282" t="s">
        <v>624</v>
      </c>
      <c r="B595" s="256"/>
      <c r="C595" s="256"/>
      <c r="D595" s="705">
        <v>176</v>
      </c>
      <c r="E595" s="706">
        <f t="shared" si="48"/>
        <v>100</v>
      </c>
      <c r="F595" s="705">
        <v>97</v>
      </c>
      <c r="G595" s="705">
        <v>79</v>
      </c>
      <c r="H595" s="705">
        <v>55</v>
      </c>
      <c r="I595" s="707">
        <v>121</v>
      </c>
      <c r="K595" s="232"/>
    </row>
    <row r="596" spans="1:11">
      <c r="A596" s="977" t="s">
        <v>322</v>
      </c>
      <c r="B596" s="233" t="s">
        <v>471</v>
      </c>
      <c r="C596" s="234" t="s">
        <v>472</v>
      </c>
      <c r="D596" s="692">
        <v>6</v>
      </c>
      <c r="E596" s="693">
        <f>(D596/$D$607)*100</f>
        <v>5.825242718446602</v>
      </c>
      <c r="F596" s="692">
        <v>3</v>
      </c>
      <c r="G596" s="692">
        <v>3</v>
      </c>
      <c r="H596" s="692">
        <v>3</v>
      </c>
      <c r="I596" s="694">
        <v>3</v>
      </c>
      <c r="K596" s="232"/>
    </row>
    <row r="597" spans="1:11">
      <c r="A597" s="977"/>
      <c r="B597" s="233" t="s">
        <v>790</v>
      </c>
      <c r="C597" s="234" t="s">
        <v>791</v>
      </c>
      <c r="D597" s="692">
        <v>5</v>
      </c>
      <c r="E597" s="693">
        <f t="shared" ref="E597:E607" si="49">(D597/$D$607)*100</f>
        <v>4.8543689320388346</v>
      </c>
      <c r="F597" s="692">
        <v>3</v>
      </c>
      <c r="G597" s="692">
        <v>2</v>
      </c>
      <c r="H597" s="692">
        <v>1</v>
      </c>
      <c r="I597" s="694">
        <v>4</v>
      </c>
      <c r="K597" s="232"/>
    </row>
    <row r="598" spans="1:11">
      <c r="A598" s="977"/>
      <c r="B598" s="233" t="s">
        <v>1376</v>
      </c>
      <c r="C598" s="234" t="s">
        <v>1377</v>
      </c>
      <c r="D598" s="692">
        <v>5</v>
      </c>
      <c r="E598" s="693">
        <f t="shared" si="49"/>
        <v>4.8543689320388346</v>
      </c>
      <c r="F598" s="692">
        <v>5</v>
      </c>
      <c r="G598" s="692">
        <v>0</v>
      </c>
      <c r="H598" s="692">
        <v>5</v>
      </c>
      <c r="I598" s="694">
        <v>0</v>
      </c>
      <c r="K598" s="232"/>
    </row>
    <row r="599" spans="1:11">
      <c r="A599" s="977"/>
      <c r="B599" s="233" t="s">
        <v>1378</v>
      </c>
      <c r="C599" s="234" t="s">
        <v>1379</v>
      </c>
      <c r="D599" s="692">
        <v>5</v>
      </c>
      <c r="E599" s="693">
        <f t="shared" si="49"/>
        <v>4.8543689320388346</v>
      </c>
      <c r="F599" s="692">
        <v>5</v>
      </c>
      <c r="G599" s="692">
        <v>0</v>
      </c>
      <c r="H599" s="692">
        <v>2</v>
      </c>
      <c r="I599" s="694">
        <v>3</v>
      </c>
      <c r="K599" s="232"/>
    </row>
    <row r="600" spans="1:11">
      <c r="A600" s="977"/>
      <c r="B600" s="233" t="s">
        <v>1380</v>
      </c>
      <c r="C600" s="234" t="s">
        <v>1381</v>
      </c>
      <c r="D600" s="692">
        <v>3</v>
      </c>
      <c r="E600" s="693">
        <f t="shared" si="49"/>
        <v>2.912621359223301</v>
      </c>
      <c r="F600" s="692">
        <v>3</v>
      </c>
      <c r="G600" s="692">
        <v>0</v>
      </c>
      <c r="H600" s="692">
        <v>3</v>
      </c>
      <c r="I600" s="694">
        <v>0</v>
      </c>
      <c r="K600" s="232"/>
    </row>
    <row r="601" spans="1:11">
      <c r="A601" s="977"/>
      <c r="B601" s="233" t="s">
        <v>426</v>
      </c>
      <c r="C601" s="234" t="s">
        <v>427</v>
      </c>
      <c r="D601" s="692">
        <v>3</v>
      </c>
      <c r="E601" s="693">
        <f t="shared" si="49"/>
        <v>2.912621359223301</v>
      </c>
      <c r="F601" s="692">
        <v>1</v>
      </c>
      <c r="G601" s="692">
        <v>2</v>
      </c>
      <c r="H601" s="692">
        <v>3</v>
      </c>
      <c r="I601" s="694">
        <v>0</v>
      </c>
      <c r="K601" s="232"/>
    </row>
    <row r="602" spans="1:11">
      <c r="A602" s="977"/>
      <c r="B602" s="233" t="s">
        <v>1193</v>
      </c>
      <c r="C602" s="234" t="s">
        <v>1194</v>
      </c>
      <c r="D602" s="692">
        <v>3</v>
      </c>
      <c r="E602" s="693">
        <f t="shared" si="49"/>
        <v>2.912621359223301</v>
      </c>
      <c r="F602" s="692">
        <v>2</v>
      </c>
      <c r="G602" s="692">
        <v>1</v>
      </c>
      <c r="H602" s="692">
        <v>1</v>
      </c>
      <c r="I602" s="694">
        <v>2</v>
      </c>
      <c r="K602" s="232"/>
    </row>
    <row r="603" spans="1:11">
      <c r="A603" s="977"/>
      <c r="B603" s="233" t="s">
        <v>1382</v>
      </c>
      <c r="C603" s="234" t="s">
        <v>1383</v>
      </c>
      <c r="D603" s="692">
        <v>2</v>
      </c>
      <c r="E603" s="693">
        <f t="shared" si="49"/>
        <v>1.9417475728155338</v>
      </c>
      <c r="F603" s="692">
        <v>2</v>
      </c>
      <c r="G603" s="692">
        <v>0</v>
      </c>
      <c r="H603" s="692">
        <v>2</v>
      </c>
      <c r="I603" s="694">
        <v>0</v>
      </c>
      <c r="K603" s="232"/>
    </row>
    <row r="604" spans="1:11">
      <c r="A604" s="977"/>
      <c r="B604" s="233" t="s">
        <v>424</v>
      </c>
      <c r="C604" s="234" t="s">
        <v>425</v>
      </c>
      <c r="D604" s="692">
        <v>2</v>
      </c>
      <c r="E604" s="693">
        <f t="shared" si="49"/>
        <v>1.9417475728155338</v>
      </c>
      <c r="F604" s="692">
        <v>2</v>
      </c>
      <c r="G604" s="692">
        <v>0</v>
      </c>
      <c r="H604" s="692">
        <v>0</v>
      </c>
      <c r="I604" s="694">
        <v>2</v>
      </c>
      <c r="K604" s="232"/>
    </row>
    <row r="605" spans="1:11">
      <c r="A605" s="977"/>
      <c r="B605" s="233" t="s">
        <v>516</v>
      </c>
      <c r="C605" s="234" t="s">
        <v>517</v>
      </c>
      <c r="D605" s="692">
        <v>2</v>
      </c>
      <c r="E605" s="693">
        <f t="shared" si="49"/>
        <v>1.9417475728155338</v>
      </c>
      <c r="F605" s="692">
        <v>2</v>
      </c>
      <c r="G605" s="692">
        <v>0</v>
      </c>
      <c r="H605" s="692">
        <v>0</v>
      </c>
      <c r="I605" s="694">
        <v>2</v>
      </c>
      <c r="K605" s="232"/>
    </row>
    <row r="606" spans="1:11">
      <c r="A606" s="977"/>
      <c r="B606" s="233"/>
      <c r="C606" s="234" t="s">
        <v>444</v>
      </c>
      <c r="D606" s="692">
        <v>67</v>
      </c>
      <c r="E606" s="693">
        <f t="shared" si="49"/>
        <v>65.048543689320397</v>
      </c>
      <c r="F606" s="692">
        <v>49</v>
      </c>
      <c r="G606" s="692">
        <v>18</v>
      </c>
      <c r="H606" s="692">
        <v>31</v>
      </c>
      <c r="I606" s="694">
        <v>36</v>
      </c>
      <c r="K606" s="232"/>
    </row>
    <row r="607" spans="1:11">
      <c r="A607" s="282" t="s">
        <v>625</v>
      </c>
      <c r="B607" s="256"/>
      <c r="C607" s="256"/>
      <c r="D607" s="705">
        <v>103</v>
      </c>
      <c r="E607" s="706">
        <f t="shared" si="49"/>
        <v>100</v>
      </c>
      <c r="F607" s="705">
        <v>77</v>
      </c>
      <c r="G607" s="705">
        <v>26</v>
      </c>
      <c r="H607" s="705">
        <v>51</v>
      </c>
      <c r="I607" s="707">
        <v>52</v>
      </c>
      <c r="K607" s="232"/>
    </row>
    <row r="608" spans="1:11">
      <c r="A608" s="977" t="s">
        <v>323</v>
      </c>
      <c r="B608" s="233" t="s">
        <v>750</v>
      </c>
      <c r="C608" s="234" t="s">
        <v>751</v>
      </c>
      <c r="D608" s="692">
        <v>27</v>
      </c>
      <c r="E608" s="693">
        <f>(D608/$D$619)*100</f>
        <v>5.3254437869822491</v>
      </c>
      <c r="F608" s="692">
        <v>5</v>
      </c>
      <c r="G608" s="692">
        <v>22</v>
      </c>
      <c r="H608" s="692">
        <v>0</v>
      </c>
      <c r="I608" s="694">
        <v>27</v>
      </c>
      <c r="K608" s="232"/>
    </row>
    <row r="609" spans="1:11">
      <c r="A609" s="977"/>
      <c r="B609" s="233" t="s">
        <v>426</v>
      </c>
      <c r="C609" s="234" t="s">
        <v>427</v>
      </c>
      <c r="D609" s="692">
        <v>25</v>
      </c>
      <c r="E609" s="693">
        <f t="shared" ref="E609:E619" si="50">(D609/$D$619)*100</f>
        <v>4.9309664694280082</v>
      </c>
      <c r="F609" s="692">
        <v>13</v>
      </c>
      <c r="G609" s="692">
        <v>12</v>
      </c>
      <c r="H609" s="692">
        <v>8</v>
      </c>
      <c r="I609" s="694">
        <v>17</v>
      </c>
      <c r="K609" s="232"/>
    </row>
    <row r="610" spans="1:11">
      <c r="A610" s="977"/>
      <c r="B610" s="233" t="s">
        <v>634</v>
      </c>
      <c r="C610" s="234" t="s">
        <v>635</v>
      </c>
      <c r="D610" s="692">
        <v>22</v>
      </c>
      <c r="E610" s="693">
        <f t="shared" si="50"/>
        <v>4.3392504930966469</v>
      </c>
      <c r="F610" s="692">
        <v>12</v>
      </c>
      <c r="G610" s="692">
        <v>10</v>
      </c>
      <c r="H610" s="692">
        <v>8</v>
      </c>
      <c r="I610" s="694">
        <v>14</v>
      </c>
      <c r="K610" s="232"/>
    </row>
    <row r="611" spans="1:11">
      <c r="A611" s="977"/>
      <c r="B611" s="233" t="s">
        <v>428</v>
      </c>
      <c r="C611" s="234" t="s">
        <v>429</v>
      </c>
      <c r="D611" s="692">
        <v>22</v>
      </c>
      <c r="E611" s="693">
        <f t="shared" si="50"/>
        <v>4.3392504930966469</v>
      </c>
      <c r="F611" s="692">
        <v>14</v>
      </c>
      <c r="G611" s="692">
        <v>8</v>
      </c>
      <c r="H611" s="692">
        <v>11</v>
      </c>
      <c r="I611" s="694">
        <v>11</v>
      </c>
      <c r="K611" s="232"/>
    </row>
    <row r="612" spans="1:11">
      <c r="A612" s="977"/>
      <c r="B612" s="233" t="s">
        <v>671</v>
      </c>
      <c r="C612" s="234" t="s">
        <v>672</v>
      </c>
      <c r="D612" s="692">
        <v>13</v>
      </c>
      <c r="E612" s="693">
        <f t="shared" si="50"/>
        <v>2.5641025641025639</v>
      </c>
      <c r="F612" s="692">
        <v>6</v>
      </c>
      <c r="G612" s="692">
        <v>7</v>
      </c>
      <c r="H612" s="692">
        <v>7</v>
      </c>
      <c r="I612" s="694">
        <v>6</v>
      </c>
      <c r="K612" s="232"/>
    </row>
    <row r="613" spans="1:11">
      <c r="A613" s="977"/>
      <c r="B613" s="233" t="s">
        <v>982</v>
      </c>
      <c r="C613" s="234" t="s">
        <v>983</v>
      </c>
      <c r="D613" s="692">
        <v>13</v>
      </c>
      <c r="E613" s="693">
        <f t="shared" si="50"/>
        <v>2.5641025641025639</v>
      </c>
      <c r="F613" s="692">
        <v>4</v>
      </c>
      <c r="G613" s="692">
        <v>9</v>
      </c>
      <c r="H613" s="692">
        <v>10</v>
      </c>
      <c r="I613" s="694">
        <v>3</v>
      </c>
      <c r="K613" s="232"/>
    </row>
    <row r="614" spans="1:11">
      <c r="A614" s="977"/>
      <c r="B614" s="233" t="s">
        <v>904</v>
      </c>
      <c r="C614" s="234" t="s">
        <v>905</v>
      </c>
      <c r="D614" s="692">
        <v>12</v>
      </c>
      <c r="E614" s="693">
        <f t="shared" si="50"/>
        <v>2.3668639053254439</v>
      </c>
      <c r="F614" s="692">
        <v>5</v>
      </c>
      <c r="G614" s="692">
        <v>7</v>
      </c>
      <c r="H614" s="692">
        <v>0</v>
      </c>
      <c r="I614" s="694">
        <v>12</v>
      </c>
      <c r="K614" s="232"/>
    </row>
    <row r="615" spans="1:11">
      <c r="A615" s="977"/>
      <c r="B615" s="233" t="s">
        <v>1165</v>
      </c>
      <c r="C615" s="234" t="s">
        <v>1166</v>
      </c>
      <c r="D615" s="692">
        <v>11</v>
      </c>
      <c r="E615" s="693">
        <f t="shared" si="50"/>
        <v>2.1696252465483234</v>
      </c>
      <c r="F615" s="692">
        <v>6</v>
      </c>
      <c r="G615" s="692">
        <v>5</v>
      </c>
      <c r="H615" s="692">
        <v>0</v>
      </c>
      <c r="I615" s="694">
        <v>11</v>
      </c>
      <c r="K615" s="232"/>
    </row>
    <row r="616" spans="1:11">
      <c r="A616" s="977"/>
      <c r="B616" s="233" t="s">
        <v>424</v>
      </c>
      <c r="C616" s="234" t="s">
        <v>425</v>
      </c>
      <c r="D616" s="692">
        <v>9</v>
      </c>
      <c r="E616" s="693">
        <f t="shared" si="50"/>
        <v>1.7751479289940828</v>
      </c>
      <c r="F616" s="692">
        <v>3</v>
      </c>
      <c r="G616" s="692">
        <v>6</v>
      </c>
      <c r="H616" s="692">
        <v>5</v>
      </c>
      <c r="I616" s="694">
        <v>4</v>
      </c>
      <c r="K616" s="232"/>
    </row>
    <row r="617" spans="1:11">
      <c r="A617" s="977"/>
      <c r="B617" s="233" t="s">
        <v>816</v>
      </c>
      <c r="C617" s="234" t="s">
        <v>817</v>
      </c>
      <c r="D617" s="692">
        <v>9</v>
      </c>
      <c r="E617" s="693">
        <f t="shared" si="50"/>
        <v>1.7751479289940828</v>
      </c>
      <c r="F617" s="692">
        <v>6</v>
      </c>
      <c r="G617" s="692">
        <v>3</v>
      </c>
      <c r="H617" s="692">
        <v>0</v>
      </c>
      <c r="I617" s="694">
        <v>9</v>
      </c>
      <c r="K617" s="232"/>
    </row>
    <row r="618" spans="1:11">
      <c r="A618" s="977"/>
      <c r="B618" s="233"/>
      <c r="C618" s="234" t="s">
        <v>444</v>
      </c>
      <c r="D618" s="692">
        <v>344</v>
      </c>
      <c r="E618" s="693">
        <f t="shared" si="50"/>
        <v>67.850098619329387</v>
      </c>
      <c r="F618" s="692">
        <v>192</v>
      </c>
      <c r="G618" s="692">
        <v>152</v>
      </c>
      <c r="H618" s="692">
        <v>134</v>
      </c>
      <c r="I618" s="694">
        <v>210</v>
      </c>
      <c r="K618" s="232"/>
    </row>
    <row r="619" spans="1:11">
      <c r="A619" s="282" t="s">
        <v>626</v>
      </c>
      <c r="B619" s="256"/>
      <c r="C619" s="256"/>
      <c r="D619" s="705">
        <v>507</v>
      </c>
      <c r="E619" s="706">
        <f t="shared" si="50"/>
        <v>100</v>
      </c>
      <c r="F619" s="705">
        <v>266</v>
      </c>
      <c r="G619" s="705">
        <v>241</v>
      </c>
      <c r="H619" s="705">
        <v>183</v>
      </c>
      <c r="I619" s="707">
        <v>324</v>
      </c>
      <c r="K619" s="232"/>
    </row>
    <row r="620" spans="1:11">
      <c r="A620" s="977" t="s">
        <v>324</v>
      </c>
      <c r="B620" s="233" t="s">
        <v>750</v>
      </c>
      <c r="C620" s="234" t="s">
        <v>751</v>
      </c>
      <c r="D620" s="692">
        <v>11</v>
      </c>
      <c r="E620" s="693">
        <f>(D620/$D$631)*100</f>
        <v>10.679611650485436</v>
      </c>
      <c r="F620" s="692">
        <v>4</v>
      </c>
      <c r="G620" s="692">
        <v>7</v>
      </c>
      <c r="H620" s="692">
        <v>0</v>
      </c>
      <c r="I620" s="694">
        <v>11</v>
      </c>
      <c r="K620" s="232"/>
    </row>
    <row r="621" spans="1:11">
      <c r="A621" s="977"/>
      <c r="B621" s="233" t="s">
        <v>428</v>
      </c>
      <c r="C621" s="234" t="s">
        <v>429</v>
      </c>
      <c r="D621" s="692">
        <v>6</v>
      </c>
      <c r="E621" s="693">
        <f t="shared" ref="E621:E630" si="51">(D621/$D$631)*100</f>
        <v>5.825242718446602</v>
      </c>
      <c r="F621" s="692">
        <v>2</v>
      </c>
      <c r="G621" s="692">
        <v>4</v>
      </c>
      <c r="H621" s="692">
        <v>3</v>
      </c>
      <c r="I621" s="694">
        <v>3</v>
      </c>
      <c r="K621" s="232"/>
    </row>
    <row r="622" spans="1:11">
      <c r="A622" s="977"/>
      <c r="B622" s="233" t="s">
        <v>1165</v>
      </c>
      <c r="C622" s="234" t="s">
        <v>1166</v>
      </c>
      <c r="D622" s="692">
        <v>5</v>
      </c>
      <c r="E622" s="693">
        <f t="shared" si="51"/>
        <v>4.8543689320388346</v>
      </c>
      <c r="F622" s="692">
        <v>4</v>
      </c>
      <c r="G622" s="692">
        <v>1</v>
      </c>
      <c r="H622" s="692">
        <v>0</v>
      </c>
      <c r="I622" s="694">
        <v>5</v>
      </c>
      <c r="K622" s="232"/>
    </row>
    <row r="623" spans="1:11">
      <c r="A623" s="977"/>
      <c r="B623" s="233" t="s">
        <v>471</v>
      </c>
      <c r="C623" s="234" t="s">
        <v>472</v>
      </c>
      <c r="D623" s="692">
        <v>4</v>
      </c>
      <c r="E623" s="693">
        <f t="shared" si="51"/>
        <v>3.8834951456310676</v>
      </c>
      <c r="F623" s="692">
        <v>1</v>
      </c>
      <c r="G623" s="692">
        <v>3</v>
      </c>
      <c r="H623" s="692">
        <v>2</v>
      </c>
      <c r="I623" s="694">
        <v>2</v>
      </c>
      <c r="K623" s="232"/>
    </row>
    <row r="624" spans="1:11">
      <c r="A624" s="977"/>
      <c r="B624" s="233" t="s">
        <v>1066</v>
      </c>
      <c r="C624" s="234" t="s">
        <v>1067</v>
      </c>
      <c r="D624" s="692">
        <v>4</v>
      </c>
      <c r="E624" s="693">
        <f t="shared" si="51"/>
        <v>3.8834951456310676</v>
      </c>
      <c r="F624" s="692">
        <v>3</v>
      </c>
      <c r="G624" s="692">
        <v>1</v>
      </c>
      <c r="H624" s="692">
        <v>0</v>
      </c>
      <c r="I624" s="694">
        <v>4</v>
      </c>
      <c r="K624" s="232"/>
    </row>
    <row r="625" spans="1:11">
      <c r="A625" s="977"/>
      <c r="B625" s="233" t="s">
        <v>854</v>
      </c>
      <c r="C625" s="234" t="s">
        <v>1320</v>
      </c>
      <c r="D625" s="692">
        <v>3</v>
      </c>
      <c r="E625" s="693">
        <f t="shared" si="51"/>
        <v>2.912621359223301</v>
      </c>
      <c r="F625" s="692">
        <v>2</v>
      </c>
      <c r="G625" s="692">
        <v>1</v>
      </c>
      <c r="H625" s="692">
        <v>3</v>
      </c>
      <c r="I625" s="694">
        <v>0</v>
      </c>
      <c r="K625" s="232"/>
    </row>
    <row r="626" spans="1:11">
      <c r="A626" s="977"/>
      <c r="B626" s="233" t="s">
        <v>475</v>
      </c>
      <c r="C626" s="234" t="s">
        <v>476</v>
      </c>
      <c r="D626" s="692">
        <v>3</v>
      </c>
      <c r="E626" s="693">
        <f t="shared" si="51"/>
        <v>2.912621359223301</v>
      </c>
      <c r="F626" s="692">
        <v>1</v>
      </c>
      <c r="G626" s="692">
        <v>2</v>
      </c>
      <c r="H626" s="692">
        <v>0</v>
      </c>
      <c r="I626" s="694">
        <v>3</v>
      </c>
      <c r="K626" s="232"/>
    </row>
    <row r="627" spans="1:11">
      <c r="A627" s="977"/>
      <c r="B627" s="233" t="s">
        <v>424</v>
      </c>
      <c r="C627" s="234" t="s">
        <v>425</v>
      </c>
      <c r="D627" s="692">
        <v>3</v>
      </c>
      <c r="E627" s="693">
        <f t="shared" si="51"/>
        <v>2.912621359223301</v>
      </c>
      <c r="F627" s="692">
        <v>0</v>
      </c>
      <c r="G627" s="692">
        <v>3</v>
      </c>
      <c r="H627" s="692">
        <v>2</v>
      </c>
      <c r="I627" s="694">
        <v>1</v>
      </c>
      <c r="K627" s="232"/>
    </row>
    <row r="628" spans="1:11">
      <c r="A628" s="977"/>
      <c r="B628" s="233" t="s">
        <v>790</v>
      </c>
      <c r="C628" s="234" t="s">
        <v>791</v>
      </c>
      <c r="D628" s="692">
        <v>2</v>
      </c>
      <c r="E628" s="693">
        <f t="shared" si="51"/>
        <v>1.9417475728155338</v>
      </c>
      <c r="F628" s="692">
        <v>1</v>
      </c>
      <c r="G628" s="692">
        <v>1</v>
      </c>
      <c r="H628" s="692">
        <v>1</v>
      </c>
      <c r="I628" s="694">
        <v>1</v>
      </c>
      <c r="K628" s="232"/>
    </row>
    <row r="629" spans="1:11">
      <c r="A629" s="977"/>
      <c r="B629" s="233" t="s">
        <v>1384</v>
      </c>
      <c r="C629" s="234" t="s">
        <v>1385</v>
      </c>
      <c r="D629" s="692">
        <v>2</v>
      </c>
      <c r="E629" s="693">
        <f t="shared" si="51"/>
        <v>1.9417475728155338</v>
      </c>
      <c r="F629" s="692">
        <v>1</v>
      </c>
      <c r="G629" s="692">
        <v>1</v>
      </c>
      <c r="H629" s="692">
        <v>0</v>
      </c>
      <c r="I629" s="694">
        <v>2</v>
      </c>
      <c r="K629" s="232"/>
    </row>
    <row r="630" spans="1:11">
      <c r="A630" s="977"/>
      <c r="B630" s="233"/>
      <c r="C630" s="234" t="s">
        <v>444</v>
      </c>
      <c r="D630" s="692">
        <v>60</v>
      </c>
      <c r="E630" s="693">
        <f t="shared" si="51"/>
        <v>58.252427184466015</v>
      </c>
      <c r="F630" s="692">
        <v>37</v>
      </c>
      <c r="G630" s="692">
        <v>23</v>
      </c>
      <c r="H630" s="692">
        <v>16</v>
      </c>
      <c r="I630" s="694">
        <v>44</v>
      </c>
      <c r="K630" s="232"/>
    </row>
    <row r="631" spans="1:11">
      <c r="A631" s="282" t="s">
        <v>627</v>
      </c>
      <c r="B631" s="256"/>
      <c r="C631" s="256"/>
      <c r="D631" s="705">
        <v>103</v>
      </c>
      <c r="E631" s="706">
        <f>(D631/$D$631)*100</f>
        <v>100</v>
      </c>
      <c r="F631" s="705">
        <v>56</v>
      </c>
      <c r="G631" s="705">
        <v>47</v>
      </c>
      <c r="H631" s="705">
        <v>27</v>
      </c>
      <c r="I631" s="707">
        <v>76</v>
      </c>
      <c r="K631" s="232"/>
    </row>
    <row r="632" spans="1:11">
      <c r="A632" s="977" t="s">
        <v>325</v>
      </c>
      <c r="B632" s="233" t="s">
        <v>994</v>
      </c>
      <c r="C632" s="234" t="s">
        <v>995</v>
      </c>
      <c r="D632" s="692">
        <v>36</v>
      </c>
      <c r="E632" s="693">
        <f>(D632/$D$643)*100</f>
        <v>13.688212927756654</v>
      </c>
      <c r="F632" s="692">
        <v>15</v>
      </c>
      <c r="G632" s="692">
        <v>21</v>
      </c>
      <c r="H632" s="692">
        <v>0</v>
      </c>
      <c r="I632" s="694">
        <v>36</v>
      </c>
      <c r="K632" s="232"/>
    </row>
    <row r="633" spans="1:11">
      <c r="A633" s="977"/>
      <c r="B633" s="233" t="s">
        <v>426</v>
      </c>
      <c r="C633" s="234" t="s">
        <v>427</v>
      </c>
      <c r="D633" s="692">
        <v>33</v>
      </c>
      <c r="E633" s="693">
        <f t="shared" ref="E633:E643" si="52">(D633/$D$643)*100</f>
        <v>12.547528517110266</v>
      </c>
      <c r="F633" s="692">
        <v>13</v>
      </c>
      <c r="G633" s="692">
        <v>20</v>
      </c>
      <c r="H633" s="692">
        <v>7</v>
      </c>
      <c r="I633" s="694">
        <v>26</v>
      </c>
      <c r="K633" s="232"/>
    </row>
    <row r="634" spans="1:11">
      <c r="A634" s="977"/>
      <c r="B634" s="233" t="s">
        <v>428</v>
      </c>
      <c r="C634" s="234" t="s">
        <v>429</v>
      </c>
      <c r="D634" s="692">
        <v>14</v>
      </c>
      <c r="E634" s="693">
        <f t="shared" si="52"/>
        <v>5.3231939163498092</v>
      </c>
      <c r="F634" s="692">
        <v>9</v>
      </c>
      <c r="G634" s="692">
        <v>5</v>
      </c>
      <c r="H634" s="692">
        <v>4</v>
      </c>
      <c r="I634" s="694">
        <v>10</v>
      </c>
      <c r="K634" s="232"/>
    </row>
    <row r="635" spans="1:11">
      <c r="A635" s="977"/>
      <c r="B635" s="233" t="s">
        <v>641</v>
      </c>
      <c r="C635" s="234" t="s">
        <v>642</v>
      </c>
      <c r="D635" s="692">
        <v>12</v>
      </c>
      <c r="E635" s="693">
        <f t="shared" si="52"/>
        <v>4.5627376425855513</v>
      </c>
      <c r="F635" s="692">
        <v>7</v>
      </c>
      <c r="G635" s="692">
        <v>5</v>
      </c>
      <c r="H635" s="692">
        <v>4</v>
      </c>
      <c r="I635" s="694">
        <v>8</v>
      </c>
      <c r="K635" s="232"/>
    </row>
    <row r="636" spans="1:11">
      <c r="A636" s="977"/>
      <c r="B636" s="233" t="s">
        <v>904</v>
      </c>
      <c r="C636" s="234" t="s">
        <v>905</v>
      </c>
      <c r="D636" s="692">
        <v>10</v>
      </c>
      <c r="E636" s="693">
        <f t="shared" si="52"/>
        <v>3.8022813688212929</v>
      </c>
      <c r="F636" s="692">
        <v>7</v>
      </c>
      <c r="G636" s="692">
        <v>3</v>
      </c>
      <c r="H636" s="692">
        <v>0</v>
      </c>
      <c r="I636" s="694">
        <v>10</v>
      </c>
      <c r="K636" s="232"/>
    </row>
    <row r="637" spans="1:11">
      <c r="A637" s="977"/>
      <c r="B637" s="233" t="s">
        <v>796</v>
      </c>
      <c r="C637" s="234" t="s">
        <v>797</v>
      </c>
      <c r="D637" s="692">
        <v>7</v>
      </c>
      <c r="E637" s="693">
        <f t="shared" si="52"/>
        <v>2.6615969581749046</v>
      </c>
      <c r="F637" s="692">
        <v>1</v>
      </c>
      <c r="G637" s="692">
        <v>6</v>
      </c>
      <c r="H637" s="692">
        <v>3</v>
      </c>
      <c r="I637" s="694">
        <v>4</v>
      </c>
      <c r="K637" s="232"/>
    </row>
    <row r="638" spans="1:11">
      <c r="A638" s="977"/>
      <c r="B638" s="233" t="s">
        <v>471</v>
      </c>
      <c r="C638" s="234" t="s">
        <v>472</v>
      </c>
      <c r="D638" s="692">
        <v>6</v>
      </c>
      <c r="E638" s="693">
        <f t="shared" si="52"/>
        <v>2.2813688212927756</v>
      </c>
      <c r="F638" s="692">
        <v>4</v>
      </c>
      <c r="G638" s="692">
        <v>2</v>
      </c>
      <c r="H638" s="692">
        <v>3</v>
      </c>
      <c r="I638" s="694">
        <v>3</v>
      </c>
      <c r="K638" s="232"/>
    </row>
    <row r="639" spans="1:11">
      <c r="A639" s="977"/>
      <c r="B639" s="233" t="s">
        <v>1306</v>
      </c>
      <c r="C639" s="234" t="s">
        <v>1307</v>
      </c>
      <c r="D639" s="692">
        <v>6</v>
      </c>
      <c r="E639" s="693">
        <f t="shared" si="52"/>
        <v>2.2813688212927756</v>
      </c>
      <c r="F639" s="692">
        <v>4</v>
      </c>
      <c r="G639" s="692">
        <v>2</v>
      </c>
      <c r="H639" s="692">
        <v>0</v>
      </c>
      <c r="I639" s="694">
        <v>6</v>
      </c>
      <c r="K639" s="232"/>
    </row>
    <row r="640" spans="1:11">
      <c r="A640" s="977"/>
      <c r="B640" s="233" t="s">
        <v>418</v>
      </c>
      <c r="C640" s="234" t="s">
        <v>419</v>
      </c>
      <c r="D640" s="692">
        <v>5</v>
      </c>
      <c r="E640" s="693">
        <f t="shared" si="52"/>
        <v>1.9011406844106464</v>
      </c>
      <c r="F640" s="692">
        <v>3</v>
      </c>
      <c r="G640" s="692">
        <v>2</v>
      </c>
      <c r="H640" s="692">
        <v>2</v>
      </c>
      <c r="I640" s="694">
        <v>3</v>
      </c>
      <c r="K640" s="232"/>
    </row>
    <row r="641" spans="1:11">
      <c r="A641" s="977"/>
      <c r="B641" s="233" t="s">
        <v>816</v>
      </c>
      <c r="C641" s="234" t="s">
        <v>817</v>
      </c>
      <c r="D641" s="692">
        <v>4</v>
      </c>
      <c r="E641" s="693">
        <f t="shared" si="52"/>
        <v>1.520912547528517</v>
      </c>
      <c r="F641" s="692">
        <v>4</v>
      </c>
      <c r="G641" s="692">
        <v>0</v>
      </c>
      <c r="H641" s="692">
        <v>0</v>
      </c>
      <c r="I641" s="694">
        <v>4</v>
      </c>
      <c r="K641" s="232"/>
    </row>
    <row r="642" spans="1:11">
      <c r="A642" s="977"/>
      <c r="B642" s="233"/>
      <c r="C642" s="234" t="s">
        <v>444</v>
      </c>
      <c r="D642" s="692">
        <v>130</v>
      </c>
      <c r="E642" s="693">
        <f t="shared" si="52"/>
        <v>49.429657794676807</v>
      </c>
      <c r="F642" s="692">
        <v>67</v>
      </c>
      <c r="G642" s="692">
        <v>63</v>
      </c>
      <c r="H642" s="692">
        <v>40</v>
      </c>
      <c r="I642" s="694">
        <v>90</v>
      </c>
      <c r="K642" s="232"/>
    </row>
    <row r="643" spans="1:11">
      <c r="A643" s="282" t="s">
        <v>628</v>
      </c>
      <c r="B643" s="256"/>
      <c r="C643" s="256"/>
      <c r="D643" s="705">
        <v>263</v>
      </c>
      <c r="E643" s="706">
        <f t="shared" si="52"/>
        <v>100</v>
      </c>
      <c r="F643" s="705">
        <v>134</v>
      </c>
      <c r="G643" s="705">
        <v>129</v>
      </c>
      <c r="H643" s="705">
        <v>63</v>
      </c>
      <c r="I643" s="707">
        <v>200</v>
      </c>
      <c r="K643" s="232"/>
    </row>
    <row r="644" spans="1:11">
      <c r="A644" s="977" t="s">
        <v>1072</v>
      </c>
      <c r="B644" s="233" t="s">
        <v>750</v>
      </c>
      <c r="C644" s="234" t="s">
        <v>751</v>
      </c>
      <c r="D644" s="692">
        <v>55</v>
      </c>
      <c r="E644" s="693">
        <f>(D644/$D$655)*100</f>
        <v>13.959390862944163</v>
      </c>
      <c r="F644" s="692">
        <v>23</v>
      </c>
      <c r="G644" s="692">
        <v>32</v>
      </c>
      <c r="H644" s="692">
        <v>0</v>
      </c>
      <c r="I644" s="694">
        <v>55</v>
      </c>
      <c r="K644" s="232"/>
    </row>
    <row r="645" spans="1:11">
      <c r="A645" s="977"/>
      <c r="B645" s="233" t="s">
        <v>1129</v>
      </c>
      <c r="C645" s="234" t="s">
        <v>1130</v>
      </c>
      <c r="D645" s="692">
        <v>18</v>
      </c>
      <c r="E645" s="693">
        <f t="shared" ref="E645:E655" si="53">(D645/$D$655)*100</f>
        <v>4.5685279187817258</v>
      </c>
      <c r="F645" s="692">
        <v>7</v>
      </c>
      <c r="G645" s="692">
        <v>11</v>
      </c>
      <c r="H645" s="692">
        <v>0</v>
      </c>
      <c r="I645" s="694">
        <v>18</v>
      </c>
      <c r="K645" s="232"/>
    </row>
    <row r="646" spans="1:11">
      <c r="A646" s="977"/>
      <c r="B646" s="233" t="s">
        <v>1386</v>
      </c>
      <c r="C646" s="234" t="s">
        <v>1387</v>
      </c>
      <c r="D646" s="692">
        <v>17</v>
      </c>
      <c r="E646" s="693">
        <f t="shared" si="53"/>
        <v>4.3147208121827409</v>
      </c>
      <c r="F646" s="692">
        <v>5</v>
      </c>
      <c r="G646" s="692">
        <v>12</v>
      </c>
      <c r="H646" s="692">
        <v>6</v>
      </c>
      <c r="I646" s="694">
        <v>11</v>
      </c>
      <c r="K646" s="232"/>
    </row>
    <row r="647" spans="1:11">
      <c r="A647" s="977"/>
      <c r="B647" s="233" t="s">
        <v>428</v>
      </c>
      <c r="C647" s="234" t="s">
        <v>429</v>
      </c>
      <c r="D647" s="692">
        <v>15</v>
      </c>
      <c r="E647" s="693">
        <f t="shared" si="53"/>
        <v>3.8071065989847721</v>
      </c>
      <c r="F647" s="692">
        <v>11</v>
      </c>
      <c r="G647" s="692">
        <v>4</v>
      </c>
      <c r="H647" s="692">
        <v>8</v>
      </c>
      <c r="I647" s="694">
        <v>7</v>
      </c>
      <c r="K647" s="232"/>
    </row>
    <row r="648" spans="1:11">
      <c r="A648" s="977"/>
      <c r="B648" s="233" t="s">
        <v>453</v>
      </c>
      <c r="C648" s="234" t="s">
        <v>454</v>
      </c>
      <c r="D648" s="692">
        <v>13</v>
      </c>
      <c r="E648" s="693">
        <f t="shared" si="53"/>
        <v>3.2994923857868024</v>
      </c>
      <c r="F648" s="692">
        <v>5</v>
      </c>
      <c r="G648" s="692">
        <v>8</v>
      </c>
      <c r="H648" s="692">
        <v>8</v>
      </c>
      <c r="I648" s="694">
        <v>5</v>
      </c>
      <c r="K648" s="232"/>
    </row>
    <row r="649" spans="1:11">
      <c r="A649" s="977"/>
      <c r="B649" s="233" t="s">
        <v>1165</v>
      </c>
      <c r="C649" s="234" t="s">
        <v>1166</v>
      </c>
      <c r="D649" s="692">
        <v>11</v>
      </c>
      <c r="E649" s="693">
        <f t="shared" si="53"/>
        <v>2.7918781725888326</v>
      </c>
      <c r="F649" s="692">
        <v>6</v>
      </c>
      <c r="G649" s="692">
        <v>5</v>
      </c>
      <c r="H649" s="692">
        <v>0</v>
      </c>
      <c r="I649" s="694">
        <v>11</v>
      </c>
      <c r="K649" s="232"/>
    </row>
    <row r="650" spans="1:11">
      <c r="A650" s="977"/>
      <c r="B650" s="233" t="s">
        <v>692</v>
      </c>
      <c r="C650" s="234" t="s">
        <v>693</v>
      </c>
      <c r="D650" s="692">
        <v>11</v>
      </c>
      <c r="E650" s="693">
        <f t="shared" si="53"/>
        <v>2.7918781725888326</v>
      </c>
      <c r="F650" s="692">
        <v>5</v>
      </c>
      <c r="G650" s="692">
        <v>6</v>
      </c>
      <c r="H650" s="692">
        <v>9</v>
      </c>
      <c r="I650" s="694">
        <v>2</v>
      </c>
      <c r="K650" s="232"/>
    </row>
    <row r="651" spans="1:11">
      <c r="A651" s="977"/>
      <c r="B651" s="233" t="s">
        <v>904</v>
      </c>
      <c r="C651" s="234" t="s">
        <v>905</v>
      </c>
      <c r="D651" s="692">
        <v>10</v>
      </c>
      <c r="E651" s="693">
        <f t="shared" si="53"/>
        <v>2.5380710659898478</v>
      </c>
      <c r="F651" s="692">
        <v>5</v>
      </c>
      <c r="G651" s="692">
        <v>5</v>
      </c>
      <c r="H651" s="692">
        <v>0</v>
      </c>
      <c r="I651" s="694">
        <v>10</v>
      </c>
      <c r="K651" s="232"/>
    </row>
    <row r="652" spans="1:11">
      <c r="A652" s="977"/>
      <c r="B652" s="233" t="s">
        <v>426</v>
      </c>
      <c r="C652" s="234" t="s">
        <v>427</v>
      </c>
      <c r="D652" s="692">
        <v>9</v>
      </c>
      <c r="E652" s="693">
        <f t="shared" si="53"/>
        <v>2.2842639593908629</v>
      </c>
      <c r="F652" s="692">
        <v>4</v>
      </c>
      <c r="G652" s="692">
        <v>5</v>
      </c>
      <c r="H652" s="692">
        <v>4</v>
      </c>
      <c r="I652" s="694">
        <v>5</v>
      </c>
      <c r="K652" s="232"/>
    </row>
    <row r="653" spans="1:11">
      <c r="A653" s="977"/>
      <c r="B653" s="233" t="s">
        <v>471</v>
      </c>
      <c r="C653" s="234" t="s">
        <v>472</v>
      </c>
      <c r="D653" s="692">
        <v>8</v>
      </c>
      <c r="E653" s="693">
        <f t="shared" si="53"/>
        <v>2.030456852791878</v>
      </c>
      <c r="F653" s="692">
        <v>3</v>
      </c>
      <c r="G653" s="692">
        <v>5</v>
      </c>
      <c r="H653" s="692">
        <v>6</v>
      </c>
      <c r="I653" s="694">
        <v>2</v>
      </c>
      <c r="K653" s="232"/>
    </row>
    <row r="654" spans="1:11">
      <c r="A654" s="977"/>
      <c r="B654" s="233"/>
      <c r="C654" s="234" t="s">
        <v>444</v>
      </c>
      <c r="D654" s="692">
        <v>227</v>
      </c>
      <c r="E654" s="693">
        <f t="shared" si="53"/>
        <v>57.614213197969541</v>
      </c>
      <c r="F654" s="692">
        <v>118</v>
      </c>
      <c r="G654" s="692">
        <v>109</v>
      </c>
      <c r="H654" s="692">
        <v>109</v>
      </c>
      <c r="I654" s="694">
        <v>118</v>
      </c>
      <c r="K654" s="232"/>
    </row>
    <row r="655" spans="1:11">
      <c r="A655" s="282" t="s">
        <v>1073</v>
      </c>
      <c r="B655" s="256"/>
      <c r="C655" s="256"/>
      <c r="D655" s="705">
        <v>394</v>
      </c>
      <c r="E655" s="706">
        <f t="shared" si="53"/>
        <v>100</v>
      </c>
      <c r="F655" s="705">
        <v>192</v>
      </c>
      <c r="G655" s="705">
        <v>202</v>
      </c>
      <c r="H655" s="705">
        <v>150</v>
      </c>
      <c r="I655" s="707">
        <v>244</v>
      </c>
      <c r="K655" s="232"/>
    </row>
    <row r="656" spans="1:11">
      <c r="A656" s="977" t="s">
        <v>327</v>
      </c>
      <c r="B656" s="233" t="s">
        <v>1312</v>
      </c>
      <c r="C656" s="234" t="s">
        <v>1313</v>
      </c>
      <c r="D656" s="692">
        <v>34</v>
      </c>
      <c r="E656" s="693">
        <f>(D656/$D$667)*100</f>
        <v>7.1578947368421044</v>
      </c>
      <c r="F656" s="692">
        <v>10</v>
      </c>
      <c r="G656" s="692">
        <v>24</v>
      </c>
      <c r="H656" s="692">
        <v>0</v>
      </c>
      <c r="I656" s="694">
        <v>34</v>
      </c>
      <c r="K656" s="232"/>
    </row>
    <row r="657" spans="1:11">
      <c r="A657" s="977"/>
      <c r="B657" s="233" t="s">
        <v>471</v>
      </c>
      <c r="C657" s="234" t="s">
        <v>472</v>
      </c>
      <c r="D657" s="692">
        <v>31</v>
      </c>
      <c r="E657" s="693">
        <f t="shared" ref="E657:E667" si="54">(D657/$D$667)*100</f>
        <v>6.5263157894736841</v>
      </c>
      <c r="F657" s="692">
        <v>4</v>
      </c>
      <c r="G657" s="692">
        <v>27</v>
      </c>
      <c r="H657" s="692">
        <v>9</v>
      </c>
      <c r="I657" s="694">
        <v>22</v>
      </c>
      <c r="K657" s="232"/>
    </row>
    <row r="658" spans="1:11">
      <c r="A658" s="977"/>
      <c r="B658" s="233" t="s">
        <v>426</v>
      </c>
      <c r="C658" s="234" t="s">
        <v>427</v>
      </c>
      <c r="D658" s="692">
        <v>28</v>
      </c>
      <c r="E658" s="693">
        <f t="shared" si="54"/>
        <v>5.8947368421052628</v>
      </c>
      <c r="F658" s="692">
        <v>15</v>
      </c>
      <c r="G658" s="692">
        <v>13</v>
      </c>
      <c r="H658" s="692">
        <v>8</v>
      </c>
      <c r="I658" s="694">
        <v>20</v>
      </c>
      <c r="K658" s="232"/>
    </row>
    <row r="659" spans="1:11">
      <c r="A659" s="977"/>
      <c r="B659" s="233" t="s">
        <v>1096</v>
      </c>
      <c r="C659" s="234" t="s">
        <v>1097</v>
      </c>
      <c r="D659" s="692">
        <v>24</v>
      </c>
      <c r="E659" s="693">
        <f t="shared" si="54"/>
        <v>5.0526315789473681</v>
      </c>
      <c r="F659" s="692">
        <v>11</v>
      </c>
      <c r="G659" s="692">
        <v>13</v>
      </c>
      <c r="H659" s="692">
        <v>13</v>
      </c>
      <c r="I659" s="694">
        <v>11</v>
      </c>
      <c r="K659" s="232"/>
    </row>
    <row r="660" spans="1:11">
      <c r="A660" s="977"/>
      <c r="B660" s="233" t="s">
        <v>450</v>
      </c>
      <c r="C660" s="234" t="s">
        <v>451</v>
      </c>
      <c r="D660" s="692">
        <v>17</v>
      </c>
      <c r="E660" s="693">
        <f t="shared" si="54"/>
        <v>3.5789473684210522</v>
      </c>
      <c r="F660" s="692">
        <v>10</v>
      </c>
      <c r="G660" s="692">
        <v>7</v>
      </c>
      <c r="H660" s="692">
        <v>13</v>
      </c>
      <c r="I660" s="694">
        <v>4</v>
      </c>
      <c r="K660" s="232"/>
    </row>
    <row r="661" spans="1:11">
      <c r="A661" s="977"/>
      <c r="B661" s="233" t="s">
        <v>1074</v>
      </c>
      <c r="C661" s="234" t="s">
        <v>1075</v>
      </c>
      <c r="D661" s="692">
        <v>14</v>
      </c>
      <c r="E661" s="693">
        <f t="shared" si="54"/>
        <v>2.9473684210526314</v>
      </c>
      <c r="F661" s="692">
        <v>4</v>
      </c>
      <c r="G661" s="692">
        <v>10</v>
      </c>
      <c r="H661" s="692">
        <v>9</v>
      </c>
      <c r="I661" s="694">
        <v>5</v>
      </c>
      <c r="K661" s="232"/>
    </row>
    <row r="662" spans="1:11">
      <c r="A662" s="977"/>
      <c r="B662" s="233" t="s">
        <v>634</v>
      </c>
      <c r="C662" s="234" t="s">
        <v>635</v>
      </c>
      <c r="D662" s="692">
        <v>14</v>
      </c>
      <c r="E662" s="693">
        <f t="shared" si="54"/>
        <v>2.9473684210526314</v>
      </c>
      <c r="F662" s="692">
        <v>8</v>
      </c>
      <c r="G662" s="692">
        <v>6</v>
      </c>
      <c r="H662" s="692">
        <v>9</v>
      </c>
      <c r="I662" s="694">
        <v>5</v>
      </c>
      <c r="K662" s="232"/>
    </row>
    <row r="663" spans="1:11">
      <c r="A663" s="977"/>
      <c r="B663" s="233" t="s">
        <v>790</v>
      </c>
      <c r="C663" s="234" t="s">
        <v>791</v>
      </c>
      <c r="D663" s="692">
        <v>9</v>
      </c>
      <c r="E663" s="693">
        <f t="shared" si="54"/>
        <v>1.8947368421052633</v>
      </c>
      <c r="F663" s="692">
        <v>2</v>
      </c>
      <c r="G663" s="692">
        <v>7</v>
      </c>
      <c r="H663" s="692">
        <v>3</v>
      </c>
      <c r="I663" s="694">
        <v>6</v>
      </c>
      <c r="K663" s="232"/>
    </row>
    <row r="664" spans="1:11">
      <c r="A664" s="977"/>
      <c r="B664" s="233" t="s">
        <v>1165</v>
      </c>
      <c r="C664" s="234" t="s">
        <v>1166</v>
      </c>
      <c r="D664" s="692">
        <v>9</v>
      </c>
      <c r="E664" s="693">
        <f t="shared" si="54"/>
        <v>1.8947368421052633</v>
      </c>
      <c r="F664" s="692">
        <v>6</v>
      </c>
      <c r="G664" s="692">
        <v>3</v>
      </c>
      <c r="H664" s="692">
        <v>0</v>
      </c>
      <c r="I664" s="694">
        <v>9</v>
      </c>
      <c r="K664" s="232"/>
    </row>
    <row r="665" spans="1:11">
      <c r="A665" s="977"/>
      <c r="B665" s="233" t="s">
        <v>796</v>
      </c>
      <c r="C665" s="234" t="s">
        <v>797</v>
      </c>
      <c r="D665" s="692">
        <v>8</v>
      </c>
      <c r="E665" s="693">
        <f t="shared" si="54"/>
        <v>1.6842105263157894</v>
      </c>
      <c r="F665" s="692">
        <v>6</v>
      </c>
      <c r="G665" s="692">
        <v>2</v>
      </c>
      <c r="H665" s="692">
        <v>3</v>
      </c>
      <c r="I665" s="694">
        <v>5</v>
      </c>
      <c r="K665" s="232"/>
    </row>
    <row r="666" spans="1:11">
      <c r="A666" s="977"/>
      <c r="B666" s="233"/>
      <c r="C666" s="234" t="s">
        <v>444</v>
      </c>
      <c r="D666" s="692">
        <v>287</v>
      </c>
      <c r="E666" s="693">
        <f t="shared" si="54"/>
        <v>60.421052631578945</v>
      </c>
      <c r="F666" s="692">
        <v>177</v>
      </c>
      <c r="G666" s="692">
        <v>110</v>
      </c>
      <c r="H666" s="692">
        <v>107</v>
      </c>
      <c r="I666" s="694">
        <v>180</v>
      </c>
      <c r="K666" s="232"/>
    </row>
    <row r="667" spans="1:11">
      <c r="A667" s="282" t="s">
        <v>632</v>
      </c>
      <c r="B667" s="256"/>
      <c r="C667" s="256"/>
      <c r="D667" s="705">
        <v>475</v>
      </c>
      <c r="E667" s="706">
        <f t="shared" si="54"/>
        <v>100</v>
      </c>
      <c r="F667" s="705">
        <v>253</v>
      </c>
      <c r="G667" s="705">
        <v>222</v>
      </c>
      <c r="H667" s="705">
        <v>174</v>
      </c>
      <c r="I667" s="707">
        <v>301</v>
      </c>
      <c r="K667" s="232"/>
    </row>
    <row r="668" spans="1:11">
      <c r="A668" s="977" t="s">
        <v>328</v>
      </c>
      <c r="B668" s="233" t="s">
        <v>428</v>
      </c>
      <c r="C668" s="234" t="s">
        <v>429</v>
      </c>
      <c r="D668" s="692">
        <v>18</v>
      </c>
      <c r="E668" s="693">
        <f>(D668/$D$679)*100</f>
        <v>3.7656903765690379</v>
      </c>
      <c r="F668" s="692">
        <v>10</v>
      </c>
      <c r="G668" s="692">
        <v>8</v>
      </c>
      <c r="H668" s="692">
        <v>7</v>
      </c>
      <c r="I668" s="694">
        <v>11</v>
      </c>
      <c r="K668" s="232"/>
    </row>
    <row r="669" spans="1:11">
      <c r="A669" s="977"/>
      <c r="B669" s="233" t="s">
        <v>1165</v>
      </c>
      <c r="C669" s="234" t="s">
        <v>1166</v>
      </c>
      <c r="D669" s="692">
        <v>16</v>
      </c>
      <c r="E669" s="693">
        <f t="shared" ref="E669:E679" si="55">(D669/$D$679)*100</f>
        <v>3.3472803347280333</v>
      </c>
      <c r="F669" s="692">
        <v>13</v>
      </c>
      <c r="G669" s="692">
        <v>3</v>
      </c>
      <c r="H669" s="692">
        <v>0</v>
      </c>
      <c r="I669" s="694">
        <v>16</v>
      </c>
      <c r="K669" s="232"/>
    </row>
    <row r="670" spans="1:11">
      <c r="A670" s="977"/>
      <c r="B670" s="233" t="s">
        <v>904</v>
      </c>
      <c r="C670" s="234" t="s">
        <v>905</v>
      </c>
      <c r="D670" s="692">
        <v>15</v>
      </c>
      <c r="E670" s="693">
        <f t="shared" si="55"/>
        <v>3.1380753138075312</v>
      </c>
      <c r="F670" s="692">
        <v>7</v>
      </c>
      <c r="G670" s="692">
        <v>8</v>
      </c>
      <c r="H670" s="692">
        <v>0</v>
      </c>
      <c r="I670" s="694">
        <v>15</v>
      </c>
      <c r="K670" s="232"/>
    </row>
    <row r="671" spans="1:11">
      <c r="A671" s="977"/>
      <c r="B671" s="233" t="s">
        <v>634</v>
      </c>
      <c r="C671" s="234" t="s">
        <v>635</v>
      </c>
      <c r="D671" s="692">
        <v>13</v>
      </c>
      <c r="E671" s="693">
        <f t="shared" si="55"/>
        <v>2.7196652719665275</v>
      </c>
      <c r="F671" s="692">
        <v>11</v>
      </c>
      <c r="G671" s="692">
        <v>2</v>
      </c>
      <c r="H671" s="692">
        <v>7</v>
      </c>
      <c r="I671" s="694">
        <v>6</v>
      </c>
      <c r="K671" s="232"/>
    </row>
    <row r="672" spans="1:11">
      <c r="A672" s="977"/>
      <c r="B672" s="233" t="s">
        <v>750</v>
      </c>
      <c r="C672" s="234" t="s">
        <v>751</v>
      </c>
      <c r="D672" s="692">
        <v>12</v>
      </c>
      <c r="E672" s="693">
        <f t="shared" si="55"/>
        <v>2.510460251046025</v>
      </c>
      <c r="F672" s="692">
        <v>6</v>
      </c>
      <c r="G672" s="692">
        <v>6</v>
      </c>
      <c r="H672" s="692">
        <v>0</v>
      </c>
      <c r="I672" s="694">
        <v>12</v>
      </c>
      <c r="K672" s="232"/>
    </row>
    <row r="673" spans="1:11">
      <c r="A673" s="977"/>
      <c r="B673" s="233" t="s">
        <v>994</v>
      </c>
      <c r="C673" s="234" t="s">
        <v>995</v>
      </c>
      <c r="D673" s="692">
        <v>11</v>
      </c>
      <c r="E673" s="693">
        <f t="shared" si="55"/>
        <v>2.3012552301255229</v>
      </c>
      <c r="F673" s="692">
        <v>6</v>
      </c>
      <c r="G673" s="692">
        <v>5</v>
      </c>
      <c r="H673" s="692">
        <v>0</v>
      </c>
      <c r="I673" s="694">
        <v>11</v>
      </c>
      <c r="K673" s="232"/>
    </row>
    <row r="674" spans="1:11">
      <c r="A674" s="977"/>
      <c r="B674" s="233" t="s">
        <v>426</v>
      </c>
      <c r="C674" s="234" t="s">
        <v>427</v>
      </c>
      <c r="D674" s="692">
        <v>10</v>
      </c>
      <c r="E674" s="693">
        <f t="shared" si="55"/>
        <v>2.0920502092050208</v>
      </c>
      <c r="F674" s="692">
        <v>7</v>
      </c>
      <c r="G674" s="692">
        <v>3</v>
      </c>
      <c r="H674" s="692">
        <v>3</v>
      </c>
      <c r="I674" s="694">
        <v>7</v>
      </c>
      <c r="K674" s="232"/>
    </row>
    <row r="675" spans="1:11">
      <c r="A675" s="977"/>
      <c r="B675" s="233" t="s">
        <v>450</v>
      </c>
      <c r="C675" s="234" t="s">
        <v>451</v>
      </c>
      <c r="D675" s="692">
        <v>9</v>
      </c>
      <c r="E675" s="693">
        <f t="shared" si="55"/>
        <v>1.882845188284519</v>
      </c>
      <c r="F675" s="692">
        <v>8</v>
      </c>
      <c r="G675" s="692">
        <v>1</v>
      </c>
      <c r="H675" s="692">
        <v>3</v>
      </c>
      <c r="I675" s="694">
        <v>6</v>
      </c>
      <c r="K675" s="232"/>
    </row>
    <row r="676" spans="1:11">
      <c r="A676" s="977"/>
      <c r="B676" s="233" t="s">
        <v>1205</v>
      </c>
      <c r="C676" s="234" t="s">
        <v>1206</v>
      </c>
      <c r="D676" s="692">
        <v>9</v>
      </c>
      <c r="E676" s="693">
        <f t="shared" si="55"/>
        <v>1.882845188284519</v>
      </c>
      <c r="F676" s="692">
        <v>7</v>
      </c>
      <c r="G676" s="692">
        <v>2</v>
      </c>
      <c r="H676" s="692">
        <v>1</v>
      </c>
      <c r="I676" s="694">
        <v>8</v>
      </c>
      <c r="K676" s="232"/>
    </row>
    <row r="677" spans="1:11">
      <c r="A677" s="977"/>
      <c r="B677" s="233" t="s">
        <v>1306</v>
      </c>
      <c r="C677" s="234" t="s">
        <v>1307</v>
      </c>
      <c r="D677" s="692">
        <v>8</v>
      </c>
      <c r="E677" s="693">
        <f t="shared" si="55"/>
        <v>1.6736401673640167</v>
      </c>
      <c r="F677" s="692">
        <v>2</v>
      </c>
      <c r="G677" s="692">
        <v>6</v>
      </c>
      <c r="H677" s="692">
        <v>0</v>
      </c>
      <c r="I677" s="694">
        <v>8</v>
      </c>
      <c r="K677" s="232"/>
    </row>
    <row r="678" spans="1:11">
      <c r="A678" s="977"/>
      <c r="B678" s="233"/>
      <c r="C678" s="234" t="s">
        <v>444</v>
      </c>
      <c r="D678" s="692">
        <v>357</v>
      </c>
      <c r="E678" s="693">
        <f t="shared" si="55"/>
        <v>74.686192468619254</v>
      </c>
      <c r="F678" s="692">
        <v>247</v>
      </c>
      <c r="G678" s="692">
        <v>110</v>
      </c>
      <c r="H678" s="692">
        <v>144</v>
      </c>
      <c r="I678" s="694">
        <v>213</v>
      </c>
      <c r="K678" s="232"/>
    </row>
    <row r="679" spans="1:11">
      <c r="A679" s="282" t="s">
        <v>633</v>
      </c>
      <c r="B679" s="256"/>
      <c r="C679" s="256"/>
      <c r="D679" s="705">
        <v>478</v>
      </c>
      <c r="E679" s="706">
        <f t="shared" si="55"/>
        <v>100</v>
      </c>
      <c r="F679" s="705">
        <v>324</v>
      </c>
      <c r="G679" s="705">
        <v>154</v>
      </c>
      <c r="H679" s="705">
        <v>165</v>
      </c>
      <c r="I679" s="707">
        <v>313</v>
      </c>
      <c r="K679" s="232"/>
    </row>
    <row r="680" spans="1:11">
      <c r="A680" s="977" t="s">
        <v>329</v>
      </c>
      <c r="B680" s="233" t="s">
        <v>634</v>
      </c>
      <c r="C680" s="234" t="s">
        <v>635</v>
      </c>
      <c r="D680" s="692">
        <v>40</v>
      </c>
      <c r="E680" s="693">
        <f>(D680/$D$691)*100</f>
        <v>16</v>
      </c>
      <c r="F680" s="692">
        <v>14</v>
      </c>
      <c r="G680" s="692">
        <v>26</v>
      </c>
      <c r="H680" s="692">
        <v>22</v>
      </c>
      <c r="I680" s="694">
        <v>18</v>
      </c>
      <c r="K680" s="232"/>
    </row>
    <row r="681" spans="1:11">
      <c r="A681" s="977"/>
      <c r="B681" s="233" t="s">
        <v>475</v>
      </c>
      <c r="C681" s="234" t="s">
        <v>476</v>
      </c>
      <c r="D681" s="692">
        <v>24</v>
      </c>
      <c r="E681" s="693">
        <f t="shared" ref="E681:E691" si="56">(D681/$D$691)*100</f>
        <v>9.6</v>
      </c>
      <c r="F681" s="692">
        <v>10</v>
      </c>
      <c r="G681" s="692">
        <v>14</v>
      </c>
      <c r="H681" s="692">
        <v>15</v>
      </c>
      <c r="I681" s="694">
        <v>9</v>
      </c>
      <c r="K681" s="232"/>
    </row>
    <row r="682" spans="1:11">
      <c r="A682" s="977"/>
      <c r="B682" s="233" t="s">
        <v>1312</v>
      </c>
      <c r="C682" s="234" t="s">
        <v>1313</v>
      </c>
      <c r="D682" s="692">
        <v>17</v>
      </c>
      <c r="E682" s="693">
        <f t="shared" si="56"/>
        <v>6.8000000000000007</v>
      </c>
      <c r="F682" s="692">
        <v>3</v>
      </c>
      <c r="G682" s="692">
        <v>14</v>
      </c>
      <c r="H682" s="692">
        <v>0</v>
      </c>
      <c r="I682" s="694">
        <v>17</v>
      </c>
      <c r="K682" s="232"/>
    </row>
    <row r="683" spans="1:11">
      <c r="A683" s="977"/>
      <c r="B683" s="233" t="s">
        <v>426</v>
      </c>
      <c r="C683" s="234" t="s">
        <v>427</v>
      </c>
      <c r="D683" s="692">
        <v>13</v>
      </c>
      <c r="E683" s="693">
        <f t="shared" si="56"/>
        <v>5.2</v>
      </c>
      <c r="F683" s="692">
        <v>7</v>
      </c>
      <c r="G683" s="692">
        <v>6</v>
      </c>
      <c r="H683" s="692">
        <v>5</v>
      </c>
      <c r="I683" s="694">
        <v>8</v>
      </c>
      <c r="K683" s="232"/>
    </row>
    <row r="684" spans="1:11">
      <c r="A684" s="977"/>
      <c r="B684" s="233" t="s">
        <v>750</v>
      </c>
      <c r="C684" s="234" t="s">
        <v>751</v>
      </c>
      <c r="D684" s="692">
        <v>9</v>
      </c>
      <c r="E684" s="693">
        <f t="shared" si="56"/>
        <v>3.5999999999999996</v>
      </c>
      <c r="F684" s="692">
        <v>3</v>
      </c>
      <c r="G684" s="692">
        <v>6</v>
      </c>
      <c r="H684" s="692">
        <v>0</v>
      </c>
      <c r="I684" s="694">
        <v>9</v>
      </c>
      <c r="K684" s="232"/>
    </row>
    <row r="685" spans="1:11">
      <c r="A685" s="977"/>
      <c r="B685" s="233" t="s">
        <v>1165</v>
      </c>
      <c r="C685" s="234" t="s">
        <v>1166</v>
      </c>
      <c r="D685" s="692">
        <v>6</v>
      </c>
      <c r="E685" s="693">
        <f t="shared" si="56"/>
        <v>2.4</v>
      </c>
      <c r="F685" s="692">
        <v>4</v>
      </c>
      <c r="G685" s="692">
        <v>2</v>
      </c>
      <c r="H685" s="692">
        <v>0</v>
      </c>
      <c r="I685" s="694">
        <v>6</v>
      </c>
      <c r="K685" s="232"/>
    </row>
    <row r="686" spans="1:11">
      <c r="A686" s="977"/>
      <c r="B686" s="233" t="s">
        <v>428</v>
      </c>
      <c r="C686" s="234" t="s">
        <v>429</v>
      </c>
      <c r="D686" s="692">
        <v>5</v>
      </c>
      <c r="E686" s="693">
        <f t="shared" si="56"/>
        <v>2</v>
      </c>
      <c r="F686" s="692">
        <v>4</v>
      </c>
      <c r="G686" s="692">
        <v>1</v>
      </c>
      <c r="H686" s="692">
        <v>3</v>
      </c>
      <c r="I686" s="694">
        <v>2</v>
      </c>
      <c r="K686" s="232"/>
    </row>
    <row r="687" spans="1:11">
      <c r="A687" s="977"/>
      <c r="B687" s="233" t="s">
        <v>1388</v>
      </c>
      <c r="C687" s="234" t="s">
        <v>1389</v>
      </c>
      <c r="D687" s="692">
        <v>4</v>
      </c>
      <c r="E687" s="693">
        <f t="shared" si="56"/>
        <v>1.6</v>
      </c>
      <c r="F687" s="692">
        <v>0</v>
      </c>
      <c r="G687" s="692">
        <v>4</v>
      </c>
      <c r="H687" s="692">
        <v>3</v>
      </c>
      <c r="I687" s="694">
        <v>1</v>
      </c>
      <c r="K687" s="232"/>
    </row>
    <row r="688" spans="1:11">
      <c r="A688" s="977"/>
      <c r="B688" s="233" t="s">
        <v>904</v>
      </c>
      <c r="C688" s="234" t="s">
        <v>905</v>
      </c>
      <c r="D688" s="692">
        <v>4</v>
      </c>
      <c r="E688" s="693">
        <f t="shared" si="56"/>
        <v>1.6</v>
      </c>
      <c r="F688" s="692">
        <v>3</v>
      </c>
      <c r="G688" s="692">
        <v>1</v>
      </c>
      <c r="H688" s="692">
        <v>0</v>
      </c>
      <c r="I688" s="694">
        <v>4</v>
      </c>
      <c r="K688" s="232"/>
    </row>
    <row r="689" spans="1:11">
      <c r="A689" s="977"/>
      <c r="B689" s="233" t="s">
        <v>1042</v>
      </c>
      <c r="C689" s="234" t="s">
        <v>1043</v>
      </c>
      <c r="D689" s="692">
        <v>4</v>
      </c>
      <c r="E689" s="693">
        <f t="shared" si="56"/>
        <v>1.6</v>
      </c>
      <c r="F689" s="692">
        <v>3</v>
      </c>
      <c r="G689" s="692">
        <v>1</v>
      </c>
      <c r="H689" s="692">
        <v>4</v>
      </c>
      <c r="I689" s="694">
        <v>0</v>
      </c>
      <c r="K689" s="232"/>
    </row>
    <row r="690" spans="1:11">
      <c r="A690" s="977"/>
      <c r="B690" s="233"/>
      <c r="C690" s="234" t="s">
        <v>444</v>
      </c>
      <c r="D690" s="692">
        <v>124</v>
      </c>
      <c r="E690" s="693">
        <f t="shared" si="56"/>
        <v>49.6</v>
      </c>
      <c r="F690" s="692">
        <v>60</v>
      </c>
      <c r="G690" s="692">
        <v>64</v>
      </c>
      <c r="H690" s="692">
        <v>57</v>
      </c>
      <c r="I690" s="694">
        <v>67</v>
      </c>
      <c r="K690" s="232"/>
    </row>
    <row r="691" spans="1:11" ht="15.75" thickBot="1">
      <c r="A691" s="312" t="s">
        <v>638</v>
      </c>
      <c r="B691" s="271"/>
      <c r="C691" s="271"/>
      <c r="D691" s="708">
        <v>250</v>
      </c>
      <c r="E691" s="709">
        <f t="shared" si="56"/>
        <v>100</v>
      </c>
      <c r="F691" s="708">
        <v>111</v>
      </c>
      <c r="G691" s="708">
        <v>139</v>
      </c>
      <c r="H691" s="708">
        <v>109</v>
      </c>
      <c r="I691" s="710">
        <v>141</v>
      </c>
      <c r="K691" s="232"/>
    </row>
    <row r="692" spans="1:11" ht="16.5" thickTop="1" thickBot="1">
      <c r="A692" s="313" t="s">
        <v>639</v>
      </c>
      <c r="B692" s="276"/>
      <c r="C692" s="276"/>
      <c r="D692" s="711">
        <v>8005</v>
      </c>
      <c r="E692" s="712">
        <v>100</v>
      </c>
      <c r="F692" s="711">
        <v>4576</v>
      </c>
      <c r="G692" s="711">
        <v>3429</v>
      </c>
      <c r="H692" s="711">
        <v>2853</v>
      </c>
      <c r="I692" s="713">
        <v>5152</v>
      </c>
      <c r="K692" s="232"/>
    </row>
    <row r="693" spans="1:11" ht="15.75" thickTop="1">
      <c r="A693" s="976" t="s">
        <v>347</v>
      </c>
      <c r="B693" s="227" t="s">
        <v>1312</v>
      </c>
      <c r="C693" s="228" t="s">
        <v>1313</v>
      </c>
      <c r="D693" s="689">
        <v>57</v>
      </c>
      <c r="E693" s="690">
        <f>(D693/$D$704)*100</f>
        <v>6.9343065693430654</v>
      </c>
      <c r="F693" s="689">
        <v>20</v>
      </c>
      <c r="G693" s="689">
        <v>37</v>
      </c>
      <c r="H693" s="689">
        <v>0</v>
      </c>
      <c r="I693" s="691">
        <v>57</v>
      </c>
      <c r="K693" s="232"/>
    </row>
    <row r="694" spans="1:11">
      <c r="A694" s="977"/>
      <c r="B694" s="233" t="s">
        <v>906</v>
      </c>
      <c r="C694" s="234" t="s">
        <v>907</v>
      </c>
      <c r="D694" s="692">
        <v>47</v>
      </c>
      <c r="E694" s="693">
        <f t="shared" ref="E694:E704" si="57">(D694/$D$704)*100</f>
        <v>5.7177615571776155</v>
      </c>
      <c r="F694" s="692">
        <v>11</v>
      </c>
      <c r="G694" s="692">
        <v>36</v>
      </c>
      <c r="H694" s="692">
        <v>0</v>
      </c>
      <c r="I694" s="694">
        <v>47</v>
      </c>
      <c r="K694" s="232"/>
    </row>
    <row r="695" spans="1:11">
      <c r="A695" s="977"/>
      <c r="B695" s="233" t="s">
        <v>471</v>
      </c>
      <c r="C695" s="234" t="s">
        <v>472</v>
      </c>
      <c r="D695" s="692">
        <v>45</v>
      </c>
      <c r="E695" s="693">
        <f t="shared" si="57"/>
        <v>5.4744525547445262</v>
      </c>
      <c r="F695" s="692">
        <v>23</v>
      </c>
      <c r="G695" s="692">
        <v>22</v>
      </c>
      <c r="H695" s="692">
        <v>24</v>
      </c>
      <c r="I695" s="694">
        <v>21</v>
      </c>
      <c r="K695" s="232"/>
    </row>
    <row r="696" spans="1:11">
      <c r="A696" s="977"/>
      <c r="B696" s="233" t="s">
        <v>634</v>
      </c>
      <c r="C696" s="234" t="s">
        <v>635</v>
      </c>
      <c r="D696" s="692">
        <v>42</v>
      </c>
      <c r="E696" s="693">
        <f t="shared" si="57"/>
        <v>5.1094890510948909</v>
      </c>
      <c r="F696" s="692">
        <v>30</v>
      </c>
      <c r="G696" s="692">
        <v>12</v>
      </c>
      <c r="H696" s="692">
        <v>24</v>
      </c>
      <c r="I696" s="694">
        <v>18</v>
      </c>
      <c r="K696" s="232"/>
    </row>
    <row r="697" spans="1:11">
      <c r="A697" s="977"/>
      <c r="B697" s="233" t="s">
        <v>816</v>
      </c>
      <c r="C697" s="234" t="s">
        <v>817</v>
      </c>
      <c r="D697" s="692">
        <v>32</v>
      </c>
      <c r="E697" s="693">
        <f t="shared" si="57"/>
        <v>3.8929440389294405</v>
      </c>
      <c r="F697" s="692">
        <v>11</v>
      </c>
      <c r="G697" s="692">
        <v>21</v>
      </c>
      <c r="H697" s="692">
        <v>0</v>
      </c>
      <c r="I697" s="694">
        <v>32</v>
      </c>
      <c r="K697" s="232"/>
    </row>
    <row r="698" spans="1:11">
      <c r="A698" s="977"/>
      <c r="B698" s="233" t="s">
        <v>426</v>
      </c>
      <c r="C698" s="234" t="s">
        <v>427</v>
      </c>
      <c r="D698" s="692">
        <v>28</v>
      </c>
      <c r="E698" s="693">
        <f t="shared" si="57"/>
        <v>3.4063260340632602</v>
      </c>
      <c r="F698" s="692">
        <v>20</v>
      </c>
      <c r="G698" s="692">
        <v>8</v>
      </c>
      <c r="H698" s="692">
        <v>11</v>
      </c>
      <c r="I698" s="694">
        <v>17</v>
      </c>
      <c r="K698" s="232"/>
    </row>
    <row r="699" spans="1:11">
      <c r="A699" s="977"/>
      <c r="B699" s="233" t="s">
        <v>428</v>
      </c>
      <c r="C699" s="234" t="s">
        <v>429</v>
      </c>
      <c r="D699" s="692">
        <v>22</v>
      </c>
      <c r="E699" s="693">
        <f t="shared" si="57"/>
        <v>2.6763990267639901</v>
      </c>
      <c r="F699" s="692">
        <v>12</v>
      </c>
      <c r="G699" s="692">
        <v>10</v>
      </c>
      <c r="H699" s="692">
        <v>14</v>
      </c>
      <c r="I699" s="694">
        <v>8</v>
      </c>
      <c r="K699" s="232"/>
    </row>
    <row r="700" spans="1:11">
      <c r="A700" s="977"/>
      <c r="B700" s="233" t="s">
        <v>1086</v>
      </c>
      <c r="C700" s="234" t="s">
        <v>1087</v>
      </c>
      <c r="D700" s="692">
        <v>13</v>
      </c>
      <c r="E700" s="693">
        <f t="shared" si="57"/>
        <v>1.5815085158150852</v>
      </c>
      <c r="F700" s="692">
        <v>13</v>
      </c>
      <c r="G700" s="692">
        <v>0</v>
      </c>
      <c r="H700" s="692">
        <v>13</v>
      </c>
      <c r="I700" s="694">
        <v>0</v>
      </c>
      <c r="K700" s="232"/>
    </row>
    <row r="701" spans="1:11">
      <c r="A701" s="977"/>
      <c r="B701" s="233" t="s">
        <v>824</v>
      </c>
      <c r="C701" s="234" t="s">
        <v>825</v>
      </c>
      <c r="D701" s="692">
        <v>11</v>
      </c>
      <c r="E701" s="693">
        <f t="shared" si="57"/>
        <v>1.3381995133819951</v>
      </c>
      <c r="F701" s="692">
        <v>6</v>
      </c>
      <c r="G701" s="692">
        <v>5</v>
      </c>
      <c r="H701" s="692">
        <v>6</v>
      </c>
      <c r="I701" s="694">
        <v>5</v>
      </c>
      <c r="K701" s="232"/>
    </row>
    <row r="702" spans="1:11">
      <c r="A702" s="977"/>
      <c r="B702" s="233" t="s">
        <v>900</v>
      </c>
      <c r="C702" s="234" t="s">
        <v>901</v>
      </c>
      <c r="D702" s="692">
        <v>9</v>
      </c>
      <c r="E702" s="693">
        <f t="shared" si="57"/>
        <v>1.0948905109489051</v>
      </c>
      <c r="F702" s="692">
        <v>7</v>
      </c>
      <c r="G702" s="692">
        <v>2</v>
      </c>
      <c r="H702" s="692">
        <v>5</v>
      </c>
      <c r="I702" s="694">
        <v>4</v>
      </c>
      <c r="K702" s="232"/>
    </row>
    <row r="703" spans="1:11">
      <c r="A703" s="977"/>
      <c r="B703" s="234"/>
      <c r="C703" s="234" t="s">
        <v>444</v>
      </c>
      <c r="D703" s="692">
        <v>516</v>
      </c>
      <c r="E703" s="693">
        <f t="shared" si="57"/>
        <v>62.773722627737229</v>
      </c>
      <c r="F703" s="692">
        <v>323</v>
      </c>
      <c r="G703" s="692">
        <v>193</v>
      </c>
      <c r="H703" s="692">
        <v>216</v>
      </c>
      <c r="I703" s="694">
        <v>300</v>
      </c>
      <c r="K703" s="232"/>
    </row>
    <row r="704" spans="1:11">
      <c r="A704" s="282" t="s">
        <v>640</v>
      </c>
      <c r="B704" s="256"/>
      <c r="C704" s="256"/>
      <c r="D704" s="705">
        <v>822</v>
      </c>
      <c r="E704" s="706">
        <f t="shared" si="57"/>
        <v>100</v>
      </c>
      <c r="F704" s="705">
        <v>476</v>
      </c>
      <c r="G704" s="705">
        <v>346</v>
      </c>
      <c r="H704" s="705">
        <v>313</v>
      </c>
      <c r="I704" s="707">
        <v>509</v>
      </c>
      <c r="K704" s="232"/>
    </row>
    <row r="705" spans="1:11">
      <c r="A705" s="977" t="s">
        <v>348</v>
      </c>
      <c r="B705" s="233" t="s">
        <v>471</v>
      </c>
      <c r="C705" s="234" t="s">
        <v>472</v>
      </c>
      <c r="D705" s="692">
        <v>15</v>
      </c>
      <c r="E705" s="693">
        <f>(D705/$D$716)*100</f>
        <v>7.0754716981132075</v>
      </c>
      <c r="F705" s="692">
        <v>12</v>
      </c>
      <c r="G705" s="692">
        <v>3</v>
      </c>
      <c r="H705" s="692">
        <v>5</v>
      </c>
      <c r="I705" s="694">
        <v>10</v>
      </c>
      <c r="K705" s="232"/>
    </row>
    <row r="706" spans="1:11">
      <c r="A706" s="977"/>
      <c r="B706" s="233" t="s">
        <v>641</v>
      </c>
      <c r="C706" s="234" t="s">
        <v>642</v>
      </c>
      <c r="D706" s="692">
        <v>11</v>
      </c>
      <c r="E706" s="693">
        <f t="shared" ref="E706:E715" si="58">(D706/$D$716)*100</f>
        <v>5.1886792452830193</v>
      </c>
      <c r="F706" s="692">
        <v>6</v>
      </c>
      <c r="G706" s="692">
        <v>5</v>
      </c>
      <c r="H706" s="692">
        <v>8</v>
      </c>
      <c r="I706" s="694">
        <v>3</v>
      </c>
      <c r="K706" s="232"/>
    </row>
    <row r="707" spans="1:11">
      <c r="A707" s="977"/>
      <c r="B707" s="233" t="s">
        <v>428</v>
      </c>
      <c r="C707" s="234" t="s">
        <v>429</v>
      </c>
      <c r="D707" s="692">
        <v>11</v>
      </c>
      <c r="E707" s="693">
        <f t="shared" si="58"/>
        <v>5.1886792452830193</v>
      </c>
      <c r="F707" s="692">
        <v>9</v>
      </c>
      <c r="G707" s="692">
        <v>2</v>
      </c>
      <c r="H707" s="692">
        <v>7</v>
      </c>
      <c r="I707" s="694">
        <v>4</v>
      </c>
      <c r="K707" s="232"/>
    </row>
    <row r="708" spans="1:11">
      <c r="A708" s="977"/>
      <c r="B708" s="233" t="s">
        <v>796</v>
      </c>
      <c r="C708" s="234" t="s">
        <v>797</v>
      </c>
      <c r="D708" s="692">
        <v>11</v>
      </c>
      <c r="E708" s="693">
        <f t="shared" si="58"/>
        <v>5.1886792452830193</v>
      </c>
      <c r="F708" s="692">
        <v>8</v>
      </c>
      <c r="G708" s="692">
        <v>3</v>
      </c>
      <c r="H708" s="692">
        <v>7</v>
      </c>
      <c r="I708" s="694">
        <v>4</v>
      </c>
      <c r="K708" s="232"/>
    </row>
    <row r="709" spans="1:11">
      <c r="A709" s="977"/>
      <c r="B709" s="233" t="s">
        <v>692</v>
      </c>
      <c r="C709" s="234" t="s">
        <v>693</v>
      </c>
      <c r="D709" s="692">
        <v>8</v>
      </c>
      <c r="E709" s="693">
        <f t="shared" si="58"/>
        <v>3.7735849056603774</v>
      </c>
      <c r="F709" s="692">
        <v>3</v>
      </c>
      <c r="G709" s="692">
        <v>5</v>
      </c>
      <c r="H709" s="692">
        <v>7</v>
      </c>
      <c r="I709" s="694">
        <v>1</v>
      </c>
      <c r="K709" s="232"/>
    </row>
    <row r="710" spans="1:11">
      <c r="A710" s="977"/>
      <c r="B710" s="233" t="s">
        <v>634</v>
      </c>
      <c r="C710" s="234" t="s">
        <v>635</v>
      </c>
      <c r="D710" s="692">
        <v>7</v>
      </c>
      <c r="E710" s="693">
        <f t="shared" si="58"/>
        <v>3.3018867924528301</v>
      </c>
      <c r="F710" s="692">
        <v>4</v>
      </c>
      <c r="G710" s="692">
        <v>3</v>
      </c>
      <c r="H710" s="692">
        <v>2</v>
      </c>
      <c r="I710" s="694">
        <v>5</v>
      </c>
      <c r="K710" s="232"/>
    </row>
    <row r="711" spans="1:11">
      <c r="A711" s="977"/>
      <c r="B711" s="233" t="s">
        <v>1390</v>
      </c>
      <c r="C711" s="234" t="s">
        <v>1391</v>
      </c>
      <c r="D711" s="692">
        <v>4</v>
      </c>
      <c r="E711" s="693">
        <f t="shared" si="58"/>
        <v>1.8867924528301887</v>
      </c>
      <c r="F711" s="692">
        <v>0</v>
      </c>
      <c r="G711" s="692">
        <v>4</v>
      </c>
      <c r="H711" s="692">
        <v>4</v>
      </c>
      <c r="I711" s="694">
        <v>0</v>
      </c>
      <c r="K711" s="232"/>
    </row>
    <row r="712" spans="1:11">
      <c r="A712" s="977"/>
      <c r="B712" s="233" t="s">
        <v>426</v>
      </c>
      <c r="C712" s="234" t="s">
        <v>427</v>
      </c>
      <c r="D712" s="692">
        <v>4</v>
      </c>
      <c r="E712" s="693">
        <f t="shared" si="58"/>
        <v>1.8867924528301887</v>
      </c>
      <c r="F712" s="692">
        <v>3</v>
      </c>
      <c r="G712" s="692">
        <v>1</v>
      </c>
      <c r="H712" s="692">
        <v>0</v>
      </c>
      <c r="I712" s="694">
        <v>4</v>
      </c>
      <c r="K712" s="232"/>
    </row>
    <row r="713" spans="1:11">
      <c r="A713" s="977"/>
      <c r="B713" s="233" t="s">
        <v>450</v>
      </c>
      <c r="C713" s="234" t="s">
        <v>451</v>
      </c>
      <c r="D713" s="692">
        <v>4</v>
      </c>
      <c r="E713" s="693">
        <f t="shared" si="58"/>
        <v>1.8867924528301887</v>
      </c>
      <c r="F713" s="692">
        <v>3</v>
      </c>
      <c r="G713" s="692">
        <v>1</v>
      </c>
      <c r="H713" s="692">
        <v>4</v>
      </c>
      <c r="I713" s="694">
        <v>0</v>
      </c>
      <c r="K713" s="232"/>
    </row>
    <row r="714" spans="1:11">
      <c r="A714" s="977"/>
      <c r="B714" s="233" t="s">
        <v>1298</v>
      </c>
      <c r="C714" s="234" t="s">
        <v>1299</v>
      </c>
      <c r="D714" s="692">
        <v>4</v>
      </c>
      <c r="E714" s="693">
        <f t="shared" si="58"/>
        <v>1.8867924528301887</v>
      </c>
      <c r="F714" s="692">
        <v>3</v>
      </c>
      <c r="G714" s="692">
        <v>1</v>
      </c>
      <c r="H714" s="692">
        <v>0</v>
      </c>
      <c r="I714" s="694">
        <v>4</v>
      </c>
      <c r="K714" s="232"/>
    </row>
    <row r="715" spans="1:11">
      <c r="A715" s="977"/>
      <c r="B715" s="233"/>
      <c r="C715" s="234" t="s">
        <v>444</v>
      </c>
      <c r="D715" s="692">
        <v>133</v>
      </c>
      <c r="E715" s="693">
        <f t="shared" si="58"/>
        <v>62.735849056603776</v>
      </c>
      <c r="F715" s="692">
        <v>100</v>
      </c>
      <c r="G715" s="692">
        <v>33</v>
      </c>
      <c r="H715" s="692">
        <v>51</v>
      </c>
      <c r="I715" s="694">
        <v>82</v>
      </c>
      <c r="K715" s="232"/>
    </row>
    <row r="716" spans="1:11">
      <c r="A716" s="282" t="s">
        <v>645</v>
      </c>
      <c r="B716" s="256"/>
      <c r="C716" s="256"/>
      <c r="D716" s="705">
        <v>212</v>
      </c>
      <c r="E716" s="706">
        <f>(D716/$D$716)*100</f>
        <v>100</v>
      </c>
      <c r="F716" s="705">
        <v>151</v>
      </c>
      <c r="G716" s="705">
        <v>61</v>
      </c>
      <c r="H716" s="705">
        <v>95</v>
      </c>
      <c r="I716" s="707">
        <v>117</v>
      </c>
      <c r="K716" s="232"/>
    </row>
    <row r="717" spans="1:11">
      <c r="A717" s="977" t="s">
        <v>1098</v>
      </c>
      <c r="B717" s="233" t="s">
        <v>1312</v>
      </c>
      <c r="C717" s="234" t="s">
        <v>1313</v>
      </c>
      <c r="D717" s="692">
        <v>28</v>
      </c>
      <c r="E717" s="693">
        <f>(D717/$D$728)*100</f>
        <v>9.0614886731391593</v>
      </c>
      <c r="F717" s="692">
        <v>9</v>
      </c>
      <c r="G717" s="692">
        <v>19</v>
      </c>
      <c r="H717" s="692">
        <v>0</v>
      </c>
      <c r="I717" s="694">
        <v>28</v>
      </c>
      <c r="K717" s="232"/>
    </row>
    <row r="718" spans="1:11">
      <c r="A718" s="977"/>
      <c r="B718" s="233" t="s">
        <v>428</v>
      </c>
      <c r="C718" s="234" t="s">
        <v>429</v>
      </c>
      <c r="D718" s="692">
        <v>16</v>
      </c>
      <c r="E718" s="693">
        <f t="shared" ref="E718:E728" si="59">(D718/$D$728)*100</f>
        <v>5.1779935275080913</v>
      </c>
      <c r="F718" s="692">
        <v>8</v>
      </c>
      <c r="G718" s="692">
        <v>8</v>
      </c>
      <c r="H718" s="692">
        <v>5</v>
      </c>
      <c r="I718" s="694">
        <v>11</v>
      </c>
      <c r="K718" s="232"/>
    </row>
    <row r="719" spans="1:11">
      <c r="A719" s="977"/>
      <c r="B719" s="233" t="s">
        <v>1096</v>
      </c>
      <c r="C719" s="234" t="s">
        <v>1097</v>
      </c>
      <c r="D719" s="692">
        <v>14</v>
      </c>
      <c r="E719" s="693">
        <f t="shared" si="59"/>
        <v>4.5307443365695796</v>
      </c>
      <c r="F719" s="692">
        <v>9</v>
      </c>
      <c r="G719" s="692">
        <v>5</v>
      </c>
      <c r="H719" s="692">
        <v>7</v>
      </c>
      <c r="I719" s="694">
        <v>7</v>
      </c>
      <c r="K719" s="232"/>
    </row>
    <row r="720" spans="1:11">
      <c r="A720" s="977"/>
      <c r="B720" s="233" t="s">
        <v>750</v>
      </c>
      <c r="C720" s="234" t="s">
        <v>751</v>
      </c>
      <c r="D720" s="692">
        <v>14</v>
      </c>
      <c r="E720" s="693">
        <f t="shared" si="59"/>
        <v>4.5307443365695796</v>
      </c>
      <c r="F720" s="692">
        <v>6</v>
      </c>
      <c r="G720" s="692">
        <v>8</v>
      </c>
      <c r="H720" s="692">
        <v>0</v>
      </c>
      <c r="I720" s="694">
        <v>14</v>
      </c>
      <c r="K720" s="232"/>
    </row>
    <row r="721" spans="1:11">
      <c r="A721" s="977"/>
      <c r="B721" s="233" t="s">
        <v>816</v>
      </c>
      <c r="C721" s="234" t="s">
        <v>817</v>
      </c>
      <c r="D721" s="692">
        <v>10</v>
      </c>
      <c r="E721" s="693">
        <f t="shared" si="59"/>
        <v>3.2362459546925564</v>
      </c>
      <c r="F721" s="692">
        <v>3</v>
      </c>
      <c r="G721" s="692">
        <v>7</v>
      </c>
      <c r="H721" s="692">
        <v>0</v>
      </c>
      <c r="I721" s="694">
        <v>10</v>
      </c>
      <c r="K721" s="232"/>
    </row>
    <row r="722" spans="1:11">
      <c r="A722" s="977"/>
      <c r="B722" s="233" t="s">
        <v>906</v>
      </c>
      <c r="C722" s="234" t="s">
        <v>907</v>
      </c>
      <c r="D722" s="692">
        <v>7</v>
      </c>
      <c r="E722" s="693">
        <f t="shared" si="59"/>
        <v>2.2653721682847898</v>
      </c>
      <c r="F722" s="692">
        <v>2</v>
      </c>
      <c r="G722" s="692">
        <v>5</v>
      </c>
      <c r="H722" s="692">
        <v>0</v>
      </c>
      <c r="I722" s="694">
        <v>7</v>
      </c>
      <c r="K722" s="232"/>
    </row>
    <row r="723" spans="1:11">
      <c r="A723" s="977"/>
      <c r="B723" s="233" t="s">
        <v>692</v>
      </c>
      <c r="C723" s="234" t="s">
        <v>693</v>
      </c>
      <c r="D723" s="692">
        <v>7</v>
      </c>
      <c r="E723" s="693">
        <f t="shared" si="59"/>
        <v>2.2653721682847898</v>
      </c>
      <c r="F723" s="692">
        <v>2</v>
      </c>
      <c r="G723" s="692">
        <v>5</v>
      </c>
      <c r="H723" s="692">
        <v>6</v>
      </c>
      <c r="I723" s="694">
        <v>1</v>
      </c>
      <c r="K723" s="232"/>
    </row>
    <row r="724" spans="1:11">
      <c r="A724" s="977"/>
      <c r="B724" s="233" t="s">
        <v>426</v>
      </c>
      <c r="C724" s="234" t="s">
        <v>427</v>
      </c>
      <c r="D724" s="692">
        <v>7</v>
      </c>
      <c r="E724" s="693">
        <f t="shared" si="59"/>
        <v>2.2653721682847898</v>
      </c>
      <c r="F724" s="692">
        <v>6</v>
      </c>
      <c r="G724" s="692">
        <v>1</v>
      </c>
      <c r="H724" s="692">
        <v>5</v>
      </c>
      <c r="I724" s="694">
        <v>2</v>
      </c>
      <c r="K724" s="232"/>
    </row>
    <row r="725" spans="1:11">
      <c r="A725" s="977"/>
      <c r="B725" s="233" t="s">
        <v>1022</v>
      </c>
      <c r="C725" s="234" t="s">
        <v>1023</v>
      </c>
      <c r="D725" s="692">
        <v>7</v>
      </c>
      <c r="E725" s="693">
        <f t="shared" si="59"/>
        <v>2.2653721682847898</v>
      </c>
      <c r="F725" s="692">
        <v>3</v>
      </c>
      <c r="G725" s="692">
        <v>4</v>
      </c>
      <c r="H725" s="692">
        <v>7</v>
      </c>
      <c r="I725" s="694">
        <v>0</v>
      </c>
      <c r="K725" s="232"/>
    </row>
    <row r="726" spans="1:11">
      <c r="A726" s="977"/>
      <c r="B726" s="233" t="s">
        <v>904</v>
      </c>
      <c r="C726" s="234" t="s">
        <v>905</v>
      </c>
      <c r="D726" s="692">
        <v>6</v>
      </c>
      <c r="E726" s="693">
        <f t="shared" si="59"/>
        <v>1.9417475728155338</v>
      </c>
      <c r="F726" s="692">
        <v>3</v>
      </c>
      <c r="G726" s="692">
        <v>3</v>
      </c>
      <c r="H726" s="692">
        <v>0</v>
      </c>
      <c r="I726" s="694">
        <v>6</v>
      </c>
      <c r="K726" s="232"/>
    </row>
    <row r="727" spans="1:11">
      <c r="A727" s="977"/>
      <c r="B727" s="233"/>
      <c r="C727" s="234" t="s">
        <v>444</v>
      </c>
      <c r="D727" s="692">
        <v>193</v>
      </c>
      <c r="E727" s="693">
        <f t="shared" si="59"/>
        <v>62.459546925566343</v>
      </c>
      <c r="F727" s="692">
        <v>103</v>
      </c>
      <c r="G727" s="692">
        <v>90</v>
      </c>
      <c r="H727" s="692">
        <v>86</v>
      </c>
      <c r="I727" s="694">
        <v>107</v>
      </c>
      <c r="K727" s="232"/>
    </row>
    <row r="728" spans="1:11">
      <c r="A728" s="282" t="s">
        <v>1105</v>
      </c>
      <c r="B728" s="256"/>
      <c r="C728" s="256"/>
      <c r="D728" s="705">
        <v>309</v>
      </c>
      <c r="E728" s="706">
        <f t="shared" si="59"/>
        <v>100</v>
      </c>
      <c r="F728" s="705">
        <v>154</v>
      </c>
      <c r="G728" s="705">
        <v>155</v>
      </c>
      <c r="H728" s="705">
        <v>116</v>
      </c>
      <c r="I728" s="707">
        <v>193</v>
      </c>
      <c r="K728" s="232"/>
    </row>
    <row r="729" spans="1:11">
      <c r="A729" s="977" t="s">
        <v>350</v>
      </c>
      <c r="B729" s="233" t="s">
        <v>428</v>
      </c>
      <c r="C729" s="234" t="s">
        <v>429</v>
      </c>
      <c r="D729" s="692">
        <v>83</v>
      </c>
      <c r="E729" s="693">
        <f>(D729/$D$740)*100</f>
        <v>4.737442922374429</v>
      </c>
      <c r="F729" s="692">
        <v>59</v>
      </c>
      <c r="G729" s="692">
        <v>24</v>
      </c>
      <c r="H729" s="692">
        <v>43</v>
      </c>
      <c r="I729" s="694">
        <v>40</v>
      </c>
      <c r="K729" s="232"/>
    </row>
    <row r="730" spans="1:11">
      <c r="A730" s="977"/>
      <c r="B730" s="233" t="s">
        <v>634</v>
      </c>
      <c r="C730" s="234" t="s">
        <v>635</v>
      </c>
      <c r="D730" s="692">
        <v>81</v>
      </c>
      <c r="E730" s="693">
        <f t="shared" ref="E730:E740" si="60">(D730/$D$740)*100</f>
        <v>4.6232876712328768</v>
      </c>
      <c r="F730" s="692">
        <v>63</v>
      </c>
      <c r="G730" s="692">
        <v>18</v>
      </c>
      <c r="H730" s="692">
        <v>44</v>
      </c>
      <c r="I730" s="694">
        <v>37</v>
      </c>
      <c r="K730" s="232"/>
    </row>
    <row r="731" spans="1:11">
      <c r="A731" s="977"/>
      <c r="B731" s="233" t="s">
        <v>426</v>
      </c>
      <c r="C731" s="234" t="s">
        <v>427</v>
      </c>
      <c r="D731" s="692">
        <v>71</v>
      </c>
      <c r="E731" s="693">
        <f t="shared" si="60"/>
        <v>4.0525114155251138</v>
      </c>
      <c r="F731" s="692">
        <v>45</v>
      </c>
      <c r="G731" s="692">
        <v>26</v>
      </c>
      <c r="H731" s="692">
        <v>21</v>
      </c>
      <c r="I731" s="694">
        <v>50</v>
      </c>
      <c r="K731" s="232"/>
    </row>
    <row r="732" spans="1:11">
      <c r="A732" s="977"/>
      <c r="B732" s="233" t="s">
        <v>471</v>
      </c>
      <c r="C732" s="234" t="s">
        <v>472</v>
      </c>
      <c r="D732" s="692">
        <v>46</v>
      </c>
      <c r="E732" s="693">
        <f t="shared" si="60"/>
        <v>2.6255707762557075</v>
      </c>
      <c r="F732" s="692">
        <v>28</v>
      </c>
      <c r="G732" s="692">
        <v>18</v>
      </c>
      <c r="H732" s="692">
        <v>23</v>
      </c>
      <c r="I732" s="694">
        <v>23</v>
      </c>
      <c r="K732" s="232"/>
    </row>
    <row r="733" spans="1:11">
      <c r="A733" s="977"/>
      <c r="B733" s="233" t="s">
        <v>796</v>
      </c>
      <c r="C733" s="234" t="s">
        <v>797</v>
      </c>
      <c r="D733" s="692">
        <v>45</v>
      </c>
      <c r="E733" s="693">
        <f t="shared" si="60"/>
        <v>2.5684931506849313</v>
      </c>
      <c r="F733" s="692">
        <v>31</v>
      </c>
      <c r="G733" s="692">
        <v>14</v>
      </c>
      <c r="H733" s="692">
        <v>15</v>
      </c>
      <c r="I733" s="694">
        <v>30</v>
      </c>
      <c r="K733" s="232"/>
    </row>
    <row r="734" spans="1:11">
      <c r="A734" s="977"/>
      <c r="B734" s="233" t="s">
        <v>750</v>
      </c>
      <c r="C734" s="234" t="s">
        <v>751</v>
      </c>
      <c r="D734" s="692">
        <v>37</v>
      </c>
      <c r="E734" s="693">
        <f t="shared" si="60"/>
        <v>2.1118721461187215</v>
      </c>
      <c r="F734" s="692">
        <v>34</v>
      </c>
      <c r="G734" s="692">
        <v>3</v>
      </c>
      <c r="H734" s="692">
        <v>0</v>
      </c>
      <c r="I734" s="694">
        <v>37</v>
      </c>
      <c r="K734" s="232"/>
    </row>
    <row r="735" spans="1:11">
      <c r="A735" s="977"/>
      <c r="B735" s="233" t="s">
        <v>1096</v>
      </c>
      <c r="C735" s="234" t="s">
        <v>1097</v>
      </c>
      <c r="D735" s="692">
        <v>32</v>
      </c>
      <c r="E735" s="693">
        <f t="shared" si="60"/>
        <v>1.8264840182648401</v>
      </c>
      <c r="F735" s="692">
        <v>23</v>
      </c>
      <c r="G735" s="692">
        <v>9</v>
      </c>
      <c r="H735" s="692">
        <v>12</v>
      </c>
      <c r="I735" s="694">
        <v>20</v>
      </c>
      <c r="K735" s="232"/>
    </row>
    <row r="736" spans="1:11">
      <c r="A736" s="977"/>
      <c r="B736" s="233" t="s">
        <v>900</v>
      </c>
      <c r="C736" s="234" t="s">
        <v>901</v>
      </c>
      <c r="D736" s="692">
        <v>30</v>
      </c>
      <c r="E736" s="693">
        <f t="shared" si="60"/>
        <v>1.7123287671232876</v>
      </c>
      <c r="F736" s="692">
        <v>26</v>
      </c>
      <c r="G736" s="692">
        <v>4</v>
      </c>
      <c r="H736" s="692">
        <v>17</v>
      </c>
      <c r="I736" s="694">
        <v>13</v>
      </c>
      <c r="K736" s="232"/>
    </row>
    <row r="737" spans="1:11">
      <c r="A737" s="977"/>
      <c r="B737" s="233" t="s">
        <v>475</v>
      </c>
      <c r="C737" s="234" t="s">
        <v>476</v>
      </c>
      <c r="D737" s="692">
        <v>28</v>
      </c>
      <c r="E737" s="693">
        <f t="shared" si="60"/>
        <v>1.5981735159817352</v>
      </c>
      <c r="F737" s="692">
        <v>15</v>
      </c>
      <c r="G737" s="692">
        <v>13</v>
      </c>
      <c r="H737" s="692">
        <v>13</v>
      </c>
      <c r="I737" s="694">
        <v>15</v>
      </c>
      <c r="K737" s="232"/>
    </row>
    <row r="738" spans="1:11">
      <c r="A738" s="977"/>
      <c r="B738" s="233" t="s">
        <v>790</v>
      </c>
      <c r="C738" s="234" t="s">
        <v>791</v>
      </c>
      <c r="D738" s="692">
        <v>27</v>
      </c>
      <c r="E738" s="693">
        <f t="shared" si="60"/>
        <v>1.5410958904109588</v>
      </c>
      <c r="F738" s="692">
        <v>18</v>
      </c>
      <c r="G738" s="692">
        <v>9</v>
      </c>
      <c r="H738" s="692">
        <v>14</v>
      </c>
      <c r="I738" s="694">
        <v>13</v>
      </c>
      <c r="K738" s="232"/>
    </row>
    <row r="739" spans="1:11">
      <c r="A739" s="977"/>
      <c r="B739" s="233"/>
      <c r="C739" s="234" t="s">
        <v>444</v>
      </c>
      <c r="D739" s="692">
        <v>1272</v>
      </c>
      <c r="E739" s="693">
        <f t="shared" si="60"/>
        <v>72.602739726027394</v>
      </c>
      <c r="F739" s="692">
        <v>1003</v>
      </c>
      <c r="G739" s="692">
        <v>269</v>
      </c>
      <c r="H739" s="692">
        <v>491</v>
      </c>
      <c r="I739" s="694">
        <v>781</v>
      </c>
      <c r="K739" s="232"/>
    </row>
    <row r="740" spans="1:11">
      <c r="A740" s="282" t="s">
        <v>649</v>
      </c>
      <c r="B740" s="256"/>
      <c r="C740" s="256"/>
      <c r="D740" s="705">
        <v>1752</v>
      </c>
      <c r="E740" s="706">
        <f t="shared" si="60"/>
        <v>100</v>
      </c>
      <c r="F740" s="705">
        <v>1345</v>
      </c>
      <c r="G740" s="705">
        <v>407</v>
      </c>
      <c r="H740" s="705">
        <v>693</v>
      </c>
      <c r="I740" s="707">
        <v>1059</v>
      </c>
      <c r="K740" s="232"/>
    </row>
    <row r="741" spans="1:11">
      <c r="A741" s="977" t="s">
        <v>351</v>
      </c>
      <c r="B741" s="233" t="s">
        <v>1129</v>
      </c>
      <c r="C741" s="234" t="s">
        <v>1130</v>
      </c>
      <c r="D741" s="692">
        <v>65</v>
      </c>
      <c r="E741" s="693">
        <f>(D741/$D$752)*100</f>
        <v>12.014787430683919</v>
      </c>
      <c r="F741" s="692">
        <v>35</v>
      </c>
      <c r="G741" s="692">
        <v>30</v>
      </c>
      <c r="H741" s="692">
        <v>0</v>
      </c>
      <c r="I741" s="694">
        <v>65</v>
      </c>
      <c r="K741" s="232"/>
    </row>
    <row r="742" spans="1:11">
      <c r="A742" s="977"/>
      <c r="B742" s="233" t="s">
        <v>750</v>
      </c>
      <c r="C742" s="234" t="s">
        <v>751</v>
      </c>
      <c r="D742" s="692">
        <v>42</v>
      </c>
      <c r="E742" s="693">
        <f t="shared" ref="E742:E752" si="61">(D742/$D$752)*100</f>
        <v>7.763401109057301</v>
      </c>
      <c r="F742" s="692">
        <v>22</v>
      </c>
      <c r="G742" s="692">
        <v>20</v>
      </c>
      <c r="H742" s="692">
        <v>0</v>
      </c>
      <c r="I742" s="694">
        <v>42</v>
      </c>
      <c r="K742" s="232"/>
    </row>
    <row r="743" spans="1:11">
      <c r="A743" s="977"/>
      <c r="B743" s="233" t="s">
        <v>796</v>
      </c>
      <c r="C743" s="234" t="s">
        <v>797</v>
      </c>
      <c r="D743" s="692">
        <v>18</v>
      </c>
      <c r="E743" s="693">
        <f t="shared" si="61"/>
        <v>3.3271719038817005</v>
      </c>
      <c r="F743" s="692">
        <v>9</v>
      </c>
      <c r="G743" s="692">
        <v>9</v>
      </c>
      <c r="H743" s="692">
        <v>8</v>
      </c>
      <c r="I743" s="694">
        <v>10</v>
      </c>
      <c r="K743" s="232"/>
    </row>
    <row r="744" spans="1:11">
      <c r="A744" s="977"/>
      <c r="B744" s="233" t="s">
        <v>428</v>
      </c>
      <c r="C744" s="234" t="s">
        <v>429</v>
      </c>
      <c r="D744" s="692">
        <v>14</v>
      </c>
      <c r="E744" s="693">
        <f t="shared" si="61"/>
        <v>2.5878003696857674</v>
      </c>
      <c r="F744" s="692">
        <v>10</v>
      </c>
      <c r="G744" s="692">
        <v>4</v>
      </c>
      <c r="H744" s="692">
        <v>9</v>
      </c>
      <c r="I744" s="694">
        <v>5</v>
      </c>
      <c r="K744" s="232"/>
    </row>
    <row r="745" spans="1:11">
      <c r="A745" s="977"/>
      <c r="B745" s="233" t="s">
        <v>790</v>
      </c>
      <c r="C745" s="234" t="s">
        <v>791</v>
      </c>
      <c r="D745" s="692">
        <v>12</v>
      </c>
      <c r="E745" s="693">
        <f t="shared" si="61"/>
        <v>2.2181146025878005</v>
      </c>
      <c r="F745" s="692">
        <v>7</v>
      </c>
      <c r="G745" s="692">
        <v>5</v>
      </c>
      <c r="H745" s="692">
        <v>6</v>
      </c>
      <c r="I745" s="694">
        <v>6</v>
      </c>
      <c r="K745" s="232"/>
    </row>
    <row r="746" spans="1:11">
      <c r="A746" s="977"/>
      <c r="B746" s="233" t="s">
        <v>1086</v>
      </c>
      <c r="C746" s="234" t="s">
        <v>1087</v>
      </c>
      <c r="D746" s="692">
        <v>12</v>
      </c>
      <c r="E746" s="693">
        <f t="shared" si="61"/>
        <v>2.2181146025878005</v>
      </c>
      <c r="F746" s="692">
        <v>6</v>
      </c>
      <c r="G746" s="692">
        <v>6</v>
      </c>
      <c r="H746" s="692">
        <v>12</v>
      </c>
      <c r="I746" s="694">
        <v>0</v>
      </c>
      <c r="K746" s="232"/>
    </row>
    <row r="747" spans="1:11">
      <c r="A747" s="977"/>
      <c r="B747" s="233" t="s">
        <v>483</v>
      </c>
      <c r="C747" s="234" t="s">
        <v>484</v>
      </c>
      <c r="D747" s="692">
        <v>10</v>
      </c>
      <c r="E747" s="693">
        <f t="shared" si="61"/>
        <v>1.8484288354898337</v>
      </c>
      <c r="F747" s="692">
        <v>5</v>
      </c>
      <c r="G747" s="692">
        <v>5</v>
      </c>
      <c r="H747" s="692">
        <v>6</v>
      </c>
      <c r="I747" s="694">
        <v>4</v>
      </c>
      <c r="K747" s="232"/>
    </row>
    <row r="748" spans="1:11">
      <c r="A748" s="977"/>
      <c r="B748" s="233" t="s">
        <v>493</v>
      </c>
      <c r="C748" s="234" t="s">
        <v>494</v>
      </c>
      <c r="D748" s="692">
        <v>8</v>
      </c>
      <c r="E748" s="693">
        <f t="shared" si="61"/>
        <v>1.478743068391867</v>
      </c>
      <c r="F748" s="692">
        <v>0</v>
      </c>
      <c r="G748" s="692">
        <v>8</v>
      </c>
      <c r="H748" s="692">
        <v>5</v>
      </c>
      <c r="I748" s="694">
        <v>3</v>
      </c>
      <c r="K748" s="232"/>
    </row>
    <row r="749" spans="1:11">
      <c r="A749" s="977"/>
      <c r="B749" s="233" t="s">
        <v>641</v>
      </c>
      <c r="C749" s="234" t="s">
        <v>642</v>
      </c>
      <c r="D749" s="692">
        <v>8</v>
      </c>
      <c r="E749" s="693">
        <f t="shared" si="61"/>
        <v>1.478743068391867</v>
      </c>
      <c r="F749" s="692">
        <v>5</v>
      </c>
      <c r="G749" s="692">
        <v>3</v>
      </c>
      <c r="H749" s="692">
        <v>5</v>
      </c>
      <c r="I749" s="694">
        <v>3</v>
      </c>
      <c r="K749" s="232"/>
    </row>
    <row r="750" spans="1:11">
      <c r="A750" s="977"/>
      <c r="B750" s="233" t="s">
        <v>634</v>
      </c>
      <c r="C750" s="234" t="s">
        <v>635</v>
      </c>
      <c r="D750" s="692">
        <v>7</v>
      </c>
      <c r="E750" s="693">
        <f t="shared" si="61"/>
        <v>1.2939001848428837</v>
      </c>
      <c r="F750" s="692">
        <v>6</v>
      </c>
      <c r="G750" s="692">
        <v>1</v>
      </c>
      <c r="H750" s="692">
        <v>2</v>
      </c>
      <c r="I750" s="694">
        <v>5</v>
      </c>
      <c r="K750" s="232"/>
    </row>
    <row r="751" spans="1:11">
      <c r="A751" s="977"/>
      <c r="B751" s="233"/>
      <c r="C751" s="234" t="s">
        <v>444</v>
      </c>
      <c r="D751" s="692">
        <v>345</v>
      </c>
      <c r="E751" s="693">
        <f t="shared" si="61"/>
        <v>63.77079482439926</v>
      </c>
      <c r="F751" s="692">
        <v>207</v>
      </c>
      <c r="G751" s="692">
        <v>138</v>
      </c>
      <c r="H751" s="692">
        <v>134</v>
      </c>
      <c r="I751" s="694">
        <v>211</v>
      </c>
      <c r="K751" s="232"/>
    </row>
    <row r="752" spans="1:11">
      <c r="A752" s="282" t="s">
        <v>652</v>
      </c>
      <c r="B752" s="256"/>
      <c r="C752" s="256"/>
      <c r="D752" s="705">
        <v>541</v>
      </c>
      <c r="E752" s="706">
        <f t="shared" si="61"/>
        <v>100</v>
      </c>
      <c r="F752" s="705">
        <v>312</v>
      </c>
      <c r="G752" s="705">
        <v>229</v>
      </c>
      <c r="H752" s="705">
        <v>187</v>
      </c>
      <c r="I752" s="707">
        <v>354</v>
      </c>
      <c r="K752" s="232"/>
    </row>
    <row r="753" spans="1:11">
      <c r="A753" s="977" t="s">
        <v>1110</v>
      </c>
      <c r="B753" s="233" t="s">
        <v>796</v>
      </c>
      <c r="C753" s="234" t="s">
        <v>797</v>
      </c>
      <c r="D753" s="692">
        <v>13</v>
      </c>
      <c r="E753" s="693">
        <f>(D753/$D$764)*100</f>
        <v>8.4967320261437909</v>
      </c>
      <c r="F753" s="692">
        <v>4</v>
      </c>
      <c r="G753" s="692">
        <v>9</v>
      </c>
      <c r="H753" s="692">
        <v>9</v>
      </c>
      <c r="I753" s="694">
        <v>4</v>
      </c>
      <c r="K753" s="232"/>
    </row>
    <row r="754" spans="1:11">
      <c r="A754" s="977"/>
      <c r="B754" s="233" t="s">
        <v>1129</v>
      </c>
      <c r="C754" s="234" t="s">
        <v>1130</v>
      </c>
      <c r="D754" s="692">
        <v>7</v>
      </c>
      <c r="E754" s="693">
        <f t="shared" ref="E754:E764" si="62">(D754/$D$764)*100</f>
        <v>4.5751633986928102</v>
      </c>
      <c r="F754" s="692">
        <v>1</v>
      </c>
      <c r="G754" s="692">
        <v>6</v>
      </c>
      <c r="H754" s="692">
        <v>0</v>
      </c>
      <c r="I754" s="694">
        <v>7</v>
      </c>
      <c r="K754" s="232"/>
    </row>
    <row r="755" spans="1:11">
      <c r="A755" s="977"/>
      <c r="B755" s="233" t="s">
        <v>750</v>
      </c>
      <c r="C755" s="234" t="s">
        <v>751</v>
      </c>
      <c r="D755" s="692">
        <v>6</v>
      </c>
      <c r="E755" s="693">
        <f t="shared" si="62"/>
        <v>3.9215686274509802</v>
      </c>
      <c r="F755" s="692">
        <v>4</v>
      </c>
      <c r="G755" s="692">
        <v>2</v>
      </c>
      <c r="H755" s="692">
        <v>0</v>
      </c>
      <c r="I755" s="694">
        <v>6</v>
      </c>
      <c r="K755" s="232"/>
    </row>
    <row r="756" spans="1:11">
      <c r="A756" s="977"/>
      <c r="B756" s="233" t="s">
        <v>982</v>
      </c>
      <c r="C756" s="234" t="s">
        <v>983</v>
      </c>
      <c r="D756" s="692">
        <v>4</v>
      </c>
      <c r="E756" s="693">
        <f t="shared" si="62"/>
        <v>2.6143790849673203</v>
      </c>
      <c r="F756" s="692">
        <v>1</v>
      </c>
      <c r="G756" s="692">
        <v>3</v>
      </c>
      <c r="H756" s="692">
        <v>1</v>
      </c>
      <c r="I756" s="694">
        <v>3</v>
      </c>
      <c r="K756" s="232"/>
    </row>
    <row r="757" spans="1:11">
      <c r="A757" s="977"/>
      <c r="B757" s="233" t="s">
        <v>692</v>
      </c>
      <c r="C757" s="234" t="s">
        <v>693</v>
      </c>
      <c r="D757" s="692">
        <v>4</v>
      </c>
      <c r="E757" s="693">
        <f t="shared" si="62"/>
        <v>2.6143790849673203</v>
      </c>
      <c r="F757" s="692">
        <v>1</v>
      </c>
      <c r="G757" s="692">
        <v>3</v>
      </c>
      <c r="H757" s="692">
        <v>1</v>
      </c>
      <c r="I757" s="694">
        <v>3</v>
      </c>
      <c r="K757" s="232"/>
    </row>
    <row r="758" spans="1:11">
      <c r="A758" s="977"/>
      <c r="B758" s="233" t="s">
        <v>808</v>
      </c>
      <c r="C758" s="234" t="s">
        <v>809</v>
      </c>
      <c r="D758" s="692">
        <v>3</v>
      </c>
      <c r="E758" s="693">
        <f t="shared" si="62"/>
        <v>1.9607843137254901</v>
      </c>
      <c r="F758" s="692">
        <v>3</v>
      </c>
      <c r="G758" s="692">
        <v>0</v>
      </c>
      <c r="H758" s="692">
        <v>0</v>
      </c>
      <c r="I758" s="694">
        <v>3</v>
      </c>
      <c r="K758" s="232"/>
    </row>
    <row r="759" spans="1:11">
      <c r="A759" s="977"/>
      <c r="B759" s="233" t="s">
        <v>1179</v>
      </c>
      <c r="C759" s="234" t="s">
        <v>1180</v>
      </c>
      <c r="D759" s="692">
        <v>3</v>
      </c>
      <c r="E759" s="693">
        <f t="shared" si="62"/>
        <v>1.9607843137254901</v>
      </c>
      <c r="F759" s="692">
        <v>1</v>
      </c>
      <c r="G759" s="692">
        <v>2</v>
      </c>
      <c r="H759" s="692">
        <v>0</v>
      </c>
      <c r="I759" s="694">
        <v>3</v>
      </c>
      <c r="K759" s="232"/>
    </row>
    <row r="760" spans="1:11">
      <c r="A760" s="977"/>
      <c r="B760" s="233" t="s">
        <v>539</v>
      </c>
      <c r="C760" s="234" t="s">
        <v>540</v>
      </c>
      <c r="D760" s="692">
        <v>3</v>
      </c>
      <c r="E760" s="693">
        <f t="shared" si="62"/>
        <v>1.9607843137254901</v>
      </c>
      <c r="F760" s="692">
        <v>3</v>
      </c>
      <c r="G760" s="692">
        <v>0</v>
      </c>
      <c r="H760" s="692">
        <v>3</v>
      </c>
      <c r="I760" s="694">
        <v>0</v>
      </c>
      <c r="K760" s="232"/>
    </row>
    <row r="761" spans="1:11">
      <c r="A761" s="977"/>
      <c r="B761" s="233" t="s">
        <v>1392</v>
      </c>
      <c r="C761" s="234" t="s">
        <v>1393</v>
      </c>
      <c r="D761" s="692">
        <v>3</v>
      </c>
      <c r="E761" s="693">
        <f t="shared" si="62"/>
        <v>1.9607843137254901</v>
      </c>
      <c r="F761" s="692">
        <v>2</v>
      </c>
      <c r="G761" s="692">
        <v>1</v>
      </c>
      <c r="H761" s="692">
        <v>0</v>
      </c>
      <c r="I761" s="694">
        <v>3</v>
      </c>
      <c r="K761" s="232"/>
    </row>
    <row r="762" spans="1:11">
      <c r="A762" s="977"/>
      <c r="B762" s="233" t="s">
        <v>1394</v>
      </c>
      <c r="C762" s="234" t="s">
        <v>1395</v>
      </c>
      <c r="D762" s="692">
        <v>3</v>
      </c>
      <c r="E762" s="693">
        <f t="shared" si="62"/>
        <v>1.9607843137254901</v>
      </c>
      <c r="F762" s="692">
        <v>0</v>
      </c>
      <c r="G762" s="692">
        <v>3</v>
      </c>
      <c r="H762" s="692">
        <v>0</v>
      </c>
      <c r="I762" s="694">
        <v>3</v>
      </c>
      <c r="K762" s="232"/>
    </row>
    <row r="763" spans="1:11">
      <c r="A763" s="977"/>
      <c r="B763" s="233"/>
      <c r="C763" s="234" t="s">
        <v>444</v>
      </c>
      <c r="D763" s="692">
        <v>104</v>
      </c>
      <c r="E763" s="693">
        <f t="shared" si="62"/>
        <v>67.973856209150327</v>
      </c>
      <c r="F763" s="692">
        <v>55</v>
      </c>
      <c r="G763" s="692">
        <v>49</v>
      </c>
      <c r="H763" s="692">
        <v>30</v>
      </c>
      <c r="I763" s="694">
        <v>74</v>
      </c>
      <c r="K763" s="232"/>
    </row>
    <row r="764" spans="1:11">
      <c r="A764" s="282" t="s">
        <v>1117</v>
      </c>
      <c r="B764" s="256"/>
      <c r="C764" s="256"/>
      <c r="D764" s="705">
        <v>153</v>
      </c>
      <c r="E764" s="706">
        <f t="shared" si="62"/>
        <v>100</v>
      </c>
      <c r="F764" s="705">
        <v>75</v>
      </c>
      <c r="G764" s="705">
        <v>78</v>
      </c>
      <c r="H764" s="705">
        <v>44</v>
      </c>
      <c r="I764" s="707">
        <v>109</v>
      </c>
      <c r="K764" s="232"/>
    </row>
    <row r="765" spans="1:11">
      <c r="A765" s="974" t="s">
        <v>1118</v>
      </c>
      <c r="B765" s="233" t="s">
        <v>426</v>
      </c>
      <c r="C765" s="234" t="s">
        <v>427</v>
      </c>
      <c r="D765" s="692">
        <v>15</v>
      </c>
      <c r="E765" s="693">
        <f>(D765/$D$776)*100</f>
        <v>4.2735042735042734</v>
      </c>
      <c r="F765" s="692">
        <v>11</v>
      </c>
      <c r="G765" s="692">
        <v>4</v>
      </c>
      <c r="H765" s="692">
        <v>4</v>
      </c>
      <c r="I765" s="694">
        <v>11</v>
      </c>
      <c r="K765" s="232"/>
    </row>
    <row r="766" spans="1:11">
      <c r="A766" s="975"/>
      <c r="B766" s="233" t="s">
        <v>428</v>
      </c>
      <c r="C766" s="234" t="s">
        <v>429</v>
      </c>
      <c r="D766" s="692">
        <v>14</v>
      </c>
      <c r="E766" s="693">
        <f t="shared" ref="E766:E776" si="63">(D766/$D$776)*100</f>
        <v>3.9886039886039883</v>
      </c>
      <c r="F766" s="692">
        <v>10</v>
      </c>
      <c r="G766" s="692">
        <v>4</v>
      </c>
      <c r="H766" s="692">
        <v>5</v>
      </c>
      <c r="I766" s="694">
        <v>9</v>
      </c>
      <c r="K766" s="232"/>
    </row>
    <row r="767" spans="1:11">
      <c r="A767" s="975"/>
      <c r="B767" s="233" t="s">
        <v>796</v>
      </c>
      <c r="C767" s="234" t="s">
        <v>797</v>
      </c>
      <c r="D767" s="692">
        <v>14</v>
      </c>
      <c r="E767" s="693">
        <f t="shared" si="63"/>
        <v>3.9886039886039883</v>
      </c>
      <c r="F767" s="692">
        <v>10</v>
      </c>
      <c r="G767" s="692">
        <v>4</v>
      </c>
      <c r="H767" s="692">
        <v>7</v>
      </c>
      <c r="I767" s="694">
        <v>7</v>
      </c>
      <c r="K767" s="232"/>
    </row>
    <row r="768" spans="1:11">
      <c r="A768" s="975"/>
      <c r="B768" s="233" t="s">
        <v>1135</v>
      </c>
      <c r="C768" s="234" t="s">
        <v>1136</v>
      </c>
      <c r="D768" s="692">
        <v>13</v>
      </c>
      <c r="E768" s="693">
        <f t="shared" si="63"/>
        <v>3.7037037037037033</v>
      </c>
      <c r="F768" s="692">
        <v>6</v>
      </c>
      <c r="G768" s="692">
        <v>7</v>
      </c>
      <c r="H768" s="692">
        <v>4</v>
      </c>
      <c r="I768" s="694">
        <v>9</v>
      </c>
      <c r="K768" s="232"/>
    </row>
    <row r="769" spans="1:11">
      <c r="A769" s="975"/>
      <c r="B769" s="233" t="s">
        <v>750</v>
      </c>
      <c r="C769" s="234" t="s">
        <v>751</v>
      </c>
      <c r="D769" s="692">
        <v>10</v>
      </c>
      <c r="E769" s="693">
        <f t="shared" si="63"/>
        <v>2.8490028490028489</v>
      </c>
      <c r="F769" s="692">
        <v>9</v>
      </c>
      <c r="G769" s="692">
        <v>1</v>
      </c>
      <c r="H769" s="692">
        <v>0</v>
      </c>
      <c r="I769" s="694">
        <v>10</v>
      </c>
      <c r="K769" s="232"/>
    </row>
    <row r="770" spans="1:11">
      <c r="A770" s="975"/>
      <c r="B770" s="233" t="s">
        <v>634</v>
      </c>
      <c r="C770" s="234" t="s">
        <v>635</v>
      </c>
      <c r="D770" s="692">
        <v>10</v>
      </c>
      <c r="E770" s="693">
        <f t="shared" si="63"/>
        <v>2.8490028490028489</v>
      </c>
      <c r="F770" s="692">
        <v>8</v>
      </c>
      <c r="G770" s="692">
        <v>2</v>
      </c>
      <c r="H770" s="692">
        <v>2</v>
      </c>
      <c r="I770" s="694">
        <v>8</v>
      </c>
      <c r="K770" s="232"/>
    </row>
    <row r="771" spans="1:11">
      <c r="A771" s="975"/>
      <c r="B771" s="233" t="s">
        <v>471</v>
      </c>
      <c r="C771" s="234" t="s">
        <v>472</v>
      </c>
      <c r="D771" s="692">
        <v>9</v>
      </c>
      <c r="E771" s="693">
        <f t="shared" si="63"/>
        <v>2.5641025641025639</v>
      </c>
      <c r="F771" s="692">
        <v>7</v>
      </c>
      <c r="G771" s="692">
        <v>2</v>
      </c>
      <c r="H771" s="692">
        <v>4</v>
      </c>
      <c r="I771" s="694">
        <v>5</v>
      </c>
      <c r="K771" s="232"/>
    </row>
    <row r="772" spans="1:11">
      <c r="A772" s="975"/>
      <c r="B772" s="233" t="s">
        <v>1129</v>
      </c>
      <c r="C772" s="234" t="s">
        <v>1130</v>
      </c>
      <c r="D772" s="692">
        <v>7</v>
      </c>
      <c r="E772" s="693">
        <f t="shared" si="63"/>
        <v>1.9943019943019942</v>
      </c>
      <c r="F772" s="692">
        <v>6</v>
      </c>
      <c r="G772" s="692">
        <v>1</v>
      </c>
      <c r="H772" s="692">
        <v>0</v>
      </c>
      <c r="I772" s="694">
        <v>7</v>
      </c>
      <c r="K772" s="232"/>
    </row>
    <row r="773" spans="1:11">
      <c r="A773" s="975"/>
      <c r="B773" s="233" t="s">
        <v>790</v>
      </c>
      <c r="C773" s="234" t="s">
        <v>791</v>
      </c>
      <c r="D773" s="692">
        <v>6</v>
      </c>
      <c r="E773" s="693">
        <f t="shared" si="63"/>
        <v>1.7094017094017095</v>
      </c>
      <c r="F773" s="692">
        <v>5</v>
      </c>
      <c r="G773" s="692">
        <v>1</v>
      </c>
      <c r="H773" s="692">
        <v>1</v>
      </c>
      <c r="I773" s="694">
        <v>5</v>
      </c>
      <c r="K773" s="232"/>
    </row>
    <row r="774" spans="1:11">
      <c r="A774" s="975"/>
      <c r="B774" s="233" t="s">
        <v>671</v>
      </c>
      <c r="C774" s="234" t="s">
        <v>672</v>
      </c>
      <c r="D774" s="692">
        <v>5</v>
      </c>
      <c r="E774" s="693">
        <f t="shared" si="63"/>
        <v>1.4245014245014245</v>
      </c>
      <c r="F774" s="692">
        <v>2</v>
      </c>
      <c r="G774" s="692">
        <v>3</v>
      </c>
      <c r="H774" s="692">
        <v>3</v>
      </c>
      <c r="I774" s="694">
        <v>2</v>
      </c>
      <c r="K774" s="232"/>
    </row>
    <row r="775" spans="1:11">
      <c r="A775" s="976"/>
      <c r="B775" s="233"/>
      <c r="C775" s="234" t="s">
        <v>444</v>
      </c>
      <c r="D775" s="692">
        <v>248</v>
      </c>
      <c r="E775" s="693">
        <f t="shared" si="63"/>
        <v>70.655270655270655</v>
      </c>
      <c r="F775" s="692">
        <v>161</v>
      </c>
      <c r="G775" s="692">
        <v>87</v>
      </c>
      <c r="H775" s="692">
        <v>114</v>
      </c>
      <c r="I775" s="694">
        <v>134</v>
      </c>
      <c r="K775" s="232"/>
    </row>
    <row r="776" spans="1:11">
      <c r="A776" s="282" t="s">
        <v>654</v>
      </c>
      <c r="B776" s="256"/>
      <c r="C776" s="256"/>
      <c r="D776" s="705">
        <v>351</v>
      </c>
      <c r="E776" s="706">
        <f t="shared" si="63"/>
        <v>100</v>
      </c>
      <c r="F776" s="705">
        <v>235</v>
      </c>
      <c r="G776" s="705">
        <v>116</v>
      </c>
      <c r="H776" s="705">
        <v>144</v>
      </c>
      <c r="I776" s="707">
        <v>207</v>
      </c>
      <c r="K776" s="232"/>
    </row>
    <row r="777" spans="1:11">
      <c r="A777" s="974" t="s">
        <v>354</v>
      </c>
      <c r="B777" s="233" t="s">
        <v>428</v>
      </c>
      <c r="C777" s="234" t="s">
        <v>429</v>
      </c>
      <c r="D777" s="692">
        <v>72</v>
      </c>
      <c r="E777" s="693">
        <f>(D777/$D$788)*100</f>
        <v>4.9930651872399441</v>
      </c>
      <c r="F777" s="692">
        <v>42</v>
      </c>
      <c r="G777" s="692">
        <v>30</v>
      </c>
      <c r="H777" s="692">
        <v>26</v>
      </c>
      <c r="I777" s="694">
        <v>46</v>
      </c>
      <c r="K777" s="232"/>
    </row>
    <row r="778" spans="1:11">
      <c r="A778" s="975"/>
      <c r="B778" s="233" t="s">
        <v>426</v>
      </c>
      <c r="C778" s="234" t="s">
        <v>427</v>
      </c>
      <c r="D778" s="692">
        <v>60</v>
      </c>
      <c r="E778" s="693">
        <f t="shared" ref="E778:E788" si="64">(D778/$D$788)*100</f>
        <v>4.160887656033287</v>
      </c>
      <c r="F778" s="692">
        <v>47</v>
      </c>
      <c r="G778" s="692">
        <v>13</v>
      </c>
      <c r="H778" s="692">
        <v>15</v>
      </c>
      <c r="I778" s="694">
        <v>45</v>
      </c>
      <c r="K778" s="232"/>
    </row>
    <row r="779" spans="1:11">
      <c r="A779" s="975"/>
      <c r="B779" s="233" t="s">
        <v>750</v>
      </c>
      <c r="C779" s="234" t="s">
        <v>751</v>
      </c>
      <c r="D779" s="692">
        <v>52</v>
      </c>
      <c r="E779" s="693">
        <f t="shared" si="64"/>
        <v>3.6061026352288486</v>
      </c>
      <c r="F779" s="692">
        <v>39</v>
      </c>
      <c r="G779" s="692">
        <v>13</v>
      </c>
      <c r="H779" s="692">
        <v>0</v>
      </c>
      <c r="I779" s="694">
        <v>52</v>
      </c>
      <c r="K779" s="232"/>
    </row>
    <row r="780" spans="1:11">
      <c r="A780" s="975"/>
      <c r="B780" s="233" t="s">
        <v>471</v>
      </c>
      <c r="C780" s="234" t="s">
        <v>472</v>
      </c>
      <c r="D780" s="692">
        <v>45</v>
      </c>
      <c r="E780" s="693">
        <f t="shared" si="64"/>
        <v>3.1206657420249653</v>
      </c>
      <c r="F780" s="692">
        <v>25</v>
      </c>
      <c r="G780" s="692">
        <v>20</v>
      </c>
      <c r="H780" s="692">
        <v>24</v>
      </c>
      <c r="I780" s="694">
        <v>21</v>
      </c>
      <c r="K780" s="232"/>
    </row>
    <row r="781" spans="1:11">
      <c r="A781" s="975"/>
      <c r="B781" s="233" t="s">
        <v>634</v>
      </c>
      <c r="C781" s="234" t="s">
        <v>635</v>
      </c>
      <c r="D781" s="692">
        <v>43</v>
      </c>
      <c r="E781" s="693">
        <f t="shared" si="64"/>
        <v>2.9819694868238558</v>
      </c>
      <c r="F781" s="692">
        <v>30</v>
      </c>
      <c r="G781" s="692">
        <v>13</v>
      </c>
      <c r="H781" s="692">
        <v>25</v>
      </c>
      <c r="I781" s="694">
        <v>18</v>
      </c>
      <c r="K781" s="232"/>
    </row>
    <row r="782" spans="1:11">
      <c r="A782" s="975"/>
      <c r="B782" s="233" t="s">
        <v>1096</v>
      </c>
      <c r="C782" s="234" t="s">
        <v>1097</v>
      </c>
      <c r="D782" s="692">
        <v>33</v>
      </c>
      <c r="E782" s="693">
        <f t="shared" si="64"/>
        <v>2.2884882108183078</v>
      </c>
      <c r="F782" s="692">
        <v>21</v>
      </c>
      <c r="G782" s="692">
        <v>12</v>
      </c>
      <c r="H782" s="692">
        <v>21</v>
      </c>
      <c r="I782" s="694">
        <v>12</v>
      </c>
      <c r="K782" s="232"/>
    </row>
    <row r="783" spans="1:11">
      <c r="A783" s="975"/>
      <c r="B783" s="233" t="s">
        <v>692</v>
      </c>
      <c r="C783" s="234" t="s">
        <v>693</v>
      </c>
      <c r="D783" s="692">
        <v>30</v>
      </c>
      <c r="E783" s="693">
        <f t="shared" si="64"/>
        <v>2.0804438280166435</v>
      </c>
      <c r="F783" s="692">
        <v>16</v>
      </c>
      <c r="G783" s="692">
        <v>14</v>
      </c>
      <c r="H783" s="692">
        <v>17</v>
      </c>
      <c r="I783" s="694">
        <v>13</v>
      </c>
      <c r="K783" s="232"/>
    </row>
    <row r="784" spans="1:11">
      <c r="A784" s="975"/>
      <c r="B784" s="233" t="s">
        <v>790</v>
      </c>
      <c r="C784" s="234" t="s">
        <v>791</v>
      </c>
      <c r="D784" s="692">
        <v>29</v>
      </c>
      <c r="E784" s="693">
        <f t="shared" si="64"/>
        <v>2.0110957004160888</v>
      </c>
      <c r="F784" s="692">
        <v>22</v>
      </c>
      <c r="G784" s="692">
        <v>7</v>
      </c>
      <c r="H784" s="692">
        <v>14</v>
      </c>
      <c r="I784" s="694">
        <v>15</v>
      </c>
      <c r="K784" s="232"/>
    </row>
    <row r="785" spans="1:11">
      <c r="A785" s="975"/>
      <c r="B785" s="233" t="s">
        <v>671</v>
      </c>
      <c r="C785" s="234" t="s">
        <v>672</v>
      </c>
      <c r="D785" s="692">
        <v>29</v>
      </c>
      <c r="E785" s="693">
        <f t="shared" si="64"/>
        <v>2.0110957004160888</v>
      </c>
      <c r="F785" s="692">
        <v>23</v>
      </c>
      <c r="G785" s="692">
        <v>6</v>
      </c>
      <c r="H785" s="692">
        <v>12</v>
      </c>
      <c r="I785" s="694">
        <v>17</v>
      </c>
      <c r="K785" s="232"/>
    </row>
    <row r="786" spans="1:11">
      <c r="A786" s="975"/>
      <c r="B786" s="233" t="s">
        <v>1129</v>
      </c>
      <c r="C786" s="234" t="s">
        <v>1130</v>
      </c>
      <c r="D786" s="692">
        <v>27</v>
      </c>
      <c r="E786" s="693">
        <f t="shared" si="64"/>
        <v>1.872399445214979</v>
      </c>
      <c r="F786" s="692">
        <v>12</v>
      </c>
      <c r="G786" s="692">
        <v>15</v>
      </c>
      <c r="H786" s="692">
        <v>0</v>
      </c>
      <c r="I786" s="694">
        <v>27</v>
      </c>
      <c r="K786" s="232"/>
    </row>
    <row r="787" spans="1:11">
      <c r="A787" s="976"/>
      <c r="B787" s="233"/>
      <c r="C787" s="234" t="s">
        <v>444</v>
      </c>
      <c r="D787" s="692">
        <v>1022</v>
      </c>
      <c r="E787" s="693">
        <f t="shared" si="64"/>
        <v>70.873786407766985</v>
      </c>
      <c r="F787" s="692">
        <v>674</v>
      </c>
      <c r="G787" s="692">
        <v>348</v>
      </c>
      <c r="H787" s="692">
        <v>402</v>
      </c>
      <c r="I787" s="694">
        <v>620</v>
      </c>
      <c r="K787" s="232"/>
    </row>
    <row r="788" spans="1:11">
      <c r="A788" s="282" t="s">
        <v>655</v>
      </c>
      <c r="B788" s="256"/>
      <c r="C788" s="256"/>
      <c r="D788" s="705">
        <v>1442</v>
      </c>
      <c r="E788" s="706">
        <f t="shared" si="64"/>
        <v>100</v>
      </c>
      <c r="F788" s="705">
        <v>951</v>
      </c>
      <c r="G788" s="705">
        <v>491</v>
      </c>
      <c r="H788" s="705">
        <v>556</v>
      </c>
      <c r="I788" s="707">
        <v>886</v>
      </c>
      <c r="K788" s="232"/>
    </row>
    <row r="789" spans="1:11">
      <c r="A789" s="974" t="s">
        <v>355</v>
      </c>
      <c r="B789" s="233" t="s">
        <v>634</v>
      </c>
      <c r="C789" s="234" t="s">
        <v>635</v>
      </c>
      <c r="D789" s="692">
        <v>15</v>
      </c>
      <c r="E789" s="693">
        <f>(D789/$D$800)*100</f>
        <v>6.5502183406113534</v>
      </c>
      <c r="F789" s="692">
        <v>8</v>
      </c>
      <c r="G789" s="692">
        <v>7</v>
      </c>
      <c r="H789" s="692">
        <v>13</v>
      </c>
      <c r="I789" s="694">
        <v>2</v>
      </c>
      <c r="K789" s="232"/>
    </row>
    <row r="790" spans="1:11">
      <c r="A790" s="975"/>
      <c r="B790" s="233" t="s">
        <v>750</v>
      </c>
      <c r="C790" s="234" t="s">
        <v>751</v>
      </c>
      <c r="D790" s="692">
        <v>13</v>
      </c>
      <c r="E790" s="693">
        <f t="shared" ref="E790:E800" si="65">(D790/$D$800)*100</f>
        <v>5.6768558951965069</v>
      </c>
      <c r="F790" s="692">
        <v>11</v>
      </c>
      <c r="G790" s="692">
        <v>2</v>
      </c>
      <c r="H790" s="692">
        <v>0</v>
      </c>
      <c r="I790" s="694">
        <v>13</v>
      </c>
      <c r="K790" s="232"/>
    </row>
    <row r="791" spans="1:11">
      <c r="A791" s="975"/>
      <c r="B791" s="233" t="s">
        <v>426</v>
      </c>
      <c r="C791" s="234" t="s">
        <v>427</v>
      </c>
      <c r="D791" s="692">
        <v>9</v>
      </c>
      <c r="E791" s="693">
        <f t="shared" si="65"/>
        <v>3.9301310043668125</v>
      </c>
      <c r="F791" s="692">
        <v>8</v>
      </c>
      <c r="G791" s="692">
        <v>1</v>
      </c>
      <c r="H791" s="692">
        <v>1</v>
      </c>
      <c r="I791" s="694">
        <v>8</v>
      </c>
      <c r="K791" s="232"/>
    </row>
    <row r="792" spans="1:11">
      <c r="A792" s="975"/>
      <c r="B792" s="233" t="s">
        <v>428</v>
      </c>
      <c r="C792" s="234" t="s">
        <v>429</v>
      </c>
      <c r="D792" s="692">
        <v>8</v>
      </c>
      <c r="E792" s="693">
        <f t="shared" si="65"/>
        <v>3.4934497816593884</v>
      </c>
      <c r="F792" s="692">
        <v>8</v>
      </c>
      <c r="G792" s="692">
        <v>0</v>
      </c>
      <c r="H792" s="692">
        <v>5</v>
      </c>
      <c r="I792" s="694">
        <v>3</v>
      </c>
      <c r="K792" s="232"/>
    </row>
    <row r="793" spans="1:11">
      <c r="A793" s="975"/>
      <c r="B793" s="233" t="s">
        <v>641</v>
      </c>
      <c r="C793" s="234" t="s">
        <v>642</v>
      </c>
      <c r="D793" s="692">
        <v>6</v>
      </c>
      <c r="E793" s="693">
        <f t="shared" si="65"/>
        <v>2.6200873362445414</v>
      </c>
      <c r="F793" s="692">
        <v>5</v>
      </c>
      <c r="G793" s="692">
        <v>1</v>
      </c>
      <c r="H793" s="692">
        <v>3</v>
      </c>
      <c r="I793" s="694">
        <v>3</v>
      </c>
      <c r="K793" s="232"/>
    </row>
    <row r="794" spans="1:11">
      <c r="A794" s="975"/>
      <c r="B794" s="233" t="s">
        <v>999</v>
      </c>
      <c r="C794" s="234" t="s">
        <v>1000</v>
      </c>
      <c r="D794" s="692">
        <v>4</v>
      </c>
      <c r="E794" s="693">
        <f t="shared" si="65"/>
        <v>1.7467248908296942</v>
      </c>
      <c r="F794" s="692">
        <v>3</v>
      </c>
      <c r="G794" s="692">
        <v>1</v>
      </c>
      <c r="H794" s="692">
        <v>4</v>
      </c>
      <c r="I794" s="694">
        <v>0</v>
      </c>
      <c r="K794" s="232"/>
    </row>
    <row r="795" spans="1:11">
      <c r="A795" s="975"/>
      <c r="B795" s="233" t="s">
        <v>1396</v>
      </c>
      <c r="C795" s="234" t="s">
        <v>1397</v>
      </c>
      <c r="D795" s="692">
        <v>4</v>
      </c>
      <c r="E795" s="693">
        <f t="shared" si="65"/>
        <v>1.7467248908296942</v>
      </c>
      <c r="F795" s="692">
        <v>4</v>
      </c>
      <c r="G795" s="692">
        <v>0</v>
      </c>
      <c r="H795" s="692">
        <v>0</v>
      </c>
      <c r="I795" s="694">
        <v>4</v>
      </c>
      <c r="K795" s="232"/>
    </row>
    <row r="796" spans="1:11">
      <c r="A796" s="975"/>
      <c r="B796" s="233" t="s">
        <v>790</v>
      </c>
      <c r="C796" s="234" t="s">
        <v>791</v>
      </c>
      <c r="D796" s="692">
        <v>4</v>
      </c>
      <c r="E796" s="693">
        <f t="shared" si="65"/>
        <v>1.7467248908296942</v>
      </c>
      <c r="F796" s="692">
        <v>3</v>
      </c>
      <c r="G796" s="692">
        <v>1</v>
      </c>
      <c r="H796" s="692">
        <v>3</v>
      </c>
      <c r="I796" s="694">
        <v>1</v>
      </c>
      <c r="K796" s="232"/>
    </row>
    <row r="797" spans="1:11">
      <c r="A797" s="975"/>
      <c r="B797" s="233" t="s">
        <v>1205</v>
      </c>
      <c r="C797" s="234" t="s">
        <v>1206</v>
      </c>
      <c r="D797" s="692">
        <v>4</v>
      </c>
      <c r="E797" s="693">
        <f t="shared" si="65"/>
        <v>1.7467248908296942</v>
      </c>
      <c r="F797" s="692">
        <v>4</v>
      </c>
      <c r="G797" s="692">
        <v>0</v>
      </c>
      <c r="H797" s="692">
        <v>1</v>
      </c>
      <c r="I797" s="694">
        <v>3</v>
      </c>
      <c r="K797" s="232"/>
    </row>
    <row r="798" spans="1:11">
      <c r="A798" s="975"/>
      <c r="B798" s="233" t="s">
        <v>1398</v>
      </c>
      <c r="C798" s="234" t="s">
        <v>1399</v>
      </c>
      <c r="D798" s="692">
        <v>3</v>
      </c>
      <c r="E798" s="693">
        <f t="shared" si="65"/>
        <v>1.3100436681222707</v>
      </c>
      <c r="F798" s="692">
        <v>3</v>
      </c>
      <c r="G798" s="692">
        <v>0</v>
      </c>
      <c r="H798" s="692">
        <v>0</v>
      </c>
      <c r="I798" s="694">
        <v>3</v>
      </c>
      <c r="K798" s="232"/>
    </row>
    <row r="799" spans="1:11">
      <c r="A799" s="976"/>
      <c r="B799" s="233"/>
      <c r="C799" s="234" t="s">
        <v>444</v>
      </c>
      <c r="D799" s="714">
        <v>159</v>
      </c>
      <c r="E799" s="693">
        <f t="shared" si="65"/>
        <v>69.432314410480345</v>
      </c>
      <c r="F799" s="714">
        <v>133</v>
      </c>
      <c r="G799" s="714">
        <v>26</v>
      </c>
      <c r="H799" s="714">
        <v>70</v>
      </c>
      <c r="I799" s="715">
        <v>89</v>
      </c>
      <c r="K799" s="232"/>
    </row>
    <row r="800" spans="1:11">
      <c r="A800" s="282" t="s">
        <v>658</v>
      </c>
      <c r="B800" s="256"/>
      <c r="C800" s="256"/>
      <c r="D800" s="705">
        <v>229</v>
      </c>
      <c r="E800" s="706">
        <f t="shared" si="65"/>
        <v>100</v>
      </c>
      <c r="F800" s="705">
        <v>190</v>
      </c>
      <c r="G800" s="705">
        <v>39</v>
      </c>
      <c r="H800" s="705">
        <v>100</v>
      </c>
      <c r="I800" s="707">
        <v>129</v>
      </c>
      <c r="K800" s="232"/>
    </row>
    <row r="801" spans="1:11">
      <c r="A801" s="974" t="s">
        <v>356</v>
      </c>
      <c r="B801" s="233" t="s">
        <v>428</v>
      </c>
      <c r="C801" s="234" t="s">
        <v>429</v>
      </c>
      <c r="D801" s="692">
        <v>284</v>
      </c>
      <c r="E801" s="693">
        <f>(D801/$D$812)*100</f>
        <v>8</v>
      </c>
      <c r="F801" s="692">
        <v>268</v>
      </c>
      <c r="G801" s="692">
        <v>16</v>
      </c>
      <c r="H801" s="692">
        <v>108</v>
      </c>
      <c r="I801" s="694">
        <v>176</v>
      </c>
      <c r="K801" s="232"/>
    </row>
    <row r="802" spans="1:11">
      <c r="A802" s="975"/>
      <c r="B802" s="233" t="s">
        <v>426</v>
      </c>
      <c r="C802" s="234" t="s">
        <v>427</v>
      </c>
      <c r="D802" s="692">
        <v>145</v>
      </c>
      <c r="E802" s="693">
        <f t="shared" ref="E802:E812" si="66">(D802/$D$812)*100</f>
        <v>4.084507042253521</v>
      </c>
      <c r="F802" s="692">
        <v>139</v>
      </c>
      <c r="G802" s="692">
        <v>6</v>
      </c>
      <c r="H802" s="692">
        <v>46</v>
      </c>
      <c r="I802" s="694">
        <v>99</v>
      </c>
      <c r="K802" s="232"/>
    </row>
    <row r="803" spans="1:11">
      <c r="A803" s="975"/>
      <c r="B803" s="233" t="s">
        <v>424</v>
      </c>
      <c r="C803" s="234" t="s">
        <v>425</v>
      </c>
      <c r="D803" s="692">
        <v>107</v>
      </c>
      <c r="E803" s="693">
        <f t="shared" si="66"/>
        <v>3.0140845070422535</v>
      </c>
      <c r="F803" s="692">
        <v>101</v>
      </c>
      <c r="G803" s="692">
        <v>6</v>
      </c>
      <c r="H803" s="692">
        <v>61</v>
      </c>
      <c r="I803" s="694">
        <v>46</v>
      </c>
      <c r="K803" s="232"/>
    </row>
    <row r="804" spans="1:11">
      <c r="A804" s="975"/>
      <c r="B804" s="233" t="s">
        <v>634</v>
      </c>
      <c r="C804" s="234" t="s">
        <v>635</v>
      </c>
      <c r="D804" s="692">
        <v>100</v>
      </c>
      <c r="E804" s="693">
        <f t="shared" si="66"/>
        <v>2.8169014084507045</v>
      </c>
      <c r="F804" s="692">
        <v>99</v>
      </c>
      <c r="G804" s="692">
        <v>1</v>
      </c>
      <c r="H804" s="692">
        <v>49</v>
      </c>
      <c r="I804" s="694">
        <v>51</v>
      </c>
      <c r="K804" s="232"/>
    </row>
    <row r="805" spans="1:11">
      <c r="A805" s="975"/>
      <c r="B805" s="233" t="s">
        <v>750</v>
      </c>
      <c r="C805" s="234" t="s">
        <v>751</v>
      </c>
      <c r="D805" s="692">
        <v>78</v>
      </c>
      <c r="E805" s="693">
        <f t="shared" si="66"/>
        <v>2.1971830985915495</v>
      </c>
      <c r="F805" s="692">
        <v>76</v>
      </c>
      <c r="G805" s="692">
        <v>2</v>
      </c>
      <c r="H805" s="692">
        <v>0</v>
      </c>
      <c r="I805" s="694">
        <v>78</v>
      </c>
      <c r="K805" s="232"/>
    </row>
    <row r="806" spans="1:11">
      <c r="A806" s="975"/>
      <c r="B806" s="233" t="s">
        <v>671</v>
      </c>
      <c r="C806" s="234" t="s">
        <v>672</v>
      </c>
      <c r="D806" s="692">
        <v>54</v>
      </c>
      <c r="E806" s="693">
        <f t="shared" si="66"/>
        <v>1.5211267605633803</v>
      </c>
      <c r="F806" s="692">
        <v>53</v>
      </c>
      <c r="G806" s="692">
        <v>1</v>
      </c>
      <c r="H806" s="692">
        <v>27</v>
      </c>
      <c r="I806" s="694">
        <v>27</v>
      </c>
      <c r="K806" s="232"/>
    </row>
    <row r="807" spans="1:11">
      <c r="A807" s="975"/>
      <c r="B807" s="233" t="s">
        <v>432</v>
      </c>
      <c r="C807" s="234" t="s">
        <v>433</v>
      </c>
      <c r="D807" s="692">
        <v>43</v>
      </c>
      <c r="E807" s="693">
        <f t="shared" si="66"/>
        <v>1.211267605633803</v>
      </c>
      <c r="F807" s="692">
        <v>41</v>
      </c>
      <c r="G807" s="692">
        <v>2</v>
      </c>
      <c r="H807" s="692">
        <v>19</v>
      </c>
      <c r="I807" s="694">
        <v>24</v>
      </c>
      <c r="K807" s="232"/>
    </row>
    <row r="808" spans="1:11">
      <c r="A808" s="975"/>
      <c r="B808" s="233" t="s">
        <v>900</v>
      </c>
      <c r="C808" s="234" t="s">
        <v>901</v>
      </c>
      <c r="D808" s="692">
        <v>43</v>
      </c>
      <c r="E808" s="693">
        <f t="shared" si="66"/>
        <v>1.211267605633803</v>
      </c>
      <c r="F808" s="692">
        <v>37</v>
      </c>
      <c r="G808" s="692">
        <v>6</v>
      </c>
      <c r="H808" s="692">
        <v>24</v>
      </c>
      <c r="I808" s="694">
        <v>19</v>
      </c>
      <c r="K808" s="232"/>
    </row>
    <row r="809" spans="1:11">
      <c r="A809" s="975"/>
      <c r="B809" s="233" t="s">
        <v>471</v>
      </c>
      <c r="C809" s="234" t="s">
        <v>472</v>
      </c>
      <c r="D809" s="692">
        <v>36</v>
      </c>
      <c r="E809" s="693">
        <f t="shared" si="66"/>
        <v>1.0140845070422535</v>
      </c>
      <c r="F809" s="692">
        <v>33</v>
      </c>
      <c r="G809" s="692">
        <v>3</v>
      </c>
      <c r="H809" s="692">
        <v>18</v>
      </c>
      <c r="I809" s="694">
        <v>18</v>
      </c>
      <c r="K809" s="232"/>
    </row>
    <row r="810" spans="1:11">
      <c r="A810" s="975"/>
      <c r="B810" s="233" t="s">
        <v>790</v>
      </c>
      <c r="C810" s="234" t="s">
        <v>791</v>
      </c>
      <c r="D810" s="692">
        <v>36</v>
      </c>
      <c r="E810" s="693">
        <f t="shared" si="66"/>
        <v>1.0140845070422535</v>
      </c>
      <c r="F810" s="692">
        <v>36</v>
      </c>
      <c r="G810" s="692">
        <v>0</v>
      </c>
      <c r="H810" s="692">
        <v>16</v>
      </c>
      <c r="I810" s="694">
        <v>20</v>
      </c>
      <c r="K810" s="232"/>
    </row>
    <row r="811" spans="1:11">
      <c r="A811" s="976"/>
      <c r="B811" s="233"/>
      <c r="C811" s="234" t="s">
        <v>444</v>
      </c>
      <c r="D811" s="692">
        <v>2624</v>
      </c>
      <c r="E811" s="693">
        <f t="shared" si="66"/>
        <v>73.91549295774648</v>
      </c>
      <c r="F811" s="692">
        <v>2420</v>
      </c>
      <c r="G811" s="692">
        <v>204</v>
      </c>
      <c r="H811" s="692">
        <v>984</v>
      </c>
      <c r="I811" s="694">
        <v>1640</v>
      </c>
      <c r="K811" s="232"/>
    </row>
    <row r="812" spans="1:11">
      <c r="A812" s="282" t="s">
        <v>659</v>
      </c>
      <c r="B812" s="256"/>
      <c r="C812" s="256"/>
      <c r="D812" s="705">
        <v>3550</v>
      </c>
      <c r="E812" s="706">
        <f t="shared" si="66"/>
        <v>100</v>
      </c>
      <c r="F812" s="705">
        <v>3303</v>
      </c>
      <c r="G812" s="705">
        <v>247</v>
      </c>
      <c r="H812" s="705">
        <v>1352</v>
      </c>
      <c r="I812" s="707">
        <v>2198</v>
      </c>
      <c r="K812" s="232"/>
    </row>
    <row r="813" spans="1:11">
      <c r="A813" s="974" t="s">
        <v>1400</v>
      </c>
      <c r="B813" s="233" t="s">
        <v>428</v>
      </c>
      <c r="C813" s="234" t="s">
        <v>429</v>
      </c>
      <c r="D813" s="692">
        <v>46</v>
      </c>
      <c r="E813" s="693">
        <f>(D813/$D$824)*100</f>
        <v>5.8301647655259821</v>
      </c>
      <c r="F813" s="692">
        <v>36</v>
      </c>
      <c r="G813" s="692">
        <v>10</v>
      </c>
      <c r="H813" s="692">
        <v>20</v>
      </c>
      <c r="I813" s="694">
        <v>26</v>
      </c>
      <c r="K813" s="232"/>
    </row>
    <row r="814" spans="1:11">
      <c r="A814" s="975"/>
      <c r="B814" s="233" t="s">
        <v>750</v>
      </c>
      <c r="C814" s="234" t="s">
        <v>751</v>
      </c>
      <c r="D814" s="692">
        <v>41</v>
      </c>
      <c r="E814" s="693">
        <f t="shared" ref="E814:E823" si="67">(D814/$D$824)*100</f>
        <v>5.1964512040557667</v>
      </c>
      <c r="F814" s="692">
        <v>22</v>
      </c>
      <c r="G814" s="692">
        <v>19</v>
      </c>
      <c r="H814" s="692">
        <v>0</v>
      </c>
      <c r="I814" s="694">
        <v>41</v>
      </c>
      <c r="K814" s="232"/>
    </row>
    <row r="815" spans="1:11">
      <c r="A815" s="975"/>
      <c r="B815" s="233" t="s">
        <v>634</v>
      </c>
      <c r="C815" s="234" t="s">
        <v>635</v>
      </c>
      <c r="D815" s="692">
        <v>36</v>
      </c>
      <c r="E815" s="693">
        <f t="shared" si="67"/>
        <v>4.5627376425855513</v>
      </c>
      <c r="F815" s="692">
        <v>28</v>
      </c>
      <c r="G815" s="692">
        <v>8</v>
      </c>
      <c r="H815" s="692">
        <v>13</v>
      </c>
      <c r="I815" s="694">
        <v>23</v>
      </c>
      <c r="K815" s="232"/>
    </row>
    <row r="816" spans="1:11">
      <c r="A816" s="975"/>
      <c r="B816" s="233" t="s">
        <v>790</v>
      </c>
      <c r="C816" s="234" t="s">
        <v>791</v>
      </c>
      <c r="D816" s="692">
        <v>22</v>
      </c>
      <c r="E816" s="693">
        <f t="shared" si="67"/>
        <v>2.788339670468948</v>
      </c>
      <c r="F816" s="692">
        <v>14</v>
      </c>
      <c r="G816" s="692">
        <v>8</v>
      </c>
      <c r="H816" s="692">
        <v>11</v>
      </c>
      <c r="I816" s="694">
        <v>11</v>
      </c>
      <c r="K816" s="232"/>
    </row>
    <row r="817" spans="1:11">
      <c r="A817" s="975"/>
      <c r="B817" s="233" t="s">
        <v>426</v>
      </c>
      <c r="C817" s="234" t="s">
        <v>427</v>
      </c>
      <c r="D817" s="692">
        <v>20</v>
      </c>
      <c r="E817" s="693">
        <f t="shared" si="67"/>
        <v>2.5348542458808616</v>
      </c>
      <c r="F817" s="692">
        <v>17</v>
      </c>
      <c r="G817" s="692">
        <v>3</v>
      </c>
      <c r="H817" s="692">
        <v>4</v>
      </c>
      <c r="I817" s="694">
        <v>16</v>
      </c>
      <c r="K817" s="232"/>
    </row>
    <row r="818" spans="1:11">
      <c r="A818" s="975"/>
      <c r="B818" s="233" t="s">
        <v>671</v>
      </c>
      <c r="C818" s="234" t="s">
        <v>672</v>
      </c>
      <c r="D818" s="692">
        <v>16</v>
      </c>
      <c r="E818" s="693">
        <f t="shared" si="67"/>
        <v>2.0278833967046892</v>
      </c>
      <c r="F818" s="692">
        <v>10</v>
      </c>
      <c r="G818" s="692">
        <v>6</v>
      </c>
      <c r="H818" s="692">
        <v>6</v>
      </c>
      <c r="I818" s="694">
        <v>10</v>
      </c>
      <c r="K818" s="232"/>
    </row>
    <row r="819" spans="1:11">
      <c r="A819" s="975"/>
      <c r="B819" s="233" t="s">
        <v>1129</v>
      </c>
      <c r="C819" s="234" t="s">
        <v>1130</v>
      </c>
      <c r="D819" s="692">
        <v>10</v>
      </c>
      <c r="E819" s="693">
        <f t="shared" si="67"/>
        <v>1.2674271229404308</v>
      </c>
      <c r="F819" s="692">
        <v>5</v>
      </c>
      <c r="G819" s="692">
        <v>5</v>
      </c>
      <c r="H819" s="692">
        <v>0</v>
      </c>
      <c r="I819" s="694">
        <v>10</v>
      </c>
      <c r="K819" s="232"/>
    </row>
    <row r="820" spans="1:11">
      <c r="A820" s="975"/>
      <c r="B820" s="233" t="s">
        <v>1086</v>
      </c>
      <c r="C820" s="234" t="s">
        <v>1087</v>
      </c>
      <c r="D820" s="692">
        <v>10</v>
      </c>
      <c r="E820" s="693">
        <f t="shared" si="67"/>
        <v>1.2674271229404308</v>
      </c>
      <c r="F820" s="692">
        <v>7</v>
      </c>
      <c r="G820" s="692">
        <v>3</v>
      </c>
      <c r="H820" s="692">
        <v>10</v>
      </c>
      <c r="I820" s="694">
        <v>0</v>
      </c>
      <c r="K820" s="232"/>
    </row>
    <row r="821" spans="1:11">
      <c r="A821" s="975"/>
      <c r="B821" s="233" t="s">
        <v>1096</v>
      </c>
      <c r="C821" s="234" t="s">
        <v>1097</v>
      </c>
      <c r="D821" s="692">
        <v>9</v>
      </c>
      <c r="E821" s="693">
        <f t="shared" si="67"/>
        <v>1.1406844106463878</v>
      </c>
      <c r="F821" s="692">
        <v>4</v>
      </c>
      <c r="G821" s="692">
        <v>5</v>
      </c>
      <c r="H821" s="692">
        <v>2</v>
      </c>
      <c r="I821" s="694">
        <v>7</v>
      </c>
      <c r="K821" s="232"/>
    </row>
    <row r="822" spans="1:11">
      <c r="A822" s="975"/>
      <c r="B822" s="233" t="s">
        <v>824</v>
      </c>
      <c r="C822" s="234" t="s">
        <v>825</v>
      </c>
      <c r="D822" s="692">
        <v>9</v>
      </c>
      <c r="E822" s="693">
        <f t="shared" si="67"/>
        <v>1.1406844106463878</v>
      </c>
      <c r="F822" s="692">
        <v>5</v>
      </c>
      <c r="G822" s="692">
        <v>4</v>
      </c>
      <c r="H822" s="692">
        <v>6</v>
      </c>
      <c r="I822" s="694">
        <v>3</v>
      </c>
      <c r="K822" s="232"/>
    </row>
    <row r="823" spans="1:11">
      <c r="A823" s="976"/>
      <c r="B823" s="234"/>
      <c r="C823" s="234" t="s">
        <v>444</v>
      </c>
      <c r="D823" s="692">
        <v>570</v>
      </c>
      <c r="E823" s="693">
        <f t="shared" si="67"/>
        <v>72.243346007604558</v>
      </c>
      <c r="F823" s="692">
        <v>406</v>
      </c>
      <c r="G823" s="692">
        <v>164</v>
      </c>
      <c r="H823" s="692">
        <v>206</v>
      </c>
      <c r="I823" s="694">
        <v>364</v>
      </c>
      <c r="K823" s="232"/>
    </row>
    <row r="824" spans="1:11">
      <c r="A824" s="282" t="s">
        <v>1134</v>
      </c>
      <c r="B824" s="256"/>
      <c r="C824" s="256"/>
      <c r="D824" s="705">
        <v>789</v>
      </c>
      <c r="E824" s="706">
        <f>(D824/$D$824)*100</f>
        <v>100</v>
      </c>
      <c r="F824" s="705">
        <v>554</v>
      </c>
      <c r="G824" s="705">
        <v>235</v>
      </c>
      <c r="H824" s="705">
        <v>278</v>
      </c>
      <c r="I824" s="707">
        <v>511</v>
      </c>
      <c r="K824" s="232"/>
    </row>
    <row r="825" spans="1:11">
      <c r="A825" s="974" t="s">
        <v>358</v>
      </c>
      <c r="B825" s="233" t="s">
        <v>428</v>
      </c>
      <c r="C825" s="234" t="s">
        <v>429</v>
      </c>
      <c r="D825" s="692">
        <v>100</v>
      </c>
      <c r="E825" s="693">
        <f>(D825/$D$836)*100</f>
        <v>5.3648068669527902</v>
      </c>
      <c r="F825" s="692">
        <v>77</v>
      </c>
      <c r="G825" s="692">
        <v>23</v>
      </c>
      <c r="H825" s="692">
        <v>41</v>
      </c>
      <c r="I825" s="694">
        <v>59</v>
      </c>
      <c r="K825" s="232"/>
    </row>
    <row r="826" spans="1:11">
      <c r="A826" s="975"/>
      <c r="B826" s="233" t="s">
        <v>426</v>
      </c>
      <c r="C826" s="234" t="s">
        <v>427</v>
      </c>
      <c r="D826" s="692">
        <v>69</v>
      </c>
      <c r="E826" s="693">
        <f t="shared" ref="E826:E836" si="68">(D826/$D$836)*100</f>
        <v>3.7017167381974247</v>
      </c>
      <c r="F826" s="692">
        <v>56</v>
      </c>
      <c r="G826" s="692">
        <v>13</v>
      </c>
      <c r="H826" s="692">
        <v>22</v>
      </c>
      <c r="I826" s="694">
        <v>47</v>
      </c>
      <c r="K826" s="232"/>
    </row>
    <row r="827" spans="1:11">
      <c r="A827" s="975"/>
      <c r="B827" s="233" t="s">
        <v>1129</v>
      </c>
      <c r="C827" s="234" t="s">
        <v>1130</v>
      </c>
      <c r="D827" s="692">
        <v>61</v>
      </c>
      <c r="E827" s="693">
        <f t="shared" si="68"/>
        <v>3.2725321888412018</v>
      </c>
      <c r="F827" s="692">
        <v>38</v>
      </c>
      <c r="G827" s="692">
        <v>23</v>
      </c>
      <c r="H827" s="692">
        <v>0</v>
      </c>
      <c r="I827" s="694">
        <v>61</v>
      </c>
      <c r="K827" s="232"/>
    </row>
    <row r="828" spans="1:11">
      <c r="A828" s="975"/>
      <c r="B828" s="233" t="s">
        <v>634</v>
      </c>
      <c r="C828" s="234" t="s">
        <v>635</v>
      </c>
      <c r="D828" s="692">
        <v>57</v>
      </c>
      <c r="E828" s="693">
        <f t="shared" si="68"/>
        <v>3.0579399141630903</v>
      </c>
      <c r="F828" s="692">
        <v>50</v>
      </c>
      <c r="G828" s="692">
        <v>7</v>
      </c>
      <c r="H828" s="692">
        <v>34</v>
      </c>
      <c r="I828" s="694">
        <v>23</v>
      </c>
      <c r="K828" s="232"/>
    </row>
    <row r="829" spans="1:11">
      <c r="A829" s="975"/>
      <c r="B829" s="233" t="s">
        <v>750</v>
      </c>
      <c r="C829" s="234" t="s">
        <v>751</v>
      </c>
      <c r="D829" s="692">
        <v>56</v>
      </c>
      <c r="E829" s="693">
        <f t="shared" si="68"/>
        <v>3.0042918454935621</v>
      </c>
      <c r="F829" s="692">
        <v>50</v>
      </c>
      <c r="G829" s="692">
        <v>6</v>
      </c>
      <c r="H829" s="692">
        <v>0</v>
      </c>
      <c r="I829" s="694">
        <v>56</v>
      </c>
      <c r="K829" s="232"/>
    </row>
    <row r="830" spans="1:11">
      <c r="A830" s="975"/>
      <c r="B830" s="233" t="s">
        <v>471</v>
      </c>
      <c r="C830" s="234" t="s">
        <v>472</v>
      </c>
      <c r="D830" s="692">
        <v>44</v>
      </c>
      <c r="E830" s="693">
        <f t="shared" si="68"/>
        <v>2.3605150214592276</v>
      </c>
      <c r="F830" s="692">
        <v>38</v>
      </c>
      <c r="G830" s="692">
        <v>6</v>
      </c>
      <c r="H830" s="692">
        <v>24</v>
      </c>
      <c r="I830" s="694">
        <v>20</v>
      </c>
      <c r="K830" s="232"/>
    </row>
    <row r="831" spans="1:11">
      <c r="A831" s="975"/>
      <c r="B831" s="233" t="s">
        <v>824</v>
      </c>
      <c r="C831" s="234" t="s">
        <v>825</v>
      </c>
      <c r="D831" s="692">
        <v>29</v>
      </c>
      <c r="E831" s="693">
        <f t="shared" si="68"/>
        <v>1.555793991416309</v>
      </c>
      <c r="F831" s="692">
        <v>28</v>
      </c>
      <c r="G831" s="692">
        <v>1</v>
      </c>
      <c r="H831" s="692">
        <v>19</v>
      </c>
      <c r="I831" s="694">
        <v>10</v>
      </c>
      <c r="K831" s="232"/>
    </row>
    <row r="832" spans="1:11">
      <c r="A832" s="975"/>
      <c r="B832" s="233" t="s">
        <v>796</v>
      </c>
      <c r="C832" s="234" t="s">
        <v>797</v>
      </c>
      <c r="D832" s="692">
        <v>29</v>
      </c>
      <c r="E832" s="693">
        <f t="shared" si="68"/>
        <v>1.555793991416309</v>
      </c>
      <c r="F832" s="692">
        <v>21</v>
      </c>
      <c r="G832" s="692">
        <v>8</v>
      </c>
      <c r="H832" s="692">
        <v>16</v>
      </c>
      <c r="I832" s="694">
        <v>13</v>
      </c>
      <c r="K832" s="232"/>
    </row>
    <row r="833" spans="1:11">
      <c r="A833" s="975"/>
      <c r="B833" s="233" t="s">
        <v>1096</v>
      </c>
      <c r="C833" s="234" t="s">
        <v>1097</v>
      </c>
      <c r="D833" s="692">
        <v>25</v>
      </c>
      <c r="E833" s="693">
        <f t="shared" si="68"/>
        <v>1.3412017167381975</v>
      </c>
      <c r="F833" s="692">
        <v>16</v>
      </c>
      <c r="G833" s="692">
        <v>9</v>
      </c>
      <c r="H833" s="692">
        <v>12</v>
      </c>
      <c r="I833" s="694">
        <v>13</v>
      </c>
      <c r="K833" s="232"/>
    </row>
    <row r="834" spans="1:11">
      <c r="A834" s="975"/>
      <c r="B834" s="233" t="s">
        <v>671</v>
      </c>
      <c r="C834" s="234" t="s">
        <v>672</v>
      </c>
      <c r="D834" s="692">
        <v>21</v>
      </c>
      <c r="E834" s="693">
        <f t="shared" si="68"/>
        <v>1.1266094420600858</v>
      </c>
      <c r="F834" s="692">
        <v>18</v>
      </c>
      <c r="G834" s="692">
        <v>3</v>
      </c>
      <c r="H834" s="692">
        <v>6</v>
      </c>
      <c r="I834" s="694">
        <v>15</v>
      </c>
      <c r="K834" s="232"/>
    </row>
    <row r="835" spans="1:11">
      <c r="A835" s="976"/>
      <c r="B835" s="234"/>
      <c r="C835" s="234" t="s">
        <v>444</v>
      </c>
      <c r="D835" s="692">
        <v>1373</v>
      </c>
      <c r="E835" s="693">
        <f t="shared" si="68"/>
        <v>73.658798283261802</v>
      </c>
      <c r="F835" s="692">
        <v>1130</v>
      </c>
      <c r="G835" s="692">
        <v>243</v>
      </c>
      <c r="H835" s="692">
        <v>569</v>
      </c>
      <c r="I835" s="694">
        <v>804</v>
      </c>
      <c r="K835" s="232"/>
    </row>
    <row r="836" spans="1:11">
      <c r="A836" s="282" t="s">
        <v>663</v>
      </c>
      <c r="B836" s="256"/>
      <c r="C836" s="256"/>
      <c r="D836" s="705">
        <v>1864</v>
      </c>
      <c r="E836" s="706">
        <f t="shared" si="68"/>
        <v>100</v>
      </c>
      <c r="F836" s="705">
        <v>1522</v>
      </c>
      <c r="G836" s="705">
        <v>342</v>
      </c>
      <c r="H836" s="705">
        <v>743</v>
      </c>
      <c r="I836" s="707">
        <v>1121</v>
      </c>
      <c r="K836" s="232"/>
    </row>
    <row r="837" spans="1:11">
      <c r="A837" s="974" t="s">
        <v>359</v>
      </c>
      <c r="B837" s="233" t="s">
        <v>1179</v>
      </c>
      <c r="C837" s="234" t="s">
        <v>1180</v>
      </c>
      <c r="D837" s="692">
        <v>68</v>
      </c>
      <c r="E837" s="693">
        <f>(D837/$D$848)*100</f>
        <v>12.363636363636363</v>
      </c>
      <c r="F837" s="692">
        <v>16</v>
      </c>
      <c r="G837" s="692">
        <v>52</v>
      </c>
      <c r="H837" s="692">
        <v>0</v>
      </c>
      <c r="I837" s="694">
        <v>68</v>
      </c>
      <c r="K837" s="232"/>
    </row>
    <row r="838" spans="1:11">
      <c r="A838" s="975"/>
      <c r="B838" s="233" t="s">
        <v>428</v>
      </c>
      <c r="C838" s="234" t="s">
        <v>429</v>
      </c>
      <c r="D838" s="692">
        <v>33</v>
      </c>
      <c r="E838" s="693">
        <f t="shared" ref="E838:E848" si="69">(D838/$D$848)*100</f>
        <v>6</v>
      </c>
      <c r="F838" s="692">
        <v>18</v>
      </c>
      <c r="G838" s="692">
        <v>15</v>
      </c>
      <c r="H838" s="692">
        <v>9</v>
      </c>
      <c r="I838" s="694">
        <v>24</v>
      </c>
      <c r="K838" s="232"/>
    </row>
    <row r="839" spans="1:11">
      <c r="A839" s="975"/>
      <c r="B839" s="233" t="s">
        <v>790</v>
      </c>
      <c r="C839" s="234" t="s">
        <v>791</v>
      </c>
      <c r="D839" s="692">
        <v>23</v>
      </c>
      <c r="E839" s="693">
        <f t="shared" si="69"/>
        <v>4.1818181818181817</v>
      </c>
      <c r="F839" s="692">
        <v>6</v>
      </c>
      <c r="G839" s="692">
        <v>17</v>
      </c>
      <c r="H839" s="692">
        <v>19</v>
      </c>
      <c r="I839" s="694">
        <v>4</v>
      </c>
      <c r="K839" s="232"/>
    </row>
    <row r="840" spans="1:11">
      <c r="A840" s="975"/>
      <c r="B840" s="233" t="s">
        <v>692</v>
      </c>
      <c r="C840" s="234" t="s">
        <v>693</v>
      </c>
      <c r="D840" s="692">
        <v>15</v>
      </c>
      <c r="E840" s="693">
        <f t="shared" si="69"/>
        <v>2.7272727272727271</v>
      </c>
      <c r="F840" s="692">
        <v>4</v>
      </c>
      <c r="G840" s="692">
        <v>11</v>
      </c>
      <c r="H840" s="692">
        <v>7</v>
      </c>
      <c r="I840" s="694">
        <v>8</v>
      </c>
      <c r="K840" s="232"/>
    </row>
    <row r="841" spans="1:11">
      <c r="A841" s="975"/>
      <c r="B841" s="233" t="s">
        <v>1096</v>
      </c>
      <c r="C841" s="234" t="s">
        <v>1097</v>
      </c>
      <c r="D841" s="692">
        <v>15</v>
      </c>
      <c r="E841" s="693">
        <f t="shared" si="69"/>
        <v>2.7272727272727271</v>
      </c>
      <c r="F841" s="692">
        <v>4</v>
      </c>
      <c r="G841" s="692">
        <v>11</v>
      </c>
      <c r="H841" s="692">
        <v>8</v>
      </c>
      <c r="I841" s="694">
        <v>7</v>
      </c>
      <c r="K841" s="232"/>
    </row>
    <row r="842" spans="1:11">
      <c r="A842" s="975"/>
      <c r="B842" s="233" t="s">
        <v>1401</v>
      </c>
      <c r="C842" s="234" t="s">
        <v>1402</v>
      </c>
      <c r="D842" s="692">
        <v>10</v>
      </c>
      <c r="E842" s="693">
        <f t="shared" si="69"/>
        <v>1.8181818181818181</v>
      </c>
      <c r="F842" s="692">
        <v>1</v>
      </c>
      <c r="G842" s="692">
        <v>9</v>
      </c>
      <c r="H842" s="692">
        <v>4</v>
      </c>
      <c r="I842" s="694">
        <v>6</v>
      </c>
      <c r="K842" s="232"/>
    </row>
    <row r="843" spans="1:11">
      <c r="A843" s="975"/>
      <c r="B843" s="233" t="s">
        <v>1403</v>
      </c>
      <c r="C843" s="234" t="s">
        <v>1404</v>
      </c>
      <c r="D843" s="692">
        <v>7</v>
      </c>
      <c r="E843" s="693">
        <f t="shared" si="69"/>
        <v>1.2727272727272727</v>
      </c>
      <c r="F843" s="692">
        <v>4</v>
      </c>
      <c r="G843" s="692">
        <v>3</v>
      </c>
      <c r="H843" s="692">
        <v>6</v>
      </c>
      <c r="I843" s="694">
        <v>1</v>
      </c>
      <c r="K843" s="232"/>
    </row>
    <row r="844" spans="1:11">
      <c r="A844" s="975"/>
      <c r="B844" s="233" t="s">
        <v>471</v>
      </c>
      <c r="C844" s="234" t="s">
        <v>472</v>
      </c>
      <c r="D844" s="692">
        <v>7</v>
      </c>
      <c r="E844" s="693">
        <f t="shared" si="69"/>
        <v>1.2727272727272727</v>
      </c>
      <c r="F844" s="692">
        <v>1</v>
      </c>
      <c r="G844" s="692">
        <v>6</v>
      </c>
      <c r="H844" s="692">
        <v>4</v>
      </c>
      <c r="I844" s="694">
        <v>3</v>
      </c>
      <c r="K844" s="232"/>
    </row>
    <row r="845" spans="1:11">
      <c r="A845" s="975"/>
      <c r="B845" s="233" t="s">
        <v>1086</v>
      </c>
      <c r="C845" s="234" t="s">
        <v>1087</v>
      </c>
      <c r="D845" s="692">
        <v>7</v>
      </c>
      <c r="E845" s="693">
        <f t="shared" si="69"/>
        <v>1.2727272727272727</v>
      </c>
      <c r="F845" s="692">
        <v>5</v>
      </c>
      <c r="G845" s="692">
        <v>2</v>
      </c>
      <c r="H845" s="692">
        <v>7</v>
      </c>
      <c r="I845" s="694">
        <v>0</v>
      </c>
      <c r="K845" s="232"/>
    </row>
    <row r="846" spans="1:11">
      <c r="A846" s="975"/>
      <c r="B846" s="233" t="s">
        <v>1044</v>
      </c>
      <c r="C846" s="234" t="s">
        <v>1045</v>
      </c>
      <c r="D846" s="692">
        <v>6</v>
      </c>
      <c r="E846" s="693">
        <f t="shared" si="69"/>
        <v>1.0909090909090911</v>
      </c>
      <c r="F846" s="692">
        <v>4</v>
      </c>
      <c r="G846" s="692">
        <v>2</v>
      </c>
      <c r="H846" s="692">
        <v>0</v>
      </c>
      <c r="I846" s="694">
        <v>6</v>
      </c>
      <c r="K846" s="232"/>
    </row>
    <row r="847" spans="1:11">
      <c r="A847" s="976"/>
      <c r="B847" s="233"/>
      <c r="C847" s="234" t="s">
        <v>444</v>
      </c>
      <c r="D847" s="692">
        <v>359</v>
      </c>
      <c r="E847" s="693">
        <f t="shared" si="69"/>
        <v>65.272727272727266</v>
      </c>
      <c r="F847" s="692">
        <v>161</v>
      </c>
      <c r="G847" s="692">
        <v>198</v>
      </c>
      <c r="H847" s="692">
        <v>158</v>
      </c>
      <c r="I847" s="694">
        <v>201</v>
      </c>
      <c r="K847" s="232"/>
    </row>
    <row r="848" spans="1:11">
      <c r="A848" s="282" t="s">
        <v>666</v>
      </c>
      <c r="B848" s="256"/>
      <c r="C848" s="256"/>
      <c r="D848" s="705">
        <v>550</v>
      </c>
      <c r="E848" s="706">
        <f t="shared" si="69"/>
        <v>100</v>
      </c>
      <c r="F848" s="705">
        <v>224</v>
      </c>
      <c r="G848" s="705">
        <v>326</v>
      </c>
      <c r="H848" s="705">
        <v>222</v>
      </c>
      <c r="I848" s="707">
        <v>328</v>
      </c>
      <c r="K848" s="232"/>
    </row>
    <row r="849" spans="1:11">
      <c r="A849" s="974" t="s">
        <v>360</v>
      </c>
      <c r="B849" s="233" t="s">
        <v>750</v>
      </c>
      <c r="C849" s="234" t="s">
        <v>751</v>
      </c>
      <c r="D849" s="692">
        <v>63</v>
      </c>
      <c r="E849" s="693">
        <f>(D849/$D$860)*100</f>
        <v>7.787391841779975</v>
      </c>
      <c r="F849" s="692">
        <v>40</v>
      </c>
      <c r="G849" s="692">
        <v>23</v>
      </c>
      <c r="H849" s="692">
        <v>0</v>
      </c>
      <c r="I849" s="694">
        <v>63</v>
      </c>
      <c r="K849" s="232"/>
    </row>
    <row r="850" spans="1:11">
      <c r="A850" s="975"/>
      <c r="B850" s="233" t="s">
        <v>634</v>
      </c>
      <c r="C850" s="234" t="s">
        <v>635</v>
      </c>
      <c r="D850" s="692">
        <v>45</v>
      </c>
      <c r="E850" s="693">
        <f t="shared" ref="E850:E860" si="70">(D850/$D$860)*100</f>
        <v>5.5624227441285541</v>
      </c>
      <c r="F850" s="692">
        <v>28</v>
      </c>
      <c r="G850" s="692">
        <v>17</v>
      </c>
      <c r="H850" s="692">
        <v>23</v>
      </c>
      <c r="I850" s="694">
        <v>22</v>
      </c>
      <c r="K850" s="232"/>
    </row>
    <row r="851" spans="1:11">
      <c r="A851" s="975"/>
      <c r="B851" s="233" t="s">
        <v>428</v>
      </c>
      <c r="C851" s="234" t="s">
        <v>429</v>
      </c>
      <c r="D851" s="692">
        <v>32</v>
      </c>
      <c r="E851" s="693">
        <f t="shared" si="70"/>
        <v>3.9555006180469712</v>
      </c>
      <c r="F851" s="692">
        <v>21</v>
      </c>
      <c r="G851" s="692">
        <v>11</v>
      </c>
      <c r="H851" s="692">
        <v>12</v>
      </c>
      <c r="I851" s="694">
        <v>20</v>
      </c>
      <c r="K851" s="232"/>
    </row>
    <row r="852" spans="1:11">
      <c r="A852" s="975"/>
      <c r="B852" s="233" t="s">
        <v>471</v>
      </c>
      <c r="C852" s="234" t="s">
        <v>472</v>
      </c>
      <c r="D852" s="692">
        <v>31</v>
      </c>
      <c r="E852" s="693">
        <f t="shared" si="70"/>
        <v>3.8318912237330034</v>
      </c>
      <c r="F852" s="692">
        <v>18</v>
      </c>
      <c r="G852" s="692">
        <v>13</v>
      </c>
      <c r="H852" s="692">
        <v>17</v>
      </c>
      <c r="I852" s="694">
        <v>14</v>
      </c>
      <c r="K852" s="232"/>
    </row>
    <row r="853" spans="1:11">
      <c r="A853" s="975"/>
      <c r="B853" s="233" t="s">
        <v>426</v>
      </c>
      <c r="C853" s="234" t="s">
        <v>427</v>
      </c>
      <c r="D853" s="692">
        <v>26</v>
      </c>
      <c r="E853" s="693">
        <f t="shared" si="70"/>
        <v>3.2138442521631645</v>
      </c>
      <c r="F853" s="692">
        <v>14</v>
      </c>
      <c r="G853" s="692">
        <v>12</v>
      </c>
      <c r="H853" s="692">
        <v>10</v>
      </c>
      <c r="I853" s="694">
        <v>16</v>
      </c>
      <c r="K853" s="232"/>
    </row>
    <row r="854" spans="1:11">
      <c r="A854" s="975"/>
      <c r="B854" s="233" t="s">
        <v>1135</v>
      </c>
      <c r="C854" s="234" t="s">
        <v>1136</v>
      </c>
      <c r="D854" s="692">
        <v>13</v>
      </c>
      <c r="E854" s="693">
        <f t="shared" si="70"/>
        <v>1.6069221260815822</v>
      </c>
      <c r="F854" s="692">
        <v>11</v>
      </c>
      <c r="G854" s="692">
        <v>2</v>
      </c>
      <c r="H854" s="692">
        <v>10</v>
      </c>
      <c r="I854" s="694">
        <v>3</v>
      </c>
      <c r="K854" s="232"/>
    </row>
    <row r="855" spans="1:11">
      <c r="A855" s="975"/>
      <c r="B855" s="233" t="s">
        <v>900</v>
      </c>
      <c r="C855" s="234" t="s">
        <v>901</v>
      </c>
      <c r="D855" s="692">
        <v>13</v>
      </c>
      <c r="E855" s="693">
        <f t="shared" si="70"/>
        <v>1.6069221260815822</v>
      </c>
      <c r="F855" s="692">
        <v>8</v>
      </c>
      <c r="G855" s="692">
        <v>5</v>
      </c>
      <c r="H855" s="692">
        <v>7</v>
      </c>
      <c r="I855" s="694">
        <v>6</v>
      </c>
      <c r="K855" s="232"/>
    </row>
    <row r="856" spans="1:11">
      <c r="A856" s="975"/>
      <c r="B856" s="233" t="s">
        <v>424</v>
      </c>
      <c r="C856" s="234" t="s">
        <v>425</v>
      </c>
      <c r="D856" s="692">
        <v>11</v>
      </c>
      <c r="E856" s="693">
        <f t="shared" si="70"/>
        <v>1.3597033374536465</v>
      </c>
      <c r="F856" s="692">
        <v>7</v>
      </c>
      <c r="G856" s="692">
        <v>4</v>
      </c>
      <c r="H856" s="692">
        <v>6</v>
      </c>
      <c r="I856" s="694">
        <v>5</v>
      </c>
      <c r="K856" s="232"/>
    </row>
    <row r="857" spans="1:11">
      <c r="A857" s="975"/>
      <c r="B857" s="233" t="s">
        <v>790</v>
      </c>
      <c r="C857" s="234" t="s">
        <v>791</v>
      </c>
      <c r="D857" s="692">
        <v>11</v>
      </c>
      <c r="E857" s="693">
        <f t="shared" si="70"/>
        <v>1.3597033374536465</v>
      </c>
      <c r="F857" s="692">
        <v>7</v>
      </c>
      <c r="G857" s="692">
        <v>4</v>
      </c>
      <c r="H857" s="692">
        <v>6</v>
      </c>
      <c r="I857" s="694">
        <v>5</v>
      </c>
      <c r="K857" s="232"/>
    </row>
    <row r="858" spans="1:11">
      <c r="A858" s="975"/>
      <c r="B858" s="233" t="s">
        <v>1086</v>
      </c>
      <c r="C858" s="234" t="s">
        <v>1087</v>
      </c>
      <c r="D858" s="692">
        <v>11</v>
      </c>
      <c r="E858" s="693">
        <f t="shared" si="70"/>
        <v>1.3597033374536465</v>
      </c>
      <c r="F858" s="692">
        <v>5</v>
      </c>
      <c r="G858" s="692">
        <v>6</v>
      </c>
      <c r="H858" s="692">
        <v>11</v>
      </c>
      <c r="I858" s="694">
        <v>0</v>
      </c>
      <c r="K858" s="232"/>
    </row>
    <row r="859" spans="1:11">
      <c r="A859" s="976"/>
      <c r="B859" s="233"/>
      <c r="C859" s="234" t="s">
        <v>444</v>
      </c>
      <c r="D859" s="692">
        <v>553</v>
      </c>
      <c r="E859" s="693">
        <f t="shared" si="70"/>
        <v>68.355995055624234</v>
      </c>
      <c r="F859" s="692">
        <v>376</v>
      </c>
      <c r="G859" s="692">
        <v>177</v>
      </c>
      <c r="H859" s="692">
        <v>214</v>
      </c>
      <c r="I859" s="694">
        <v>339</v>
      </c>
      <c r="K859" s="232"/>
    </row>
    <row r="860" spans="1:11">
      <c r="A860" s="282" t="s">
        <v>669</v>
      </c>
      <c r="B860" s="256"/>
      <c r="C860" s="256"/>
      <c r="D860" s="705">
        <v>809</v>
      </c>
      <c r="E860" s="706">
        <f t="shared" si="70"/>
        <v>100</v>
      </c>
      <c r="F860" s="705">
        <v>535</v>
      </c>
      <c r="G860" s="705">
        <v>274</v>
      </c>
      <c r="H860" s="705">
        <v>316</v>
      </c>
      <c r="I860" s="707">
        <v>493</v>
      </c>
      <c r="K860" s="232"/>
    </row>
    <row r="861" spans="1:11">
      <c r="A861" s="974" t="s">
        <v>361</v>
      </c>
      <c r="B861" s="233" t="s">
        <v>428</v>
      </c>
      <c r="C861" s="234" t="s">
        <v>429</v>
      </c>
      <c r="D861" s="692">
        <v>29</v>
      </c>
      <c r="E861" s="693">
        <f>(D861/$D$872)*100</f>
        <v>5.3406998158379375</v>
      </c>
      <c r="F861" s="692">
        <v>20</v>
      </c>
      <c r="G861" s="692">
        <v>9</v>
      </c>
      <c r="H861" s="692">
        <v>16</v>
      </c>
      <c r="I861" s="694">
        <v>13</v>
      </c>
      <c r="K861" s="232"/>
    </row>
    <row r="862" spans="1:11">
      <c r="A862" s="975"/>
      <c r="B862" s="233" t="s">
        <v>426</v>
      </c>
      <c r="C862" s="234" t="s">
        <v>427</v>
      </c>
      <c r="D862" s="692">
        <v>20</v>
      </c>
      <c r="E862" s="693">
        <f t="shared" ref="E862:E872" si="71">(D862/$D$872)*100</f>
        <v>3.6832412523020261</v>
      </c>
      <c r="F862" s="692">
        <v>14</v>
      </c>
      <c r="G862" s="692">
        <v>6</v>
      </c>
      <c r="H862" s="692">
        <v>5</v>
      </c>
      <c r="I862" s="694">
        <v>15</v>
      </c>
      <c r="K862" s="232"/>
    </row>
    <row r="863" spans="1:11">
      <c r="A863" s="975"/>
      <c r="B863" s="233" t="s">
        <v>634</v>
      </c>
      <c r="C863" s="234" t="s">
        <v>635</v>
      </c>
      <c r="D863" s="692">
        <v>16</v>
      </c>
      <c r="E863" s="693">
        <f t="shared" si="71"/>
        <v>2.9465930018416207</v>
      </c>
      <c r="F863" s="692">
        <v>10</v>
      </c>
      <c r="G863" s="692">
        <v>6</v>
      </c>
      <c r="H863" s="692">
        <v>9</v>
      </c>
      <c r="I863" s="694">
        <v>7</v>
      </c>
      <c r="K863" s="232"/>
    </row>
    <row r="864" spans="1:11">
      <c r="A864" s="975"/>
      <c r="B864" s="233" t="s">
        <v>750</v>
      </c>
      <c r="C864" s="234" t="s">
        <v>751</v>
      </c>
      <c r="D864" s="692">
        <v>14</v>
      </c>
      <c r="E864" s="693">
        <f t="shared" si="71"/>
        <v>2.5782688766114181</v>
      </c>
      <c r="F864" s="692">
        <v>13</v>
      </c>
      <c r="G864" s="692">
        <v>1</v>
      </c>
      <c r="H864" s="692">
        <v>0</v>
      </c>
      <c r="I864" s="694">
        <v>14</v>
      </c>
      <c r="K864" s="232"/>
    </row>
    <row r="865" spans="1:11">
      <c r="A865" s="975"/>
      <c r="B865" s="233" t="s">
        <v>471</v>
      </c>
      <c r="C865" s="234" t="s">
        <v>472</v>
      </c>
      <c r="D865" s="692">
        <v>13</v>
      </c>
      <c r="E865" s="693">
        <f t="shared" si="71"/>
        <v>2.3941068139963169</v>
      </c>
      <c r="F865" s="692">
        <v>12</v>
      </c>
      <c r="G865" s="692">
        <v>1</v>
      </c>
      <c r="H865" s="692">
        <v>7</v>
      </c>
      <c r="I865" s="694">
        <v>6</v>
      </c>
      <c r="K865" s="232"/>
    </row>
    <row r="866" spans="1:11">
      <c r="A866" s="975"/>
      <c r="B866" s="233" t="s">
        <v>1129</v>
      </c>
      <c r="C866" s="234" t="s">
        <v>1130</v>
      </c>
      <c r="D866" s="692">
        <v>13</v>
      </c>
      <c r="E866" s="693">
        <f t="shared" si="71"/>
        <v>2.3941068139963169</v>
      </c>
      <c r="F866" s="692">
        <v>9</v>
      </c>
      <c r="G866" s="692">
        <v>4</v>
      </c>
      <c r="H866" s="692">
        <v>0</v>
      </c>
      <c r="I866" s="694">
        <v>13</v>
      </c>
      <c r="K866" s="232"/>
    </row>
    <row r="867" spans="1:11">
      <c r="A867" s="975"/>
      <c r="B867" s="233" t="s">
        <v>1096</v>
      </c>
      <c r="C867" s="234" t="s">
        <v>1097</v>
      </c>
      <c r="D867" s="692">
        <v>10</v>
      </c>
      <c r="E867" s="693">
        <f t="shared" si="71"/>
        <v>1.8416206261510131</v>
      </c>
      <c r="F867" s="692">
        <v>6</v>
      </c>
      <c r="G867" s="692">
        <v>4</v>
      </c>
      <c r="H867" s="692">
        <v>4</v>
      </c>
      <c r="I867" s="694">
        <v>6</v>
      </c>
      <c r="K867" s="232"/>
    </row>
    <row r="868" spans="1:11">
      <c r="A868" s="975"/>
      <c r="B868" s="233" t="s">
        <v>774</v>
      </c>
      <c r="C868" s="234" t="s">
        <v>775</v>
      </c>
      <c r="D868" s="692">
        <v>9</v>
      </c>
      <c r="E868" s="693">
        <f t="shared" si="71"/>
        <v>1.6574585635359116</v>
      </c>
      <c r="F868" s="692">
        <v>7</v>
      </c>
      <c r="G868" s="692">
        <v>2</v>
      </c>
      <c r="H868" s="692">
        <v>0</v>
      </c>
      <c r="I868" s="694">
        <v>9</v>
      </c>
      <c r="K868" s="232"/>
    </row>
    <row r="869" spans="1:11">
      <c r="A869" s="975"/>
      <c r="B869" s="233" t="s">
        <v>671</v>
      </c>
      <c r="C869" s="234" t="s">
        <v>672</v>
      </c>
      <c r="D869" s="692">
        <v>9</v>
      </c>
      <c r="E869" s="693">
        <f t="shared" si="71"/>
        <v>1.6574585635359116</v>
      </c>
      <c r="F869" s="692">
        <v>4</v>
      </c>
      <c r="G869" s="692">
        <v>5</v>
      </c>
      <c r="H869" s="692">
        <v>6</v>
      </c>
      <c r="I869" s="694">
        <v>3</v>
      </c>
      <c r="K869" s="232"/>
    </row>
    <row r="870" spans="1:11">
      <c r="A870" s="975"/>
      <c r="B870" s="233" t="s">
        <v>824</v>
      </c>
      <c r="C870" s="234" t="s">
        <v>825</v>
      </c>
      <c r="D870" s="692">
        <v>8</v>
      </c>
      <c r="E870" s="693">
        <f t="shared" si="71"/>
        <v>1.4732965009208103</v>
      </c>
      <c r="F870" s="692">
        <v>5</v>
      </c>
      <c r="G870" s="692">
        <v>3</v>
      </c>
      <c r="H870" s="692">
        <v>5</v>
      </c>
      <c r="I870" s="694">
        <v>3</v>
      </c>
      <c r="K870" s="232"/>
    </row>
    <row r="871" spans="1:11">
      <c r="A871" s="976"/>
      <c r="B871" s="233"/>
      <c r="C871" s="234" t="s">
        <v>444</v>
      </c>
      <c r="D871" s="692">
        <v>402</v>
      </c>
      <c r="E871" s="693">
        <f t="shared" si="71"/>
        <v>74.033149171270722</v>
      </c>
      <c r="F871" s="692">
        <v>311</v>
      </c>
      <c r="G871" s="692">
        <v>91</v>
      </c>
      <c r="H871" s="692">
        <v>165</v>
      </c>
      <c r="I871" s="694">
        <v>237</v>
      </c>
      <c r="K871" s="232"/>
    </row>
    <row r="872" spans="1:11">
      <c r="A872" s="282" t="s">
        <v>670</v>
      </c>
      <c r="B872" s="256"/>
      <c r="C872" s="256"/>
      <c r="D872" s="705">
        <v>543</v>
      </c>
      <c r="E872" s="706">
        <f t="shared" si="71"/>
        <v>100</v>
      </c>
      <c r="F872" s="705">
        <v>411</v>
      </c>
      <c r="G872" s="705">
        <v>132</v>
      </c>
      <c r="H872" s="705">
        <v>217</v>
      </c>
      <c r="I872" s="707">
        <v>326</v>
      </c>
      <c r="K872" s="232"/>
    </row>
    <row r="873" spans="1:11">
      <c r="A873" s="974" t="s">
        <v>1405</v>
      </c>
      <c r="B873" s="233" t="s">
        <v>428</v>
      </c>
      <c r="C873" s="234" t="s">
        <v>429</v>
      </c>
      <c r="D873" s="692">
        <v>335</v>
      </c>
      <c r="E873" s="693">
        <f>(D873/$D$884)*100</f>
        <v>6.1773925871288951</v>
      </c>
      <c r="F873" s="692">
        <v>256</v>
      </c>
      <c r="G873" s="692">
        <v>79</v>
      </c>
      <c r="H873" s="692">
        <v>139</v>
      </c>
      <c r="I873" s="694">
        <v>196</v>
      </c>
      <c r="K873" s="232"/>
    </row>
    <row r="874" spans="1:11">
      <c r="A874" s="975"/>
      <c r="B874" s="233" t="s">
        <v>426</v>
      </c>
      <c r="C874" s="234" t="s">
        <v>427</v>
      </c>
      <c r="D874" s="692">
        <v>188</v>
      </c>
      <c r="E874" s="693">
        <f t="shared" ref="E874:E884" si="72">(D874/$D$884)*100</f>
        <v>3.4667158399409916</v>
      </c>
      <c r="F874" s="692">
        <v>163</v>
      </c>
      <c r="G874" s="692">
        <v>25</v>
      </c>
      <c r="H874" s="692">
        <v>64</v>
      </c>
      <c r="I874" s="694">
        <v>124</v>
      </c>
      <c r="K874" s="232"/>
    </row>
    <row r="875" spans="1:11">
      <c r="A875" s="975"/>
      <c r="B875" s="233" t="s">
        <v>634</v>
      </c>
      <c r="C875" s="234" t="s">
        <v>635</v>
      </c>
      <c r="D875" s="692">
        <v>155</v>
      </c>
      <c r="E875" s="693">
        <f t="shared" si="72"/>
        <v>2.8581965701641159</v>
      </c>
      <c r="F875" s="692">
        <v>131</v>
      </c>
      <c r="G875" s="692">
        <v>24</v>
      </c>
      <c r="H875" s="692">
        <v>85</v>
      </c>
      <c r="I875" s="694">
        <v>70</v>
      </c>
      <c r="K875" s="232"/>
    </row>
    <row r="876" spans="1:11">
      <c r="A876" s="975"/>
      <c r="B876" s="233" t="s">
        <v>471</v>
      </c>
      <c r="C876" s="234" t="s">
        <v>472</v>
      </c>
      <c r="D876" s="692">
        <v>116</v>
      </c>
      <c r="E876" s="693">
        <f t="shared" si="72"/>
        <v>2.1390374331550799</v>
      </c>
      <c r="F876" s="692">
        <v>106</v>
      </c>
      <c r="G876" s="692">
        <v>10</v>
      </c>
      <c r="H876" s="692">
        <v>50</v>
      </c>
      <c r="I876" s="694">
        <v>66</v>
      </c>
      <c r="K876" s="232"/>
    </row>
    <row r="877" spans="1:11">
      <c r="A877" s="975"/>
      <c r="B877" s="233" t="s">
        <v>750</v>
      </c>
      <c r="C877" s="234" t="s">
        <v>751</v>
      </c>
      <c r="D877" s="692">
        <v>102</v>
      </c>
      <c r="E877" s="693">
        <f t="shared" si="72"/>
        <v>1.8808777429467085</v>
      </c>
      <c r="F877" s="692">
        <v>92</v>
      </c>
      <c r="G877" s="692">
        <v>10</v>
      </c>
      <c r="H877" s="692">
        <v>0</v>
      </c>
      <c r="I877" s="694">
        <v>102</v>
      </c>
      <c r="K877" s="232"/>
    </row>
    <row r="878" spans="1:11">
      <c r="A878" s="975"/>
      <c r="B878" s="233" t="s">
        <v>424</v>
      </c>
      <c r="C878" s="234" t="s">
        <v>425</v>
      </c>
      <c r="D878" s="692">
        <v>97</v>
      </c>
      <c r="E878" s="693">
        <f t="shared" si="72"/>
        <v>1.7886778535865757</v>
      </c>
      <c r="F878" s="692">
        <v>71</v>
      </c>
      <c r="G878" s="692">
        <v>26</v>
      </c>
      <c r="H878" s="692">
        <v>59</v>
      </c>
      <c r="I878" s="694">
        <v>38</v>
      </c>
      <c r="K878" s="232"/>
    </row>
    <row r="879" spans="1:11">
      <c r="A879" s="975"/>
      <c r="B879" s="233" t="s">
        <v>1129</v>
      </c>
      <c r="C879" s="234" t="s">
        <v>1130</v>
      </c>
      <c r="D879" s="692">
        <v>93</v>
      </c>
      <c r="E879" s="693">
        <f t="shared" si="72"/>
        <v>1.7149179420984695</v>
      </c>
      <c r="F879" s="692">
        <v>65</v>
      </c>
      <c r="G879" s="692">
        <v>28</v>
      </c>
      <c r="H879" s="692">
        <v>0</v>
      </c>
      <c r="I879" s="694">
        <v>93</v>
      </c>
      <c r="K879" s="232"/>
    </row>
    <row r="880" spans="1:11">
      <c r="A880" s="975"/>
      <c r="B880" s="233" t="s">
        <v>824</v>
      </c>
      <c r="C880" s="234" t="s">
        <v>825</v>
      </c>
      <c r="D880" s="692">
        <v>85</v>
      </c>
      <c r="E880" s="693">
        <f t="shared" si="72"/>
        <v>1.5673981191222568</v>
      </c>
      <c r="F880" s="692">
        <v>75</v>
      </c>
      <c r="G880" s="692">
        <v>10</v>
      </c>
      <c r="H880" s="692">
        <v>41</v>
      </c>
      <c r="I880" s="694">
        <v>44</v>
      </c>
      <c r="K880" s="232"/>
    </row>
    <row r="881" spans="1:11">
      <c r="A881" s="975"/>
      <c r="B881" s="233" t="s">
        <v>442</v>
      </c>
      <c r="C881" s="234" t="s">
        <v>443</v>
      </c>
      <c r="D881" s="692">
        <v>65</v>
      </c>
      <c r="E881" s="693">
        <f t="shared" si="72"/>
        <v>1.1985985616817261</v>
      </c>
      <c r="F881" s="692">
        <v>55</v>
      </c>
      <c r="G881" s="692">
        <v>10</v>
      </c>
      <c r="H881" s="692">
        <v>31</v>
      </c>
      <c r="I881" s="694">
        <v>34</v>
      </c>
      <c r="K881" s="232"/>
    </row>
    <row r="882" spans="1:11">
      <c r="A882" s="975"/>
      <c r="B882" s="233" t="s">
        <v>518</v>
      </c>
      <c r="C882" s="234" t="s">
        <v>519</v>
      </c>
      <c r="D882" s="692">
        <v>63</v>
      </c>
      <c r="E882" s="693">
        <f t="shared" si="72"/>
        <v>1.161718605937673</v>
      </c>
      <c r="F882" s="692">
        <v>59</v>
      </c>
      <c r="G882" s="692">
        <v>4</v>
      </c>
      <c r="H882" s="692">
        <v>36</v>
      </c>
      <c r="I882" s="694">
        <v>27</v>
      </c>
      <c r="K882" s="232"/>
    </row>
    <row r="883" spans="1:11">
      <c r="A883" s="976"/>
      <c r="B883" s="233"/>
      <c r="C883" s="234" t="s">
        <v>444</v>
      </c>
      <c r="D883" s="692">
        <v>4124</v>
      </c>
      <c r="E883" s="693">
        <f t="shared" si="72"/>
        <v>76.046468744237501</v>
      </c>
      <c r="F883" s="692">
        <v>3403</v>
      </c>
      <c r="G883" s="692">
        <v>721</v>
      </c>
      <c r="H883" s="692">
        <v>1791</v>
      </c>
      <c r="I883" s="694">
        <v>2333</v>
      </c>
      <c r="K883" s="232"/>
    </row>
    <row r="884" spans="1:11">
      <c r="A884" s="282" t="s">
        <v>673</v>
      </c>
      <c r="B884" s="256"/>
      <c r="C884" s="256"/>
      <c r="D884" s="705">
        <v>5423</v>
      </c>
      <c r="E884" s="706">
        <f t="shared" si="72"/>
        <v>100</v>
      </c>
      <c r="F884" s="705">
        <v>4476</v>
      </c>
      <c r="G884" s="705">
        <v>947</v>
      </c>
      <c r="H884" s="705">
        <v>2296</v>
      </c>
      <c r="I884" s="707">
        <v>3127</v>
      </c>
      <c r="K884" s="232"/>
    </row>
    <row r="885" spans="1:11">
      <c r="A885" s="974" t="s">
        <v>674</v>
      </c>
      <c r="B885" s="233" t="s">
        <v>426</v>
      </c>
      <c r="C885" s="234" t="s">
        <v>427</v>
      </c>
      <c r="D885" s="692">
        <v>36</v>
      </c>
      <c r="E885" s="693">
        <f>(D885/$D$896)*100</f>
        <v>7.1287128712871279</v>
      </c>
      <c r="F885" s="692">
        <v>23</v>
      </c>
      <c r="G885" s="692">
        <v>13</v>
      </c>
      <c r="H885" s="692">
        <v>14</v>
      </c>
      <c r="I885" s="694">
        <v>22</v>
      </c>
      <c r="K885" s="232"/>
    </row>
    <row r="886" spans="1:11">
      <c r="A886" s="975"/>
      <c r="B886" s="233" t="s">
        <v>634</v>
      </c>
      <c r="C886" s="234" t="s">
        <v>635</v>
      </c>
      <c r="D886" s="692">
        <v>33</v>
      </c>
      <c r="E886" s="693">
        <f t="shared" ref="E886:E896" si="73">(D886/$D$896)*100</f>
        <v>6.5346534653465351</v>
      </c>
      <c r="F886" s="692">
        <v>17</v>
      </c>
      <c r="G886" s="692">
        <v>16</v>
      </c>
      <c r="H886" s="692">
        <v>11</v>
      </c>
      <c r="I886" s="694">
        <v>22</v>
      </c>
      <c r="K886" s="232"/>
    </row>
    <row r="887" spans="1:11">
      <c r="A887" s="975"/>
      <c r="B887" s="233" t="s">
        <v>641</v>
      </c>
      <c r="C887" s="234" t="s">
        <v>642</v>
      </c>
      <c r="D887" s="692">
        <v>22</v>
      </c>
      <c r="E887" s="693">
        <f t="shared" si="73"/>
        <v>4.3564356435643559</v>
      </c>
      <c r="F887" s="692">
        <v>11</v>
      </c>
      <c r="G887" s="692">
        <v>11</v>
      </c>
      <c r="H887" s="692">
        <v>16</v>
      </c>
      <c r="I887" s="694">
        <v>6</v>
      </c>
      <c r="K887" s="232"/>
    </row>
    <row r="888" spans="1:11">
      <c r="A888" s="975"/>
      <c r="B888" s="233" t="s">
        <v>428</v>
      </c>
      <c r="C888" s="234" t="s">
        <v>429</v>
      </c>
      <c r="D888" s="692">
        <v>14</v>
      </c>
      <c r="E888" s="693">
        <f t="shared" si="73"/>
        <v>2.7722772277227725</v>
      </c>
      <c r="F888" s="692">
        <v>8</v>
      </c>
      <c r="G888" s="692">
        <v>6</v>
      </c>
      <c r="H888" s="692">
        <v>4</v>
      </c>
      <c r="I888" s="694">
        <v>10</v>
      </c>
      <c r="K888" s="232"/>
    </row>
    <row r="889" spans="1:11">
      <c r="A889" s="975"/>
      <c r="B889" s="233" t="s">
        <v>475</v>
      </c>
      <c r="C889" s="234" t="s">
        <v>476</v>
      </c>
      <c r="D889" s="692">
        <v>12</v>
      </c>
      <c r="E889" s="693">
        <f t="shared" si="73"/>
        <v>2.3762376237623761</v>
      </c>
      <c r="F889" s="692">
        <v>5</v>
      </c>
      <c r="G889" s="692">
        <v>7</v>
      </c>
      <c r="H889" s="692">
        <v>7</v>
      </c>
      <c r="I889" s="694">
        <v>5</v>
      </c>
      <c r="K889" s="232"/>
    </row>
    <row r="890" spans="1:11">
      <c r="A890" s="975"/>
      <c r="B890" s="233" t="s">
        <v>700</v>
      </c>
      <c r="C890" s="234" t="s">
        <v>701</v>
      </c>
      <c r="D890" s="692">
        <v>10</v>
      </c>
      <c r="E890" s="693">
        <f t="shared" si="73"/>
        <v>1.9801980198019802</v>
      </c>
      <c r="F890" s="692">
        <v>8</v>
      </c>
      <c r="G890" s="692">
        <v>2</v>
      </c>
      <c r="H890" s="692">
        <v>7</v>
      </c>
      <c r="I890" s="694">
        <v>3</v>
      </c>
      <c r="K890" s="232"/>
    </row>
    <row r="891" spans="1:11">
      <c r="A891" s="975"/>
      <c r="B891" s="233" t="s">
        <v>471</v>
      </c>
      <c r="C891" s="234" t="s">
        <v>472</v>
      </c>
      <c r="D891" s="692">
        <v>8</v>
      </c>
      <c r="E891" s="693">
        <f t="shared" si="73"/>
        <v>1.5841584158415842</v>
      </c>
      <c r="F891" s="692">
        <v>6</v>
      </c>
      <c r="G891" s="692">
        <v>2</v>
      </c>
      <c r="H891" s="692">
        <v>6</v>
      </c>
      <c r="I891" s="694">
        <v>2</v>
      </c>
      <c r="K891" s="232"/>
    </row>
    <row r="892" spans="1:11">
      <c r="A892" s="975"/>
      <c r="B892" s="233" t="s">
        <v>418</v>
      </c>
      <c r="C892" s="234" t="s">
        <v>419</v>
      </c>
      <c r="D892" s="692">
        <v>6</v>
      </c>
      <c r="E892" s="693">
        <f t="shared" si="73"/>
        <v>1.1881188118811881</v>
      </c>
      <c r="F892" s="692">
        <v>6</v>
      </c>
      <c r="G892" s="692">
        <v>0</v>
      </c>
      <c r="H892" s="692">
        <v>2</v>
      </c>
      <c r="I892" s="694">
        <v>4</v>
      </c>
      <c r="K892" s="232"/>
    </row>
    <row r="893" spans="1:11">
      <c r="A893" s="975"/>
      <c r="B893" s="233" t="s">
        <v>994</v>
      </c>
      <c r="C893" s="234" t="s">
        <v>995</v>
      </c>
      <c r="D893" s="692">
        <v>6</v>
      </c>
      <c r="E893" s="693">
        <f t="shared" si="73"/>
        <v>1.1881188118811881</v>
      </c>
      <c r="F893" s="692">
        <v>5</v>
      </c>
      <c r="G893" s="692">
        <v>1</v>
      </c>
      <c r="H893" s="692">
        <v>0</v>
      </c>
      <c r="I893" s="694">
        <v>6</v>
      </c>
      <c r="K893" s="232"/>
    </row>
    <row r="894" spans="1:11">
      <c r="A894" s="975"/>
      <c r="B894" s="233" t="s">
        <v>1086</v>
      </c>
      <c r="C894" s="234" t="s">
        <v>1087</v>
      </c>
      <c r="D894" s="692">
        <v>5</v>
      </c>
      <c r="E894" s="693">
        <f t="shared" si="73"/>
        <v>0.99009900990099009</v>
      </c>
      <c r="F894" s="692">
        <v>3</v>
      </c>
      <c r="G894" s="692">
        <v>2</v>
      </c>
      <c r="H894" s="692">
        <v>5</v>
      </c>
      <c r="I894" s="694">
        <v>0</v>
      </c>
      <c r="K894" s="232"/>
    </row>
    <row r="895" spans="1:11">
      <c r="A895" s="976"/>
      <c r="B895" s="233"/>
      <c r="C895" s="234" t="s">
        <v>444</v>
      </c>
      <c r="D895" s="692">
        <v>353</v>
      </c>
      <c r="E895" s="693">
        <f t="shared" si="73"/>
        <v>69.900990099009903</v>
      </c>
      <c r="F895" s="692">
        <v>242</v>
      </c>
      <c r="G895" s="692">
        <v>111</v>
      </c>
      <c r="H895" s="692">
        <v>129</v>
      </c>
      <c r="I895" s="694">
        <v>224</v>
      </c>
      <c r="K895" s="232"/>
    </row>
    <row r="896" spans="1:11">
      <c r="A896" s="282" t="s">
        <v>1157</v>
      </c>
      <c r="B896" s="256"/>
      <c r="C896" s="256"/>
      <c r="D896" s="705">
        <v>505</v>
      </c>
      <c r="E896" s="706">
        <f t="shared" si="73"/>
        <v>100</v>
      </c>
      <c r="F896" s="705">
        <v>334</v>
      </c>
      <c r="G896" s="705">
        <v>171</v>
      </c>
      <c r="H896" s="705">
        <v>201</v>
      </c>
      <c r="I896" s="707">
        <v>304</v>
      </c>
      <c r="K896" s="232"/>
    </row>
    <row r="897" spans="1:11">
      <c r="A897" s="974" t="s">
        <v>1158</v>
      </c>
      <c r="B897" s="233" t="s">
        <v>426</v>
      </c>
      <c r="C897" s="234" t="s">
        <v>427</v>
      </c>
      <c r="D897" s="692">
        <v>18</v>
      </c>
      <c r="E897" s="693">
        <f>(D897/$D$908)*100</f>
        <v>6.9230769230769234</v>
      </c>
      <c r="F897" s="692">
        <v>9</v>
      </c>
      <c r="G897" s="692">
        <v>9</v>
      </c>
      <c r="H897" s="692">
        <v>3</v>
      </c>
      <c r="I897" s="694">
        <v>15</v>
      </c>
      <c r="K897" s="232"/>
    </row>
    <row r="898" spans="1:11">
      <c r="A898" s="975"/>
      <c r="B898" s="233" t="s">
        <v>428</v>
      </c>
      <c r="C898" s="234" t="s">
        <v>429</v>
      </c>
      <c r="D898" s="692">
        <v>12</v>
      </c>
      <c r="E898" s="693">
        <f t="shared" ref="E898:E908" si="74">(D898/$D$908)*100</f>
        <v>4.6153846153846159</v>
      </c>
      <c r="F898" s="692">
        <v>10</v>
      </c>
      <c r="G898" s="692">
        <v>2</v>
      </c>
      <c r="H898" s="692">
        <v>7</v>
      </c>
      <c r="I898" s="694">
        <v>5</v>
      </c>
      <c r="K898" s="232"/>
    </row>
    <row r="899" spans="1:11">
      <c r="A899" s="975"/>
      <c r="B899" s="233" t="s">
        <v>475</v>
      </c>
      <c r="C899" s="234" t="s">
        <v>476</v>
      </c>
      <c r="D899" s="692">
        <v>11</v>
      </c>
      <c r="E899" s="693">
        <f t="shared" si="74"/>
        <v>4.2307692307692308</v>
      </c>
      <c r="F899" s="692">
        <v>11</v>
      </c>
      <c r="G899" s="692">
        <v>0</v>
      </c>
      <c r="H899" s="692">
        <v>8</v>
      </c>
      <c r="I899" s="694">
        <v>3</v>
      </c>
      <c r="K899" s="232"/>
    </row>
    <row r="900" spans="1:11">
      <c r="A900" s="975"/>
      <c r="B900" s="233" t="s">
        <v>634</v>
      </c>
      <c r="C900" s="234" t="s">
        <v>635</v>
      </c>
      <c r="D900" s="692">
        <v>10</v>
      </c>
      <c r="E900" s="693">
        <f t="shared" si="74"/>
        <v>3.8461538461538463</v>
      </c>
      <c r="F900" s="692">
        <v>8</v>
      </c>
      <c r="G900" s="692">
        <v>2</v>
      </c>
      <c r="H900" s="692">
        <v>4</v>
      </c>
      <c r="I900" s="694">
        <v>6</v>
      </c>
      <c r="K900" s="232"/>
    </row>
    <row r="901" spans="1:11">
      <c r="A901" s="975"/>
      <c r="B901" s="233" t="s">
        <v>750</v>
      </c>
      <c r="C901" s="234" t="s">
        <v>751</v>
      </c>
      <c r="D901" s="692">
        <v>10</v>
      </c>
      <c r="E901" s="693">
        <f t="shared" si="74"/>
        <v>3.8461538461538463</v>
      </c>
      <c r="F901" s="692">
        <v>7</v>
      </c>
      <c r="G901" s="692">
        <v>3</v>
      </c>
      <c r="H901" s="692">
        <v>0</v>
      </c>
      <c r="I901" s="694">
        <v>10</v>
      </c>
      <c r="K901" s="232"/>
    </row>
    <row r="902" spans="1:11">
      <c r="A902" s="975"/>
      <c r="B902" s="233" t="s">
        <v>692</v>
      </c>
      <c r="C902" s="234" t="s">
        <v>693</v>
      </c>
      <c r="D902" s="692">
        <v>9</v>
      </c>
      <c r="E902" s="693">
        <f t="shared" si="74"/>
        <v>3.4615384615384617</v>
      </c>
      <c r="F902" s="692">
        <v>3</v>
      </c>
      <c r="G902" s="692">
        <v>6</v>
      </c>
      <c r="H902" s="692">
        <v>8</v>
      </c>
      <c r="I902" s="694">
        <v>1</v>
      </c>
      <c r="K902" s="232"/>
    </row>
    <row r="903" spans="1:11">
      <c r="A903" s="975"/>
      <c r="B903" s="233" t="s">
        <v>1129</v>
      </c>
      <c r="C903" s="234" t="s">
        <v>1130</v>
      </c>
      <c r="D903" s="692">
        <v>7</v>
      </c>
      <c r="E903" s="693">
        <f t="shared" si="74"/>
        <v>2.6923076923076925</v>
      </c>
      <c r="F903" s="692">
        <v>5</v>
      </c>
      <c r="G903" s="692">
        <v>2</v>
      </c>
      <c r="H903" s="692">
        <v>0</v>
      </c>
      <c r="I903" s="694">
        <v>7</v>
      </c>
      <c r="K903" s="232"/>
    </row>
    <row r="904" spans="1:11">
      <c r="A904" s="975"/>
      <c r="B904" s="233" t="s">
        <v>790</v>
      </c>
      <c r="C904" s="234" t="s">
        <v>791</v>
      </c>
      <c r="D904" s="692">
        <v>6</v>
      </c>
      <c r="E904" s="693">
        <f t="shared" si="74"/>
        <v>2.3076923076923079</v>
      </c>
      <c r="F904" s="692">
        <v>6</v>
      </c>
      <c r="G904" s="692">
        <v>0</v>
      </c>
      <c r="H904" s="692">
        <v>1</v>
      </c>
      <c r="I904" s="694">
        <v>5</v>
      </c>
      <c r="K904" s="232"/>
    </row>
    <row r="905" spans="1:11">
      <c r="A905" s="975"/>
      <c r="B905" s="233" t="s">
        <v>824</v>
      </c>
      <c r="C905" s="234" t="s">
        <v>825</v>
      </c>
      <c r="D905" s="692">
        <v>6</v>
      </c>
      <c r="E905" s="693">
        <f t="shared" si="74"/>
        <v>2.3076923076923079</v>
      </c>
      <c r="F905" s="692">
        <v>3</v>
      </c>
      <c r="G905" s="692">
        <v>3</v>
      </c>
      <c r="H905" s="692">
        <v>4</v>
      </c>
      <c r="I905" s="694">
        <v>2</v>
      </c>
      <c r="K905" s="232"/>
    </row>
    <row r="906" spans="1:11">
      <c r="A906" s="975"/>
      <c r="B906" s="233" t="s">
        <v>1392</v>
      </c>
      <c r="C906" s="234" t="s">
        <v>1393</v>
      </c>
      <c r="D906" s="692">
        <v>5</v>
      </c>
      <c r="E906" s="693">
        <f t="shared" si="74"/>
        <v>1.9230769230769231</v>
      </c>
      <c r="F906" s="692">
        <v>2</v>
      </c>
      <c r="G906" s="692">
        <v>3</v>
      </c>
      <c r="H906" s="692">
        <v>0</v>
      </c>
      <c r="I906" s="694">
        <v>5</v>
      </c>
      <c r="K906" s="232"/>
    </row>
    <row r="907" spans="1:11">
      <c r="A907" s="976"/>
      <c r="B907" s="233"/>
      <c r="C907" s="234" t="s">
        <v>444</v>
      </c>
      <c r="D907" s="692">
        <v>166</v>
      </c>
      <c r="E907" s="693">
        <f t="shared" si="74"/>
        <v>63.84615384615384</v>
      </c>
      <c r="F907" s="692">
        <v>102</v>
      </c>
      <c r="G907" s="692">
        <v>64</v>
      </c>
      <c r="H907" s="692">
        <v>67</v>
      </c>
      <c r="I907" s="694">
        <v>99</v>
      </c>
      <c r="K907" s="232"/>
    </row>
    <row r="908" spans="1:11">
      <c r="A908" s="282" t="s">
        <v>676</v>
      </c>
      <c r="B908" s="256"/>
      <c r="C908" s="256"/>
      <c r="D908" s="705">
        <v>260</v>
      </c>
      <c r="E908" s="706">
        <f t="shared" si="74"/>
        <v>100</v>
      </c>
      <c r="F908" s="705">
        <v>166</v>
      </c>
      <c r="G908" s="705">
        <v>94</v>
      </c>
      <c r="H908" s="705">
        <v>102</v>
      </c>
      <c r="I908" s="707">
        <v>158</v>
      </c>
      <c r="K908" s="232"/>
    </row>
    <row r="909" spans="1:11">
      <c r="A909" s="974" t="s">
        <v>677</v>
      </c>
      <c r="B909" s="233" t="s">
        <v>1406</v>
      </c>
      <c r="C909" s="234" t="s">
        <v>1407</v>
      </c>
      <c r="D909" s="692">
        <v>58</v>
      </c>
      <c r="E909" s="693">
        <f>(D909/$D$920)*100</f>
        <v>12.803532008830022</v>
      </c>
      <c r="F909" s="692">
        <v>27</v>
      </c>
      <c r="G909" s="692">
        <v>31</v>
      </c>
      <c r="H909" s="692">
        <v>0</v>
      </c>
      <c r="I909" s="694">
        <v>58</v>
      </c>
      <c r="K909" s="232"/>
    </row>
    <row r="910" spans="1:11">
      <c r="A910" s="975"/>
      <c r="B910" s="233" t="s">
        <v>426</v>
      </c>
      <c r="C910" s="234" t="s">
        <v>427</v>
      </c>
      <c r="D910" s="692">
        <v>28</v>
      </c>
      <c r="E910" s="693">
        <f t="shared" ref="E910:E919" si="75">(D910/$D$920)*100</f>
        <v>6.1810154525386318</v>
      </c>
      <c r="F910" s="692">
        <v>17</v>
      </c>
      <c r="G910" s="692">
        <v>11</v>
      </c>
      <c r="H910" s="692">
        <v>12</v>
      </c>
      <c r="I910" s="694">
        <v>16</v>
      </c>
      <c r="K910" s="232"/>
    </row>
    <row r="911" spans="1:11">
      <c r="A911" s="975"/>
      <c r="B911" s="233" t="s">
        <v>1155</v>
      </c>
      <c r="C911" s="234" t="s">
        <v>1156</v>
      </c>
      <c r="D911" s="692">
        <v>11</v>
      </c>
      <c r="E911" s="693">
        <f t="shared" si="75"/>
        <v>2.4282560706401766</v>
      </c>
      <c r="F911" s="692">
        <v>4</v>
      </c>
      <c r="G911" s="692">
        <v>7</v>
      </c>
      <c r="H911" s="692">
        <v>7</v>
      </c>
      <c r="I911" s="694">
        <v>4</v>
      </c>
      <c r="K911" s="232"/>
    </row>
    <row r="912" spans="1:11">
      <c r="A912" s="975"/>
      <c r="B912" s="233" t="s">
        <v>634</v>
      </c>
      <c r="C912" s="234" t="s">
        <v>635</v>
      </c>
      <c r="D912" s="692">
        <v>10</v>
      </c>
      <c r="E912" s="693">
        <f t="shared" si="75"/>
        <v>2.2075055187637971</v>
      </c>
      <c r="F912" s="692">
        <v>7</v>
      </c>
      <c r="G912" s="692">
        <v>3</v>
      </c>
      <c r="H912" s="692">
        <v>7</v>
      </c>
      <c r="I912" s="694">
        <v>3</v>
      </c>
      <c r="K912" s="232"/>
    </row>
    <row r="913" spans="1:11">
      <c r="A913" s="975"/>
      <c r="B913" s="233" t="s">
        <v>692</v>
      </c>
      <c r="C913" s="234" t="s">
        <v>693</v>
      </c>
      <c r="D913" s="692">
        <v>10</v>
      </c>
      <c r="E913" s="693">
        <f t="shared" si="75"/>
        <v>2.2075055187637971</v>
      </c>
      <c r="F913" s="692">
        <v>4</v>
      </c>
      <c r="G913" s="692">
        <v>6</v>
      </c>
      <c r="H913" s="692">
        <v>8</v>
      </c>
      <c r="I913" s="694">
        <v>2</v>
      </c>
      <c r="K913" s="232"/>
    </row>
    <row r="914" spans="1:11">
      <c r="A914" s="975"/>
      <c r="B914" s="233" t="s">
        <v>824</v>
      </c>
      <c r="C914" s="234" t="s">
        <v>825</v>
      </c>
      <c r="D914" s="692">
        <v>9</v>
      </c>
      <c r="E914" s="693">
        <f t="shared" si="75"/>
        <v>1.9867549668874174</v>
      </c>
      <c r="F914" s="692">
        <v>6</v>
      </c>
      <c r="G914" s="692">
        <v>3</v>
      </c>
      <c r="H914" s="692">
        <v>6</v>
      </c>
      <c r="I914" s="694">
        <v>3</v>
      </c>
      <c r="K914" s="232"/>
    </row>
    <row r="915" spans="1:11">
      <c r="A915" s="975"/>
      <c r="B915" s="233" t="s">
        <v>1408</v>
      </c>
      <c r="C915" s="234" t="s">
        <v>1409</v>
      </c>
      <c r="D915" s="692">
        <v>8</v>
      </c>
      <c r="E915" s="693">
        <f t="shared" si="75"/>
        <v>1.7660044150110374</v>
      </c>
      <c r="F915" s="692">
        <v>8</v>
      </c>
      <c r="G915" s="692">
        <v>0</v>
      </c>
      <c r="H915" s="692">
        <v>8</v>
      </c>
      <c r="I915" s="694">
        <v>0</v>
      </c>
      <c r="K915" s="232"/>
    </row>
    <row r="916" spans="1:11">
      <c r="A916" s="975"/>
      <c r="B916" s="233" t="s">
        <v>1129</v>
      </c>
      <c r="C916" s="234" t="s">
        <v>1130</v>
      </c>
      <c r="D916" s="692">
        <v>8</v>
      </c>
      <c r="E916" s="693">
        <f t="shared" si="75"/>
        <v>1.7660044150110374</v>
      </c>
      <c r="F916" s="692">
        <v>5</v>
      </c>
      <c r="G916" s="692">
        <v>3</v>
      </c>
      <c r="H916" s="692">
        <v>0</v>
      </c>
      <c r="I916" s="694">
        <v>8</v>
      </c>
      <c r="K916" s="232"/>
    </row>
    <row r="917" spans="1:11">
      <c r="A917" s="975"/>
      <c r="B917" s="233" t="s">
        <v>1410</v>
      </c>
      <c r="C917" s="234" t="s">
        <v>1411</v>
      </c>
      <c r="D917" s="692">
        <v>6</v>
      </c>
      <c r="E917" s="693">
        <f t="shared" si="75"/>
        <v>1.3245033112582782</v>
      </c>
      <c r="F917" s="692">
        <v>3</v>
      </c>
      <c r="G917" s="692">
        <v>3</v>
      </c>
      <c r="H917" s="692">
        <v>0</v>
      </c>
      <c r="I917" s="694">
        <v>6</v>
      </c>
      <c r="K917" s="232"/>
    </row>
    <row r="918" spans="1:11">
      <c r="A918" s="975"/>
      <c r="B918" s="233" t="s">
        <v>818</v>
      </c>
      <c r="C918" s="234" t="s">
        <v>819</v>
      </c>
      <c r="D918" s="692">
        <v>6</v>
      </c>
      <c r="E918" s="693">
        <f t="shared" si="75"/>
        <v>1.3245033112582782</v>
      </c>
      <c r="F918" s="692">
        <v>4</v>
      </c>
      <c r="G918" s="692">
        <v>2</v>
      </c>
      <c r="H918" s="692">
        <v>0</v>
      </c>
      <c r="I918" s="694">
        <v>6</v>
      </c>
      <c r="K918" s="232"/>
    </row>
    <row r="919" spans="1:11">
      <c r="A919" s="976"/>
      <c r="B919" s="233"/>
      <c r="C919" s="234" t="s">
        <v>444</v>
      </c>
      <c r="D919" s="692">
        <v>299</v>
      </c>
      <c r="E919" s="693">
        <f t="shared" si="75"/>
        <v>66.004415011037537</v>
      </c>
      <c r="F919" s="692">
        <v>173</v>
      </c>
      <c r="G919" s="692">
        <v>126</v>
      </c>
      <c r="H919" s="692">
        <v>138</v>
      </c>
      <c r="I919" s="694">
        <v>161</v>
      </c>
      <c r="K919" s="232"/>
    </row>
    <row r="920" spans="1:11">
      <c r="A920" s="282" t="s">
        <v>680</v>
      </c>
      <c r="B920" s="256"/>
      <c r="C920" s="256"/>
      <c r="D920" s="705">
        <v>453</v>
      </c>
      <c r="E920" s="706">
        <f>(D920/$D$920)*100</f>
        <v>100</v>
      </c>
      <c r="F920" s="705">
        <v>258</v>
      </c>
      <c r="G920" s="705">
        <v>195</v>
      </c>
      <c r="H920" s="705">
        <v>186</v>
      </c>
      <c r="I920" s="707">
        <v>267</v>
      </c>
      <c r="K920" s="232"/>
    </row>
    <row r="921" spans="1:11">
      <c r="A921" s="974" t="s">
        <v>366</v>
      </c>
      <c r="B921" s="233" t="s">
        <v>634</v>
      </c>
      <c r="C921" s="234" t="s">
        <v>635</v>
      </c>
      <c r="D921" s="692">
        <v>33</v>
      </c>
      <c r="E921" s="693">
        <f>(D921/$D$932)*100</f>
        <v>9.5375722543352595</v>
      </c>
      <c r="F921" s="692">
        <v>21</v>
      </c>
      <c r="G921" s="692">
        <v>12</v>
      </c>
      <c r="H921" s="692">
        <v>21</v>
      </c>
      <c r="I921" s="694">
        <v>12</v>
      </c>
      <c r="K921" s="232"/>
    </row>
    <row r="922" spans="1:11">
      <c r="A922" s="975"/>
      <c r="B922" s="233" t="s">
        <v>428</v>
      </c>
      <c r="C922" s="234" t="s">
        <v>429</v>
      </c>
      <c r="D922" s="692">
        <v>14</v>
      </c>
      <c r="E922" s="693">
        <f t="shared" ref="E922:E932" si="76">(D922/$D$932)*100</f>
        <v>4.0462427745664744</v>
      </c>
      <c r="F922" s="692">
        <v>4</v>
      </c>
      <c r="G922" s="692">
        <v>10</v>
      </c>
      <c r="H922" s="692">
        <v>6</v>
      </c>
      <c r="I922" s="694">
        <v>8</v>
      </c>
      <c r="K922" s="232"/>
    </row>
    <row r="923" spans="1:11">
      <c r="A923" s="975"/>
      <c r="B923" s="233" t="s">
        <v>426</v>
      </c>
      <c r="C923" s="234" t="s">
        <v>427</v>
      </c>
      <c r="D923" s="692">
        <v>11</v>
      </c>
      <c r="E923" s="693">
        <f t="shared" si="76"/>
        <v>3.1791907514450863</v>
      </c>
      <c r="F923" s="692">
        <v>5</v>
      </c>
      <c r="G923" s="692">
        <v>6</v>
      </c>
      <c r="H923" s="692">
        <v>3</v>
      </c>
      <c r="I923" s="694">
        <v>8</v>
      </c>
      <c r="K923" s="232"/>
    </row>
    <row r="924" spans="1:11">
      <c r="A924" s="975"/>
      <c r="B924" s="233" t="s">
        <v>692</v>
      </c>
      <c r="C924" s="234" t="s">
        <v>693</v>
      </c>
      <c r="D924" s="692">
        <v>9</v>
      </c>
      <c r="E924" s="693">
        <f t="shared" si="76"/>
        <v>2.601156069364162</v>
      </c>
      <c r="F924" s="692">
        <v>6</v>
      </c>
      <c r="G924" s="692">
        <v>3</v>
      </c>
      <c r="H924" s="692">
        <v>4</v>
      </c>
      <c r="I924" s="694">
        <v>5</v>
      </c>
      <c r="K924" s="232"/>
    </row>
    <row r="925" spans="1:11">
      <c r="A925" s="975"/>
      <c r="B925" s="233" t="s">
        <v>818</v>
      </c>
      <c r="C925" s="234" t="s">
        <v>819</v>
      </c>
      <c r="D925" s="692">
        <v>8</v>
      </c>
      <c r="E925" s="693">
        <f t="shared" si="76"/>
        <v>2.3121387283236992</v>
      </c>
      <c r="F925" s="692">
        <v>3</v>
      </c>
      <c r="G925" s="692">
        <v>5</v>
      </c>
      <c r="H925" s="692">
        <v>0</v>
      </c>
      <c r="I925" s="694">
        <v>8</v>
      </c>
      <c r="K925" s="232"/>
    </row>
    <row r="926" spans="1:11">
      <c r="A926" s="975"/>
      <c r="B926" s="233" t="s">
        <v>1298</v>
      </c>
      <c r="C926" s="234" t="s">
        <v>1299</v>
      </c>
      <c r="D926" s="692">
        <v>8</v>
      </c>
      <c r="E926" s="693">
        <f t="shared" si="76"/>
        <v>2.3121387283236992</v>
      </c>
      <c r="F926" s="692">
        <v>4</v>
      </c>
      <c r="G926" s="692">
        <v>4</v>
      </c>
      <c r="H926" s="692">
        <v>2</v>
      </c>
      <c r="I926" s="694">
        <v>6</v>
      </c>
      <c r="K926" s="232"/>
    </row>
    <row r="927" spans="1:11">
      <c r="A927" s="975"/>
      <c r="B927" s="233" t="s">
        <v>671</v>
      </c>
      <c r="C927" s="234" t="s">
        <v>672</v>
      </c>
      <c r="D927" s="692">
        <v>5</v>
      </c>
      <c r="E927" s="693">
        <f t="shared" si="76"/>
        <v>1.4450867052023122</v>
      </c>
      <c r="F927" s="692">
        <v>2</v>
      </c>
      <c r="G927" s="692">
        <v>3</v>
      </c>
      <c r="H927" s="692">
        <v>4</v>
      </c>
      <c r="I927" s="694">
        <v>1</v>
      </c>
      <c r="K927" s="232"/>
    </row>
    <row r="928" spans="1:11">
      <c r="A928" s="975"/>
      <c r="B928" s="233" t="s">
        <v>1205</v>
      </c>
      <c r="C928" s="234" t="s">
        <v>1206</v>
      </c>
      <c r="D928" s="692">
        <v>5</v>
      </c>
      <c r="E928" s="693">
        <f t="shared" si="76"/>
        <v>1.4450867052023122</v>
      </c>
      <c r="F928" s="692">
        <v>2</v>
      </c>
      <c r="G928" s="692">
        <v>3</v>
      </c>
      <c r="H928" s="692">
        <v>0</v>
      </c>
      <c r="I928" s="694">
        <v>5</v>
      </c>
      <c r="K928" s="232"/>
    </row>
    <row r="929" spans="1:11">
      <c r="A929" s="975"/>
      <c r="B929" s="233" t="s">
        <v>1135</v>
      </c>
      <c r="C929" s="234" t="s">
        <v>1136</v>
      </c>
      <c r="D929" s="692">
        <v>4</v>
      </c>
      <c r="E929" s="693">
        <f t="shared" si="76"/>
        <v>1.1560693641618496</v>
      </c>
      <c r="F929" s="692">
        <v>4</v>
      </c>
      <c r="G929" s="692">
        <v>0</v>
      </c>
      <c r="H929" s="692">
        <v>2</v>
      </c>
      <c r="I929" s="694">
        <v>2</v>
      </c>
      <c r="K929" s="232"/>
    </row>
    <row r="930" spans="1:11">
      <c r="A930" s="975"/>
      <c r="B930" s="233" t="s">
        <v>1412</v>
      </c>
      <c r="C930" s="234" t="s">
        <v>1413</v>
      </c>
      <c r="D930" s="692">
        <v>4</v>
      </c>
      <c r="E930" s="693">
        <f t="shared" si="76"/>
        <v>1.1560693641618496</v>
      </c>
      <c r="F930" s="692">
        <v>4</v>
      </c>
      <c r="G930" s="692">
        <v>0</v>
      </c>
      <c r="H930" s="692">
        <v>0</v>
      </c>
      <c r="I930" s="694">
        <v>4</v>
      </c>
      <c r="K930" s="232"/>
    </row>
    <row r="931" spans="1:11">
      <c r="A931" s="976"/>
      <c r="B931" s="233"/>
      <c r="C931" s="234" t="s">
        <v>444</v>
      </c>
      <c r="D931" s="692">
        <v>245</v>
      </c>
      <c r="E931" s="693">
        <f t="shared" si="76"/>
        <v>70.809248554913296</v>
      </c>
      <c r="F931" s="692">
        <v>180</v>
      </c>
      <c r="G931" s="692">
        <v>65</v>
      </c>
      <c r="H931" s="692">
        <v>75</v>
      </c>
      <c r="I931" s="694">
        <v>170</v>
      </c>
      <c r="K931" s="232"/>
    </row>
    <row r="932" spans="1:11">
      <c r="A932" s="282" t="s">
        <v>681</v>
      </c>
      <c r="B932" s="256"/>
      <c r="C932" s="256"/>
      <c r="D932" s="705">
        <v>346</v>
      </c>
      <c r="E932" s="706">
        <f t="shared" si="76"/>
        <v>100</v>
      </c>
      <c r="F932" s="705">
        <v>235</v>
      </c>
      <c r="G932" s="705">
        <v>111</v>
      </c>
      <c r="H932" s="705">
        <v>117</v>
      </c>
      <c r="I932" s="707">
        <v>229</v>
      </c>
      <c r="K932" s="232"/>
    </row>
    <row r="933" spans="1:11">
      <c r="A933" s="974" t="s">
        <v>367</v>
      </c>
      <c r="B933" s="233" t="s">
        <v>750</v>
      </c>
      <c r="C933" s="234" t="s">
        <v>751</v>
      </c>
      <c r="D933" s="692">
        <v>47</v>
      </c>
      <c r="E933" s="693">
        <f>(D933/$D$944)*100</f>
        <v>5.6085918854415269</v>
      </c>
      <c r="F933" s="692">
        <v>12</v>
      </c>
      <c r="G933" s="692">
        <v>35</v>
      </c>
      <c r="H933" s="692">
        <v>0</v>
      </c>
      <c r="I933" s="694">
        <v>47</v>
      </c>
      <c r="K933" s="232"/>
    </row>
    <row r="934" spans="1:11">
      <c r="A934" s="975"/>
      <c r="B934" s="233" t="s">
        <v>426</v>
      </c>
      <c r="C934" s="234" t="s">
        <v>427</v>
      </c>
      <c r="D934" s="692">
        <v>32</v>
      </c>
      <c r="E934" s="693">
        <f t="shared" ref="E934:E944" si="77">(D934/$D$944)*100</f>
        <v>3.8186157517899764</v>
      </c>
      <c r="F934" s="692">
        <v>10</v>
      </c>
      <c r="G934" s="692">
        <v>22</v>
      </c>
      <c r="H934" s="692">
        <v>13</v>
      </c>
      <c r="I934" s="694">
        <v>19</v>
      </c>
      <c r="K934" s="232"/>
    </row>
    <row r="935" spans="1:11">
      <c r="A935" s="975"/>
      <c r="B935" s="233" t="s">
        <v>428</v>
      </c>
      <c r="C935" s="234" t="s">
        <v>429</v>
      </c>
      <c r="D935" s="692">
        <v>32</v>
      </c>
      <c r="E935" s="693">
        <f t="shared" si="77"/>
        <v>3.8186157517899764</v>
      </c>
      <c r="F935" s="692">
        <v>19</v>
      </c>
      <c r="G935" s="692">
        <v>13</v>
      </c>
      <c r="H935" s="692">
        <v>10</v>
      </c>
      <c r="I935" s="694">
        <v>22</v>
      </c>
      <c r="K935" s="232"/>
    </row>
    <row r="936" spans="1:11">
      <c r="A936" s="975"/>
      <c r="B936" s="233" t="s">
        <v>796</v>
      </c>
      <c r="C936" s="234" t="s">
        <v>797</v>
      </c>
      <c r="D936" s="692">
        <v>28</v>
      </c>
      <c r="E936" s="693">
        <f t="shared" si="77"/>
        <v>3.3412887828162292</v>
      </c>
      <c r="F936" s="692">
        <v>9</v>
      </c>
      <c r="G936" s="692">
        <v>19</v>
      </c>
      <c r="H936" s="692">
        <v>15</v>
      </c>
      <c r="I936" s="694">
        <v>13</v>
      </c>
      <c r="K936" s="232"/>
    </row>
    <row r="937" spans="1:11">
      <c r="A937" s="975"/>
      <c r="B937" s="233" t="s">
        <v>790</v>
      </c>
      <c r="C937" s="234" t="s">
        <v>791</v>
      </c>
      <c r="D937" s="692">
        <v>21</v>
      </c>
      <c r="E937" s="693">
        <f t="shared" si="77"/>
        <v>2.5059665871121717</v>
      </c>
      <c r="F937" s="692">
        <v>9</v>
      </c>
      <c r="G937" s="692">
        <v>12</v>
      </c>
      <c r="H937" s="692">
        <v>12</v>
      </c>
      <c r="I937" s="694">
        <v>9</v>
      </c>
      <c r="K937" s="232"/>
    </row>
    <row r="938" spans="1:11">
      <c r="A938" s="975"/>
      <c r="B938" s="233" t="s">
        <v>471</v>
      </c>
      <c r="C938" s="234" t="s">
        <v>472</v>
      </c>
      <c r="D938" s="692">
        <v>21</v>
      </c>
      <c r="E938" s="693">
        <f t="shared" si="77"/>
        <v>2.5059665871121717</v>
      </c>
      <c r="F938" s="692">
        <v>6</v>
      </c>
      <c r="G938" s="692">
        <v>15</v>
      </c>
      <c r="H938" s="692">
        <v>10</v>
      </c>
      <c r="I938" s="694">
        <v>11</v>
      </c>
      <c r="K938" s="232"/>
    </row>
    <row r="939" spans="1:11">
      <c r="A939" s="975"/>
      <c r="B939" s="233" t="s">
        <v>1414</v>
      </c>
      <c r="C939" s="234" t="s">
        <v>1415</v>
      </c>
      <c r="D939" s="692">
        <v>12</v>
      </c>
      <c r="E939" s="693">
        <f t="shared" si="77"/>
        <v>1.431980906921241</v>
      </c>
      <c r="F939" s="692">
        <v>9</v>
      </c>
      <c r="G939" s="692">
        <v>3</v>
      </c>
      <c r="H939" s="692">
        <v>0</v>
      </c>
      <c r="I939" s="694">
        <v>12</v>
      </c>
      <c r="K939" s="232"/>
    </row>
    <row r="940" spans="1:11">
      <c r="A940" s="975"/>
      <c r="B940" s="233" t="s">
        <v>634</v>
      </c>
      <c r="C940" s="234" t="s">
        <v>635</v>
      </c>
      <c r="D940" s="692">
        <v>12</v>
      </c>
      <c r="E940" s="693">
        <f t="shared" si="77"/>
        <v>1.431980906921241</v>
      </c>
      <c r="F940" s="692">
        <v>3</v>
      </c>
      <c r="G940" s="692">
        <v>9</v>
      </c>
      <c r="H940" s="692">
        <v>7</v>
      </c>
      <c r="I940" s="694">
        <v>5</v>
      </c>
      <c r="K940" s="232"/>
    </row>
    <row r="941" spans="1:11">
      <c r="A941" s="975"/>
      <c r="B941" s="233" t="s">
        <v>671</v>
      </c>
      <c r="C941" s="234" t="s">
        <v>672</v>
      </c>
      <c r="D941" s="692">
        <v>12</v>
      </c>
      <c r="E941" s="693">
        <f t="shared" si="77"/>
        <v>1.431980906921241</v>
      </c>
      <c r="F941" s="692">
        <v>3</v>
      </c>
      <c r="G941" s="692">
        <v>9</v>
      </c>
      <c r="H941" s="692">
        <v>5</v>
      </c>
      <c r="I941" s="694">
        <v>7</v>
      </c>
      <c r="K941" s="232"/>
    </row>
    <row r="942" spans="1:11">
      <c r="A942" s="975"/>
      <c r="B942" s="233" t="s">
        <v>1191</v>
      </c>
      <c r="C942" s="234" t="s">
        <v>1192</v>
      </c>
      <c r="D942" s="692">
        <v>11</v>
      </c>
      <c r="E942" s="693">
        <f t="shared" si="77"/>
        <v>1.3126491646778042</v>
      </c>
      <c r="F942" s="692">
        <v>8</v>
      </c>
      <c r="G942" s="692">
        <v>3</v>
      </c>
      <c r="H942" s="692">
        <v>7</v>
      </c>
      <c r="I942" s="694">
        <v>4</v>
      </c>
      <c r="K942" s="232"/>
    </row>
    <row r="943" spans="1:11">
      <c r="A943" s="976"/>
      <c r="B943" s="233"/>
      <c r="C943" s="234" t="s">
        <v>444</v>
      </c>
      <c r="D943" s="692">
        <v>610</v>
      </c>
      <c r="E943" s="693">
        <f t="shared" si="77"/>
        <v>72.792362768496417</v>
      </c>
      <c r="F943" s="692">
        <v>312</v>
      </c>
      <c r="G943" s="692">
        <v>298</v>
      </c>
      <c r="H943" s="692">
        <v>253</v>
      </c>
      <c r="I943" s="694">
        <v>357</v>
      </c>
      <c r="K943" s="232"/>
    </row>
    <row r="944" spans="1:11">
      <c r="A944" s="282" t="s">
        <v>682</v>
      </c>
      <c r="B944" s="256"/>
      <c r="C944" s="256"/>
      <c r="D944" s="705">
        <v>838</v>
      </c>
      <c r="E944" s="706">
        <f t="shared" si="77"/>
        <v>100</v>
      </c>
      <c r="F944" s="705">
        <v>400</v>
      </c>
      <c r="G944" s="705">
        <v>438</v>
      </c>
      <c r="H944" s="705">
        <v>332</v>
      </c>
      <c r="I944" s="707">
        <v>506</v>
      </c>
      <c r="K944" s="232"/>
    </row>
    <row r="945" spans="1:11">
      <c r="A945" s="974" t="s">
        <v>683</v>
      </c>
      <c r="B945" s="233" t="s">
        <v>428</v>
      </c>
      <c r="C945" s="234" t="s">
        <v>429</v>
      </c>
      <c r="D945" s="692">
        <v>54</v>
      </c>
      <c r="E945" s="693">
        <f>(D945/$D$956)*100</f>
        <v>4.7829937998228527</v>
      </c>
      <c r="F945" s="692">
        <v>43</v>
      </c>
      <c r="G945" s="692">
        <v>11</v>
      </c>
      <c r="H945" s="692">
        <v>30</v>
      </c>
      <c r="I945" s="694">
        <v>24</v>
      </c>
      <c r="K945" s="232"/>
    </row>
    <row r="946" spans="1:11">
      <c r="A946" s="975"/>
      <c r="B946" s="233" t="s">
        <v>1129</v>
      </c>
      <c r="C946" s="234" t="s">
        <v>1130</v>
      </c>
      <c r="D946" s="692">
        <v>37</v>
      </c>
      <c r="E946" s="693">
        <f t="shared" ref="E946:E955" si="78">(D946/$D$956)*100</f>
        <v>3.277236492471213</v>
      </c>
      <c r="F946" s="692">
        <v>29</v>
      </c>
      <c r="G946" s="692">
        <v>8</v>
      </c>
      <c r="H946" s="692">
        <v>0</v>
      </c>
      <c r="I946" s="694">
        <v>37</v>
      </c>
      <c r="K946" s="232"/>
    </row>
    <row r="947" spans="1:11">
      <c r="A947" s="975"/>
      <c r="B947" s="233" t="s">
        <v>471</v>
      </c>
      <c r="C947" s="234" t="s">
        <v>472</v>
      </c>
      <c r="D947" s="692">
        <v>31</v>
      </c>
      <c r="E947" s="693">
        <f t="shared" si="78"/>
        <v>2.745792736935341</v>
      </c>
      <c r="F947" s="692">
        <v>29</v>
      </c>
      <c r="G947" s="692">
        <v>2</v>
      </c>
      <c r="H947" s="692">
        <v>15</v>
      </c>
      <c r="I947" s="694">
        <v>16</v>
      </c>
      <c r="K947" s="232"/>
    </row>
    <row r="948" spans="1:11">
      <c r="A948" s="975"/>
      <c r="B948" s="233" t="s">
        <v>1416</v>
      </c>
      <c r="C948" s="234" t="s">
        <v>1417</v>
      </c>
      <c r="D948" s="692">
        <v>28</v>
      </c>
      <c r="E948" s="693">
        <f t="shared" si="78"/>
        <v>2.4800708591674048</v>
      </c>
      <c r="F948" s="692">
        <v>19</v>
      </c>
      <c r="G948" s="692">
        <v>9</v>
      </c>
      <c r="H948" s="692">
        <v>0</v>
      </c>
      <c r="I948" s="694">
        <v>28</v>
      </c>
      <c r="K948" s="232"/>
    </row>
    <row r="949" spans="1:11">
      <c r="A949" s="975"/>
      <c r="B949" s="233" t="s">
        <v>1392</v>
      </c>
      <c r="C949" s="234" t="s">
        <v>1393</v>
      </c>
      <c r="D949" s="692">
        <v>26</v>
      </c>
      <c r="E949" s="693">
        <f t="shared" si="78"/>
        <v>2.3029229406554474</v>
      </c>
      <c r="F949" s="692">
        <v>22</v>
      </c>
      <c r="G949" s="692">
        <v>4</v>
      </c>
      <c r="H949" s="692">
        <v>0</v>
      </c>
      <c r="I949" s="694">
        <v>26</v>
      </c>
      <c r="K949" s="232"/>
    </row>
    <row r="950" spans="1:11">
      <c r="A950" s="975"/>
      <c r="B950" s="233" t="s">
        <v>750</v>
      </c>
      <c r="C950" s="234" t="s">
        <v>751</v>
      </c>
      <c r="D950" s="692">
        <v>24</v>
      </c>
      <c r="E950" s="693">
        <f t="shared" si="78"/>
        <v>2.1257750221434897</v>
      </c>
      <c r="F950" s="692">
        <v>22</v>
      </c>
      <c r="G950" s="692">
        <v>2</v>
      </c>
      <c r="H950" s="692">
        <v>0</v>
      </c>
      <c r="I950" s="694">
        <v>24</v>
      </c>
      <c r="K950" s="232"/>
    </row>
    <row r="951" spans="1:11">
      <c r="A951" s="975"/>
      <c r="B951" s="233" t="s">
        <v>961</v>
      </c>
      <c r="C951" s="234" t="s">
        <v>962</v>
      </c>
      <c r="D951" s="692">
        <v>19</v>
      </c>
      <c r="E951" s="693">
        <f t="shared" si="78"/>
        <v>1.6829052258635961</v>
      </c>
      <c r="F951" s="692">
        <v>19</v>
      </c>
      <c r="G951" s="692">
        <v>0</v>
      </c>
      <c r="H951" s="692">
        <v>1</v>
      </c>
      <c r="I951" s="694">
        <v>18</v>
      </c>
      <c r="K951" s="232"/>
    </row>
    <row r="952" spans="1:11">
      <c r="A952" s="975"/>
      <c r="B952" s="233" t="s">
        <v>426</v>
      </c>
      <c r="C952" s="234" t="s">
        <v>427</v>
      </c>
      <c r="D952" s="692">
        <v>19</v>
      </c>
      <c r="E952" s="693">
        <f t="shared" si="78"/>
        <v>1.6829052258635961</v>
      </c>
      <c r="F952" s="692">
        <v>13</v>
      </c>
      <c r="G952" s="692">
        <v>6</v>
      </c>
      <c r="H952" s="692">
        <v>7</v>
      </c>
      <c r="I952" s="694">
        <v>12</v>
      </c>
      <c r="K952" s="232"/>
    </row>
    <row r="953" spans="1:11">
      <c r="A953" s="975"/>
      <c r="B953" s="233" t="s">
        <v>1096</v>
      </c>
      <c r="C953" s="234" t="s">
        <v>1097</v>
      </c>
      <c r="D953" s="692">
        <v>18</v>
      </c>
      <c r="E953" s="693">
        <f t="shared" si="78"/>
        <v>1.5943312666076175</v>
      </c>
      <c r="F953" s="692">
        <v>16</v>
      </c>
      <c r="G953" s="692">
        <v>2</v>
      </c>
      <c r="H953" s="692">
        <v>9</v>
      </c>
      <c r="I953" s="694">
        <v>9</v>
      </c>
      <c r="K953" s="232"/>
    </row>
    <row r="954" spans="1:11">
      <c r="A954" s="975"/>
      <c r="B954" s="233" t="s">
        <v>634</v>
      </c>
      <c r="C954" s="234" t="s">
        <v>635</v>
      </c>
      <c r="D954" s="692">
        <v>17</v>
      </c>
      <c r="E954" s="693">
        <f t="shared" si="78"/>
        <v>1.5057573073516386</v>
      </c>
      <c r="F954" s="692">
        <v>16</v>
      </c>
      <c r="G954" s="692">
        <v>1</v>
      </c>
      <c r="H954" s="692">
        <v>14</v>
      </c>
      <c r="I954" s="694">
        <v>3</v>
      </c>
      <c r="K954" s="232"/>
    </row>
    <row r="955" spans="1:11">
      <c r="A955" s="976"/>
      <c r="B955" s="233"/>
      <c r="C955" s="234" t="s">
        <v>444</v>
      </c>
      <c r="D955" s="692">
        <v>856</v>
      </c>
      <c r="E955" s="693">
        <f t="shared" si="78"/>
        <v>75.819309123117804</v>
      </c>
      <c r="F955" s="692">
        <v>710</v>
      </c>
      <c r="G955" s="692">
        <v>146</v>
      </c>
      <c r="H955" s="692">
        <v>324</v>
      </c>
      <c r="I955" s="694">
        <v>532</v>
      </c>
      <c r="K955" s="232"/>
    </row>
    <row r="956" spans="1:11">
      <c r="A956" s="282" t="s">
        <v>684</v>
      </c>
      <c r="B956" s="256"/>
      <c r="C956" s="256"/>
      <c r="D956" s="705">
        <v>1129</v>
      </c>
      <c r="E956" s="706">
        <f>(D956/$D$956)*100</f>
        <v>100</v>
      </c>
      <c r="F956" s="705">
        <v>938</v>
      </c>
      <c r="G956" s="705">
        <v>191</v>
      </c>
      <c r="H956" s="705">
        <v>400</v>
      </c>
      <c r="I956" s="707">
        <v>729</v>
      </c>
      <c r="K956" s="232"/>
    </row>
    <row r="957" spans="1:11">
      <c r="A957" s="974" t="s">
        <v>369</v>
      </c>
      <c r="B957" s="233" t="s">
        <v>634</v>
      </c>
      <c r="C957" s="234" t="s">
        <v>635</v>
      </c>
      <c r="D957" s="692">
        <v>101</v>
      </c>
      <c r="E957" s="693">
        <f>(D957/$D$968)*100</f>
        <v>7.2297780959198281</v>
      </c>
      <c r="F957" s="692">
        <v>53</v>
      </c>
      <c r="G957" s="692">
        <v>48</v>
      </c>
      <c r="H957" s="692">
        <v>62</v>
      </c>
      <c r="I957" s="694">
        <v>39</v>
      </c>
      <c r="K957" s="232"/>
    </row>
    <row r="958" spans="1:11">
      <c r="A958" s="975"/>
      <c r="B958" s="233" t="s">
        <v>1129</v>
      </c>
      <c r="C958" s="234" t="s">
        <v>1130</v>
      </c>
      <c r="D958" s="692">
        <v>48</v>
      </c>
      <c r="E958" s="693">
        <f t="shared" ref="E958:E968" si="79">(D958/$D$968)*100</f>
        <v>3.4359341445955622</v>
      </c>
      <c r="F958" s="692">
        <v>21</v>
      </c>
      <c r="G958" s="692">
        <v>27</v>
      </c>
      <c r="H958" s="692">
        <v>0</v>
      </c>
      <c r="I958" s="694">
        <v>48</v>
      </c>
      <c r="K958" s="232"/>
    </row>
    <row r="959" spans="1:11">
      <c r="A959" s="975"/>
      <c r="B959" s="233" t="s">
        <v>428</v>
      </c>
      <c r="C959" s="234" t="s">
        <v>429</v>
      </c>
      <c r="D959" s="692">
        <v>46</v>
      </c>
      <c r="E959" s="693">
        <f t="shared" si="79"/>
        <v>3.2927702219040804</v>
      </c>
      <c r="F959" s="692">
        <v>26</v>
      </c>
      <c r="G959" s="692">
        <v>20</v>
      </c>
      <c r="H959" s="692">
        <v>19</v>
      </c>
      <c r="I959" s="694">
        <v>27</v>
      </c>
      <c r="K959" s="232"/>
    </row>
    <row r="960" spans="1:11">
      <c r="A960" s="975"/>
      <c r="B960" s="233" t="s">
        <v>471</v>
      </c>
      <c r="C960" s="234" t="s">
        <v>472</v>
      </c>
      <c r="D960" s="692">
        <v>44</v>
      </c>
      <c r="E960" s="693">
        <f t="shared" si="79"/>
        <v>3.1496062992125982</v>
      </c>
      <c r="F960" s="692">
        <v>29</v>
      </c>
      <c r="G960" s="692">
        <v>15</v>
      </c>
      <c r="H960" s="692">
        <v>25</v>
      </c>
      <c r="I960" s="694">
        <v>19</v>
      </c>
      <c r="K960" s="232"/>
    </row>
    <row r="961" spans="1:11">
      <c r="A961" s="975"/>
      <c r="B961" s="233" t="s">
        <v>824</v>
      </c>
      <c r="C961" s="234" t="s">
        <v>825</v>
      </c>
      <c r="D961" s="692">
        <v>29</v>
      </c>
      <c r="E961" s="693">
        <f t="shared" si="79"/>
        <v>2.0758768790264854</v>
      </c>
      <c r="F961" s="692">
        <v>18</v>
      </c>
      <c r="G961" s="692">
        <v>11</v>
      </c>
      <c r="H961" s="692">
        <v>11</v>
      </c>
      <c r="I961" s="694">
        <v>18</v>
      </c>
      <c r="K961" s="232"/>
    </row>
    <row r="962" spans="1:11">
      <c r="A962" s="975"/>
      <c r="B962" s="233" t="s">
        <v>692</v>
      </c>
      <c r="C962" s="234" t="s">
        <v>693</v>
      </c>
      <c r="D962" s="692">
        <v>27</v>
      </c>
      <c r="E962" s="693">
        <f t="shared" si="79"/>
        <v>1.9327129563350036</v>
      </c>
      <c r="F962" s="692">
        <v>15</v>
      </c>
      <c r="G962" s="692">
        <v>12</v>
      </c>
      <c r="H962" s="692">
        <v>17</v>
      </c>
      <c r="I962" s="694">
        <v>10</v>
      </c>
      <c r="K962" s="232"/>
    </row>
    <row r="963" spans="1:11">
      <c r="A963" s="975"/>
      <c r="B963" s="233" t="s">
        <v>1086</v>
      </c>
      <c r="C963" s="234" t="s">
        <v>1087</v>
      </c>
      <c r="D963" s="692">
        <v>22</v>
      </c>
      <c r="E963" s="693">
        <f t="shared" si="79"/>
        <v>1.5748031496062991</v>
      </c>
      <c r="F963" s="692">
        <v>17</v>
      </c>
      <c r="G963" s="692">
        <v>5</v>
      </c>
      <c r="H963" s="692">
        <v>22</v>
      </c>
      <c r="I963" s="694">
        <v>0</v>
      </c>
      <c r="K963" s="232"/>
    </row>
    <row r="964" spans="1:11">
      <c r="A964" s="975"/>
      <c r="B964" s="233" t="s">
        <v>790</v>
      </c>
      <c r="C964" s="234" t="s">
        <v>791</v>
      </c>
      <c r="D964" s="692">
        <v>21</v>
      </c>
      <c r="E964" s="693">
        <f t="shared" si="79"/>
        <v>1.5032211882605582</v>
      </c>
      <c r="F964" s="692">
        <v>20</v>
      </c>
      <c r="G964" s="692">
        <v>1</v>
      </c>
      <c r="H964" s="692">
        <v>10</v>
      </c>
      <c r="I964" s="694">
        <v>11</v>
      </c>
      <c r="K964" s="232"/>
    </row>
    <row r="965" spans="1:11">
      <c r="A965" s="975"/>
      <c r="B965" s="233" t="s">
        <v>426</v>
      </c>
      <c r="C965" s="234" t="s">
        <v>427</v>
      </c>
      <c r="D965" s="692">
        <v>18</v>
      </c>
      <c r="E965" s="693">
        <f t="shared" si="79"/>
        <v>1.2884753042233359</v>
      </c>
      <c r="F965" s="692">
        <v>14</v>
      </c>
      <c r="G965" s="692">
        <v>4</v>
      </c>
      <c r="H965" s="692">
        <v>12</v>
      </c>
      <c r="I965" s="694">
        <v>6</v>
      </c>
      <c r="K965" s="232"/>
    </row>
    <row r="966" spans="1:11">
      <c r="A966" s="975"/>
      <c r="B966" s="233" t="s">
        <v>818</v>
      </c>
      <c r="C966" s="234" t="s">
        <v>819</v>
      </c>
      <c r="D966" s="692">
        <v>16</v>
      </c>
      <c r="E966" s="693">
        <f t="shared" si="79"/>
        <v>1.1453113815318539</v>
      </c>
      <c r="F966" s="692">
        <v>7</v>
      </c>
      <c r="G966" s="692">
        <v>9</v>
      </c>
      <c r="H966" s="692">
        <v>0</v>
      </c>
      <c r="I966" s="694">
        <v>16</v>
      </c>
      <c r="K966" s="232"/>
    </row>
    <row r="967" spans="1:11">
      <c r="A967" s="976"/>
      <c r="B967" s="233"/>
      <c r="C967" s="234" t="s">
        <v>444</v>
      </c>
      <c r="D967" s="692">
        <v>1025</v>
      </c>
      <c r="E967" s="693">
        <f t="shared" si="79"/>
        <v>73.371510379384404</v>
      </c>
      <c r="F967" s="692">
        <v>642</v>
      </c>
      <c r="G967" s="692">
        <v>383</v>
      </c>
      <c r="H967" s="692">
        <v>404</v>
      </c>
      <c r="I967" s="694">
        <v>621</v>
      </c>
      <c r="K967" s="232"/>
    </row>
    <row r="968" spans="1:11" ht="15.75" thickBot="1">
      <c r="A968" s="312" t="s">
        <v>687</v>
      </c>
      <c r="B968" s="271"/>
      <c r="C968" s="271"/>
      <c r="D968" s="708">
        <v>1397</v>
      </c>
      <c r="E968" s="709">
        <f t="shared" si="79"/>
        <v>100</v>
      </c>
      <c r="F968" s="708">
        <v>862</v>
      </c>
      <c r="G968" s="708">
        <v>535</v>
      </c>
      <c r="H968" s="708">
        <v>582</v>
      </c>
      <c r="I968" s="710">
        <v>815</v>
      </c>
      <c r="K968" s="232"/>
    </row>
    <row r="969" spans="1:11" ht="16.5" thickTop="1" thickBot="1">
      <c r="A969" s="313" t="s">
        <v>688</v>
      </c>
      <c r="B969" s="276"/>
      <c r="C969" s="276"/>
      <c r="D969" s="711">
        <v>1397</v>
      </c>
      <c r="E969" s="712">
        <v>100</v>
      </c>
      <c r="F969" s="711">
        <v>862</v>
      </c>
      <c r="G969" s="711">
        <v>535</v>
      </c>
      <c r="H969" s="711">
        <v>582</v>
      </c>
      <c r="I969" s="713">
        <v>815</v>
      </c>
      <c r="K969" s="232"/>
    </row>
    <row r="970" spans="1:11" ht="15.75" thickTop="1">
      <c r="A970" s="975" t="s">
        <v>370</v>
      </c>
      <c r="B970" s="227" t="s">
        <v>750</v>
      </c>
      <c r="C970" s="228" t="s">
        <v>751</v>
      </c>
      <c r="D970" s="689">
        <v>72</v>
      </c>
      <c r="E970" s="690">
        <f>(D970/$D$981)*100</f>
        <v>9.7560975609756095</v>
      </c>
      <c r="F970" s="689">
        <v>51</v>
      </c>
      <c r="G970" s="689">
        <v>21</v>
      </c>
      <c r="H970" s="689">
        <v>0</v>
      </c>
      <c r="I970" s="691">
        <v>72</v>
      </c>
      <c r="K970" s="232"/>
    </row>
    <row r="971" spans="1:11">
      <c r="A971" s="975"/>
      <c r="B971" s="233" t="s">
        <v>634</v>
      </c>
      <c r="C971" s="234" t="s">
        <v>635</v>
      </c>
      <c r="D971" s="692">
        <v>39</v>
      </c>
      <c r="E971" s="693">
        <f t="shared" ref="E971:E981" si="80">(D971/$D$981)*100</f>
        <v>5.2845528455284558</v>
      </c>
      <c r="F971" s="692">
        <v>33</v>
      </c>
      <c r="G971" s="692">
        <v>6</v>
      </c>
      <c r="H971" s="692">
        <v>24</v>
      </c>
      <c r="I971" s="694">
        <v>15</v>
      </c>
      <c r="K971" s="232"/>
    </row>
    <row r="972" spans="1:11">
      <c r="A972" s="975"/>
      <c r="B972" s="233" t="s">
        <v>641</v>
      </c>
      <c r="C972" s="234" t="s">
        <v>642</v>
      </c>
      <c r="D972" s="692">
        <v>38</v>
      </c>
      <c r="E972" s="693">
        <f t="shared" si="80"/>
        <v>5.1490514905149052</v>
      </c>
      <c r="F972" s="692">
        <v>32</v>
      </c>
      <c r="G972" s="692">
        <v>6</v>
      </c>
      <c r="H972" s="692">
        <v>28</v>
      </c>
      <c r="I972" s="694">
        <v>10</v>
      </c>
      <c r="K972" s="232"/>
    </row>
    <row r="973" spans="1:11">
      <c r="A973" s="975"/>
      <c r="B973" s="233" t="s">
        <v>426</v>
      </c>
      <c r="C973" s="234" t="s">
        <v>427</v>
      </c>
      <c r="D973" s="692">
        <v>27</v>
      </c>
      <c r="E973" s="693">
        <f t="shared" si="80"/>
        <v>3.6585365853658534</v>
      </c>
      <c r="F973" s="692">
        <v>24</v>
      </c>
      <c r="G973" s="692">
        <v>3</v>
      </c>
      <c r="H973" s="692">
        <v>8</v>
      </c>
      <c r="I973" s="694">
        <v>19</v>
      </c>
      <c r="K973" s="232"/>
    </row>
    <row r="974" spans="1:11">
      <c r="A974" s="975"/>
      <c r="B974" s="233" t="s">
        <v>475</v>
      </c>
      <c r="C974" s="234" t="s">
        <v>476</v>
      </c>
      <c r="D974" s="692">
        <v>19</v>
      </c>
      <c r="E974" s="693">
        <f t="shared" si="80"/>
        <v>2.5745257452574526</v>
      </c>
      <c r="F974" s="692">
        <v>16</v>
      </c>
      <c r="G974" s="692">
        <v>3</v>
      </c>
      <c r="H974" s="692">
        <v>15</v>
      </c>
      <c r="I974" s="694">
        <v>4</v>
      </c>
      <c r="K974" s="232"/>
    </row>
    <row r="975" spans="1:11">
      <c r="A975" s="975"/>
      <c r="B975" s="233" t="s">
        <v>471</v>
      </c>
      <c r="C975" s="234" t="s">
        <v>472</v>
      </c>
      <c r="D975" s="692">
        <v>14</v>
      </c>
      <c r="E975" s="693">
        <f t="shared" si="80"/>
        <v>1.8970189701897018</v>
      </c>
      <c r="F975" s="692">
        <v>10</v>
      </c>
      <c r="G975" s="692">
        <v>4</v>
      </c>
      <c r="H975" s="692">
        <v>7</v>
      </c>
      <c r="I975" s="694">
        <v>7</v>
      </c>
      <c r="K975" s="232"/>
    </row>
    <row r="976" spans="1:11">
      <c r="A976" s="975"/>
      <c r="B976" s="233" t="s">
        <v>1310</v>
      </c>
      <c r="C976" s="234" t="s">
        <v>1311</v>
      </c>
      <c r="D976" s="692">
        <v>13</v>
      </c>
      <c r="E976" s="693">
        <f t="shared" si="80"/>
        <v>1.7615176151761516</v>
      </c>
      <c r="F976" s="692">
        <v>13</v>
      </c>
      <c r="G976" s="692">
        <v>0</v>
      </c>
      <c r="H976" s="692">
        <v>13</v>
      </c>
      <c r="I976" s="694">
        <v>0</v>
      </c>
      <c r="K976" s="232"/>
    </row>
    <row r="977" spans="1:11">
      <c r="A977" s="975"/>
      <c r="B977" s="233" t="s">
        <v>824</v>
      </c>
      <c r="C977" s="234" t="s">
        <v>825</v>
      </c>
      <c r="D977" s="692">
        <v>13</v>
      </c>
      <c r="E977" s="693">
        <f t="shared" si="80"/>
        <v>1.7615176151761516</v>
      </c>
      <c r="F977" s="692">
        <v>6</v>
      </c>
      <c r="G977" s="692">
        <v>7</v>
      </c>
      <c r="H977" s="692">
        <v>6</v>
      </c>
      <c r="I977" s="694">
        <v>7</v>
      </c>
      <c r="K977" s="232"/>
    </row>
    <row r="978" spans="1:11">
      <c r="A978" s="975"/>
      <c r="B978" s="233" t="s">
        <v>428</v>
      </c>
      <c r="C978" s="234" t="s">
        <v>429</v>
      </c>
      <c r="D978" s="692">
        <v>11</v>
      </c>
      <c r="E978" s="693">
        <f t="shared" si="80"/>
        <v>1.4905149051490514</v>
      </c>
      <c r="F978" s="692">
        <v>8</v>
      </c>
      <c r="G978" s="692">
        <v>3</v>
      </c>
      <c r="H978" s="692">
        <v>5</v>
      </c>
      <c r="I978" s="694">
        <v>6</v>
      </c>
      <c r="K978" s="232"/>
    </row>
    <row r="979" spans="1:11">
      <c r="A979" s="975"/>
      <c r="B979" s="233" t="s">
        <v>671</v>
      </c>
      <c r="C979" s="234" t="s">
        <v>672</v>
      </c>
      <c r="D979" s="692">
        <v>10</v>
      </c>
      <c r="E979" s="693">
        <f t="shared" si="80"/>
        <v>1.3550135501355014</v>
      </c>
      <c r="F979" s="692">
        <v>5</v>
      </c>
      <c r="G979" s="692">
        <v>5</v>
      </c>
      <c r="H979" s="692">
        <v>2</v>
      </c>
      <c r="I979" s="694">
        <v>8</v>
      </c>
      <c r="K979" s="232"/>
    </row>
    <row r="980" spans="1:11">
      <c r="A980" s="976"/>
      <c r="B980" s="233"/>
      <c r="C980" s="234" t="s">
        <v>444</v>
      </c>
      <c r="D980" s="692">
        <v>482</v>
      </c>
      <c r="E980" s="693">
        <f t="shared" si="80"/>
        <v>65.311653116531161</v>
      </c>
      <c r="F980" s="692">
        <v>381</v>
      </c>
      <c r="G980" s="692">
        <v>101</v>
      </c>
      <c r="H980" s="692">
        <v>231</v>
      </c>
      <c r="I980" s="694">
        <v>251</v>
      </c>
      <c r="K980" s="232"/>
    </row>
    <row r="981" spans="1:11">
      <c r="A981" s="282" t="s">
        <v>689</v>
      </c>
      <c r="B981" s="256"/>
      <c r="C981" s="256"/>
      <c r="D981" s="705">
        <v>738</v>
      </c>
      <c r="E981" s="706">
        <f t="shared" si="80"/>
        <v>100</v>
      </c>
      <c r="F981" s="705">
        <v>579</v>
      </c>
      <c r="G981" s="705">
        <v>159</v>
      </c>
      <c r="H981" s="705">
        <v>339</v>
      </c>
      <c r="I981" s="707">
        <v>399</v>
      </c>
      <c r="K981" s="232"/>
    </row>
    <row r="982" spans="1:11">
      <c r="A982" s="974" t="s">
        <v>371</v>
      </c>
      <c r="B982" s="233" t="s">
        <v>750</v>
      </c>
      <c r="C982" s="234" t="s">
        <v>751</v>
      </c>
      <c r="D982" s="692">
        <v>119</v>
      </c>
      <c r="E982" s="693">
        <f>(D982/$D$993)*100</f>
        <v>6.4324324324324316</v>
      </c>
      <c r="F982" s="692">
        <v>62</v>
      </c>
      <c r="G982" s="692">
        <v>57</v>
      </c>
      <c r="H982" s="692">
        <v>0</v>
      </c>
      <c r="I982" s="694">
        <v>119</v>
      </c>
      <c r="K982" s="232"/>
    </row>
    <row r="983" spans="1:11">
      <c r="A983" s="975"/>
      <c r="B983" s="233" t="s">
        <v>796</v>
      </c>
      <c r="C983" s="234" t="s">
        <v>797</v>
      </c>
      <c r="D983" s="692">
        <v>82</v>
      </c>
      <c r="E983" s="693">
        <f t="shared" ref="E983:E993" si="81">(D983/$D$993)*100</f>
        <v>4.4324324324324325</v>
      </c>
      <c r="F983" s="692">
        <v>61</v>
      </c>
      <c r="G983" s="692">
        <v>21</v>
      </c>
      <c r="H983" s="692">
        <v>46</v>
      </c>
      <c r="I983" s="694">
        <v>36</v>
      </c>
      <c r="K983" s="232"/>
    </row>
    <row r="984" spans="1:11">
      <c r="A984" s="975"/>
      <c r="B984" s="233" t="s">
        <v>816</v>
      </c>
      <c r="C984" s="234" t="s">
        <v>817</v>
      </c>
      <c r="D984" s="692">
        <v>70</v>
      </c>
      <c r="E984" s="693">
        <f t="shared" si="81"/>
        <v>3.7837837837837842</v>
      </c>
      <c r="F984" s="692">
        <v>36</v>
      </c>
      <c r="G984" s="692">
        <v>34</v>
      </c>
      <c r="H984" s="692">
        <v>0</v>
      </c>
      <c r="I984" s="694">
        <v>70</v>
      </c>
      <c r="K984" s="232"/>
    </row>
    <row r="985" spans="1:11">
      <c r="A985" s="975"/>
      <c r="B985" s="233" t="s">
        <v>426</v>
      </c>
      <c r="C985" s="234" t="s">
        <v>427</v>
      </c>
      <c r="D985" s="692">
        <v>65</v>
      </c>
      <c r="E985" s="693">
        <f t="shared" si="81"/>
        <v>3.5135135135135136</v>
      </c>
      <c r="F985" s="692">
        <v>42</v>
      </c>
      <c r="G985" s="692">
        <v>23</v>
      </c>
      <c r="H985" s="692">
        <v>31</v>
      </c>
      <c r="I985" s="694">
        <v>34</v>
      </c>
      <c r="K985" s="232"/>
    </row>
    <row r="986" spans="1:11">
      <c r="A986" s="975"/>
      <c r="B986" s="233" t="s">
        <v>1312</v>
      </c>
      <c r="C986" s="234" t="s">
        <v>1313</v>
      </c>
      <c r="D986" s="692">
        <v>57</v>
      </c>
      <c r="E986" s="693">
        <f t="shared" si="81"/>
        <v>3.0810810810810811</v>
      </c>
      <c r="F986" s="692">
        <v>27</v>
      </c>
      <c r="G986" s="692">
        <v>30</v>
      </c>
      <c r="H986" s="692">
        <v>0</v>
      </c>
      <c r="I986" s="694">
        <v>57</v>
      </c>
      <c r="K986" s="232"/>
    </row>
    <row r="987" spans="1:11">
      <c r="A987" s="975"/>
      <c r="B987" s="233" t="s">
        <v>634</v>
      </c>
      <c r="C987" s="234" t="s">
        <v>635</v>
      </c>
      <c r="D987" s="692">
        <v>55</v>
      </c>
      <c r="E987" s="693">
        <f t="shared" si="81"/>
        <v>2.9729729729729732</v>
      </c>
      <c r="F987" s="692">
        <v>44</v>
      </c>
      <c r="G987" s="692">
        <v>11</v>
      </c>
      <c r="H987" s="692">
        <v>24</v>
      </c>
      <c r="I987" s="694">
        <v>31</v>
      </c>
      <c r="K987" s="232"/>
    </row>
    <row r="988" spans="1:11">
      <c r="A988" s="975"/>
      <c r="B988" s="233" t="s">
        <v>671</v>
      </c>
      <c r="C988" s="234" t="s">
        <v>672</v>
      </c>
      <c r="D988" s="692">
        <v>53</v>
      </c>
      <c r="E988" s="693">
        <f t="shared" si="81"/>
        <v>2.8648648648648649</v>
      </c>
      <c r="F988" s="692">
        <v>36</v>
      </c>
      <c r="G988" s="692">
        <v>17</v>
      </c>
      <c r="H988" s="692">
        <v>20</v>
      </c>
      <c r="I988" s="694">
        <v>33</v>
      </c>
      <c r="K988" s="232"/>
    </row>
    <row r="989" spans="1:11">
      <c r="A989" s="975"/>
      <c r="B989" s="233" t="s">
        <v>471</v>
      </c>
      <c r="C989" s="234" t="s">
        <v>472</v>
      </c>
      <c r="D989" s="692">
        <v>49</v>
      </c>
      <c r="E989" s="693">
        <f t="shared" si="81"/>
        <v>2.6486486486486487</v>
      </c>
      <c r="F989" s="692">
        <v>38</v>
      </c>
      <c r="G989" s="692">
        <v>11</v>
      </c>
      <c r="H989" s="692">
        <v>23</v>
      </c>
      <c r="I989" s="694">
        <v>26</v>
      </c>
      <c r="K989" s="232"/>
    </row>
    <row r="990" spans="1:11">
      <c r="A990" s="975"/>
      <c r="B990" s="233" t="s">
        <v>692</v>
      </c>
      <c r="C990" s="234" t="s">
        <v>693</v>
      </c>
      <c r="D990" s="692">
        <v>29</v>
      </c>
      <c r="E990" s="693">
        <f t="shared" si="81"/>
        <v>1.5675675675675675</v>
      </c>
      <c r="F990" s="692">
        <v>17</v>
      </c>
      <c r="G990" s="692">
        <v>12</v>
      </c>
      <c r="H990" s="692">
        <v>12</v>
      </c>
      <c r="I990" s="694">
        <v>17</v>
      </c>
      <c r="K990" s="232"/>
    </row>
    <row r="991" spans="1:11">
      <c r="A991" s="975"/>
      <c r="B991" s="233" t="s">
        <v>906</v>
      </c>
      <c r="C991" s="234" t="s">
        <v>907</v>
      </c>
      <c r="D991" s="692">
        <v>25</v>
      </c>
      <c r="E991" s="693">
        <f t="shared" si="81"/>
        <v>1.3513513513513513</v>
      </c>
      <c r="F991" s="692">
        <v>15</v>
      </c>
      <c r="G991" s="692">
        <v>10</v>
      </c>
      <c r="H991" s="692">
        <v>0</v>
      </c>
      <c r="I991" s="694">
        <v>25</v>
      </c>
      <c r="K991" s="232"/>
    </row>
    <row r="992" spans="1:11">
      <c r="A992" s="976"/>
      <c r="B992" s="233"/>
      <c r="C992" s="234" t="s">
        <v>444</v>
      </c>
      <c r="D992" s="692">
        <v>1246</v>
      </c>
      <c r="E992" s="693">
        <f t="shared" si="81"/>
        <v>67.351351351351354</v>
      </c>
      <c r="F992" s="692">
        <v>877</v>
      </c>
      <c r="G992" s="692">
        <v>369</v>
      </c>
      <c r="H992" s="692">
        <v>442</v>
      </c>
      <c r="I992" s="694">
        <v>804</v>
      </c>
      <c r="K992" s="232"/>
    </row>
    <row r="993" spans="1:11">
      <c r="A993" s="282" t="s">
        <v>690</v>
      </c>
      <c r="B993" s="256"/>
      <c r="C993" s="256"/>
      <c r="D993" s="705">
        <v>1850</v>
      </c>
      <c r="E993" s="706">
        <f t="shared" si="81"/>
        <v>100</v>
      </c>
      <c r="F993" s="705">
        <v>1255</v>
      </c>
      <c r="G993" s="705">
        <v>595</v>
      </c>
      <c r="H993" s="705">
        <v>598</v>
      </c>
      <c r="I993" s="707">
        <v>1252</v>
      </c>
      <c r="K993" s="232"/>
    </row>
    <row r="994" spans="1:11">
      <c r="A994" s="974" t="s">
        <v>372</v>
      </c>
      <c r="B994" s="233" t="s">
        <v>471</v>
      </c>
      <c r="C994" s="234" t="s">
        <v>472</v>
      </c>
      <c r="D994" s="692">
        <v>23</v>
      </c>
      <c r="E994" s="693">
        <f>(D994/$D$1005)*100</f>
        <v>11.004784688995215</v>
      </c>
      <c r="F994" s="692">
        <v>7</v>
      </c>
      <c r="G994" s="692">
        <v>16</v>
      </c>
      <c r="H994" s="692">
        <v>13</v>
      </c>
      <c r="I994" s="694">
        <v>10</v>
      </c>
      <c r="K994" s="232"/>
    </row>
    <row r="995" spans="1:11">
      <c r="A995" s="975"/>
      <c r="B995" s="233" t="s">
        <v>750</v>
      </c>
      <c r="C995" s="234" t="s">
        <v>751</v>
      </c>
      <c r="D995" s="692">
        <v>18</v>
      </c>
      <c r="E995" s="693">
        <f t="shared" ref="E995:E999" si="82">(D995/$D$1005)*100</f>
        <v>8.6124401913875595</v>
      </c>
      <c r="F995" s="692">
        <v>8</v>
      </c>
      <c r="G995" s="692">
        <v>10</v>
      </c>
      <c r="H995" s="692">
        <v>0</v>
      </c>
      <c r="I995" s="694">
        <v>18</v>
      </c>
      <c r="K995" s="232"/>
    </row>
    <row r="996" spans="1:11">
      <c r="A996" s="975"/>
      <c r="B996" s="233" t="s">
        <v>426</v>
      </c>
      <c r="C996" s="234" t="s">
        <v>427</v>
      </c>
      <c r="D996" s="692">
        <v>16</v>
      </c>
      <c r="E996" s="693">
        <f t="shared" si="82"/>
        <v>7.6555023923444976</v>
      </c>
      <c r="F996" s="692">
        <v>5</v>
      </c>
      <c r="G996" s="692">
        <v>11</v>
      </c>
      <c r="H996" s="692">
        <v>4</v>
      </c>
      <c r="I996" s="694">
        <v>12</v>
      </c>
      <c r="K996" s="232"/>
    </row>
    <row r="997" spans="1:11">
      <c r="A997" s="975"/>
      <c r="B997" s="233" t="s">
        <v>634</v>
      </c>
      <c r="C997" s="234" t="s">
        <v>635</v>
      </c>
      <c r="D997" s="692">
        <v>12</v>
      </c>
      <c r="E997" s="693">
        <f t="shared" si="82"/>
        <v>5.741626794258373</v>
      </c>
      <c r="F997" s="692">
        <v>8</v>
      </c>
      <c r="G997" s="692">
        <v>4</v>
      </c>
      <c r="H997" s="692">
        <v>5</v>
      </c>
      <c r="I997" s="694">
        <v>7</v>
      </c>
      <c r="K997" s="232"/>
    </row>
    <row r="998" spans="1:11">
      <c r="A998" s="975"/>
      <c r="B998" s="233" t="s">
        <v>790</v>
      </c>
      <c r="C998" s="234" t="s">
        <v>791</v>
      </c>
      <c r="D998" s="692">
        <v>7</v>
      </c>
      <c r="E998" s="693">
        <f t="shared" si="82"/>
        <v>3.3492822966507179</v>
      </c>
      <c r="F998" s="692">
        <v>2</v>
      </c>
      <c r="G998" s="692">
        <v>5</v>
      </c>
      <c r="H998" s="692">
        <v>5</v>
      </c>
      <c r="I998" s="694">
        <v>2</v>
      </c>
      <c r="K998" s="232"/>
    </row>
    <row r="999" spans="1:11">
      <c r="A999" s="975"/>
      <c r="B999" s="233" t="s">
        <v>692</v>
      </c>
      <c r="C999" s="234" t="s">
        <v>693</v>
      </c>
      <c r="D999" s="692">
        <v>6</v>
      </c>
      <c r="E999" s="693">
        <f t="shared" si="82"/>
        <v>2.8708133971291865</v>
      </c>
      <c r="F999" s="692">
        <v>2</v>
      </c>
      <c r="G999" s="692">
        <v>4</v>
      </c>
      <c r="H999" s="692">
        <v>4</v>
      </c>
      <c r="I999" s="694">
        <v>2</v>
      </c>
      <c r="K999" s="232"/>
    </row>
    <row r="1000" spans="1:11">
      <c r="A1000" s="975"/>
      <c r="B1000" s="233" t="s">
        <v>888</v>
      </c>
      <c r="C1000" s="234" t="s">
        <v>889</v>
      </c>
      <c r="D1000" s="692">
        <v>4</v>
      </c>
      <c r="E1000" s="693">
        <f>(D1000/$D$1005)*100</f>
        <v>1.9138755980861244</v>
      </c>
      <c r="F1000" s="692">
        <v>1</v>
      </c>
      <c r="G1000" s="692">
        <v>3</v>
      </c>
      <c r="H1000" s="692">
        <v>1</v>
      </c>
      <c r="I1000" s="694">
        <v>3</v>
      </c>
      <c r="K1000" s="232"/>
    </row>
    <row r="1001" spans="1:11">
      <c r="A1001" s="975"/>
      <c r="B1001" s="233" t="s">
        <v>1096</v>
      </c>
      <c r="C1001" s="234" t="s">
        <v>1097</v>
      </c>
      <c r="D1001" s="692">
        <v>4</v>
      </c>
      <c r="E1001" s="693">
        <f>(D1001/$D$1005)*100</f>
        <v>1.9138755980861244</v>
      </c>
      <c r="F1001" s="692">
        <v>2</v>
      </c>
      <c r="G1001" s="692">
        <v>2</v>
      </c>
      <c r="H1001" s="692">
        <v>2</v>
      </c>
      <c r="I1001" s="694">
        <v>2</v>
      </c>
      <c r="K1001" s="232"/>
    </row>
    <row r="1002" spans="1:11">
      <c r="A1002" s="975"/>
      <c r="B1002" s="233" t="s">
        <v>1302</v>
      </c>
      <c r="C1002" s="234" t="s">
        <v>1303</v>
      </c>
      <c r="D1002" s="692">
        <v>4</v>
      </c>
      <c r="E1002" s="693">
        <f>(D1002/$D$1005)*100</f>
        <v>1.9138755980861244</v>
      </c>
      <c r="F1002" s="692">
        <v>0</v>
      </c>
      <c r="G1002" s="692">
        <v>4</v>
      </c>
      <c r="H1002" s="692">
        <v>4</v>
      </c>
      <c r="I1002" s="694">
        <v>0</v>
      </c>
      <c r="K1002" s="232"/>
    </row>
    <row r="1003" spans="1:11">
      <c r="A1003" s="975"/>
      <c r="B1003" s="233" t="s">
        <v>1300</v>
      </c>
      <c r="C1003" s="234" t="s">
        <v>1301</v>
      </c>
      <c r="D1003" s="692">
        <v>3</v>
      </c>
      <c r="E1003" s="693">
        <f t="shared" ref="E1003:E1005" si="83">(D1003/$D$1005)*100</f>
        <v>1.4354066985645932</v>
      </c>
      <c r="F1003" s="692">
        <v>1</v>
      </c>
      <c r="G1003" s="692">
        <v>2</v>
      </c>
      <c r="H1003" s="692">
        <v>3</v>
      </c>
      <c r="I1003" s="694">
        <v>0</v>
      </c>
      <c r="K1003" s="232"/>
    </row>
    <row r="1004" spans="1:11">
      <c r="A1004" s="976"/>
      <c r="B1004" s="233"/>
      <c r="C1004" s="234" t="s">
        <v>444</v>
      </c>
      <c r="D1004" s="692">
        <v>112</v>
      </c>
      <c r="E1004" s="693">
        <f t="shared" si="83"/>
        <v>53.588516746411486</v>
      </c>
      <c r="F1004" s="692">
        <v>73</v>
      </c>
      <c r="G1004" s="692">
        <v>39</v>
      </c>
      <c r="H1004" s="692">
        <v>56</v>
      </c>
      <c r="I1004" s="694">
        <v>56</v>
      </c>
      <c r="K1004" s="232"/>
    </row>
    <row r="1005" spans="1:11">
      <c r="A1005" s="282" t="s">
        <v>691</v>
      </c>
      <c r="B1005" s="256"/>
      <c r="C1005" s="256"/>
      <c r="D1005" s="705">
        <v>209</v>
      </c>
      <c r="E1005" s="706">
        <f t="shared" si="83"/>
        <v>100</v>
      </c>
      <c r="F1005" s="705">
        <v>109</v>
      </c>
      <c r="G1005" s="705">
        <v>100</v>
      </c>
      <c r="H1005" s="705">
        <v>97</v>
      </c>
      <c r="I1005" s="707">
        <v>112</v>
      </c>
      <c r="K1005" s="232"/>
    </row>
    <row r="1006" spans="1:11">
      <c r="A1006" s="974" t="s">
        <v>373</v>
      </c>
      <c r="B1006" s="233" t="s">
        <v>994</v>
      </c>
      <c r="C1006" s="234" t="s">
        <v>995</v>
      </c>
      <c r="D1006" s="692">
        <v>46</v>
      </c>
      <c r="E1006" s="693">
        <f>(D1006/$D$1017)*100</f>
        <v>11.5</v>
      </c>
      <c r="F1006" s="692">
        <v>13</v>
      </c>
      <c r="G1006" s="692">
        <v>33</v>
      </c>
      <c r="H1006" s="692">
        <v>0</v>
      </c>
      <c r="I1006" s="694">
        <v>46</v>
      </c>
      <c r="K1006" s="232"/>
    </row>
    <row r="1007" spans="1:11">
      <c r="A1007" s="975"/>
      <c r="B1007" s="233" t="s">
        <v>634</v>
      </c>
      <c r="C1007" s="234" t="s">
        <v>635</v>
      </c>
      <c r="D1007" s="692">
        <v>37</v>
      </c>
      <c r="E1007" s="693">
        <f t="shared" ref="E1007:E1017" si="84">(D1007/$D$1017)*100</f>
        <v>9.25</v>
      </c>
      <c r="F1007" s="692">
        <v>24</v>
      </c>
      <c r="G1007" s="692">
        <v>13</v>
      </c>
      <c r="H1007" s="692">
        <v>8</v>
      </c>
      <c r="I1007" s="694">
        <v>29</v>
      </c>
      <c r="K1007" s="232"/>
    </row>
    <row r="1008" spans="1:11">
      <c r="A1008" s="975"/>
      <c r="B1008" s="233" t="s">
        <v>692</v>
      </c>
      <c r="C1008" s="234" t="s">
        <v>693</v>
      </c>
      <c r="D1008" s="692">
        <v>32</v>
      </c>
      <c r="E1008" s="693">
        <f t="shared" si="84"/>
        <v>8</v>
      </c>
      <c r="F1008" s="692">
        <v>15</v>
      </c>
      <c r="G1008" s="692">
        <v>17</v>
      </c>
      <c r="H1008" s="692">
        <v>20</v>
      </c>
      <c r="I1008" s="694">
        <v>12</v>
      </c>
      <c r="K1008" s="232"/>
    </row>
    <row r="1009" spans="1:11">
      <c r="A1009" s="975"/>
      <c r="B1009" s="233" t="s">
        <v>426</v>
      </c>
      <c r="C1009" s="234" t="s">
        <v>427</v>
      </c>
      <c r="D1009" s="692">
        <v>28</v>
      </c>
      <c r="E1009" s="693">
        <f t="shared" si="84"/>
        <v>7.0000000000000009</v>
      </c>
      <c r="F1009" s="692">
        <v>22</v>
      </c>
      <c r="G1009" s="692">
        <v>6</v>
      </c>
      <c r="H1009" s="692">
        <v>5</v>
      </c>
      <c r="I1009" s="694">
        <v>23</v>
      </c>
      <c r="K1009" s="232"/>
    </row>
    <row r="1010" spans="1:11">
      <c r="A1010" s="975"/>
      <c r="B1010" s="233" t="s">
        <v>428</v>
      </c>
      <c r="C1010" s="234" t="s">
        <v>429</v>
      </c>
      <c r="D1010" s="692">
        <v>8</v>
      </c>
      <c r="E1010" s="693">
        <f t="shared" si="84"/>
        <v>2</v>
      </c>
      <c r="F1010" s="692">
        <v>5</v>
      </c>
      <c r="G1010" s="692">
        <v>3</v>
      </c>
      <c r="H1010" s="692">
        <v>1</v>
      </c>
      <c r="I1010" s="694">
        <v>7</v>
      </c>
      <c r="K1010" s="232"/>
    </row>
    <row r="1011" spans="1:11">
      <c r="A1011" s="975"/>
      <c r="B1011" s="233" t="s">
        <v>475</v>
      </c>
      <c r="C1011" s="234" t="s">
        <v>476</v>
      </c>
      <c r="D1011" s="692">
        <v>6</v>
      </c>
      <c r="E1011" s="693">
        <f t="shared" si="84"/>
        <v>1.5</v>
      </c>
      <c r="F1011" s="692">
        <v>3</v>
      </c>
      <c r="G1011" s="692">
        <v>3</v>
      </c>
      <c r="H1011" s="692">
        <v>3</v>
      </c>
      <c r="I1011" s="694">
        <v>3</v>
      </c>
      <c r="K1011" s="232"/>
    </row>
    <row r="1012" spans="1:11">
      <c r="A1012" s="975"/>
      <c r="B1012" s="233" t="s">
        <v>1312</v>
      </c>
      <c r="C1012" s="234" t="s">
        <v>1313</v>
      </c>
      <c r="D1012" s="692">
        <v>6</v>
      </c>
      <c r="E1012" s="693">
        <f t="shared" si="84"/>
        <v>1.5</v>
      </c>
      <c r="F1012" s="692">
        <v>1</v>
      </c>
      <c r="G1012" s="692">
        <v>5</v>
      </c>
      <c r="H1012" s="692">
        <v>0</v>
      </c>
      <c r="I1012" s="694">
        <v>6</v>
      </c>
      <c r="K1012" s="232"/>
    </row>
    <row r="1013" spans="1:11">
      <c r="A1013" s="975"/>
      <c r="B1013" s="233" t="s">
        <v>796</v>
      </c>
      <c r="C1013" s="234" t="s">
        <v>797</v>
      </c>
      <c r="D1013" s="692">
        <v>5</v>
      </c>
      <c r="E1013" s="693">
        <f t="shared" si="84"/>
        <v>1.25</v>
      </c>
      <c r="F1013" s="692">
        <v>3</v>
      </c>
      <c r="G1013" s="692">
        <v>2</v>
      </c>
      <c r="H1013" s="692">
        <v>2</v>
      </c>
      <c r="I1013" s="694">
        <v>3</v>
      </c>
      <c r="K1013" s="232"/>
    </row>
    <row r="1014" spans="1:11">
      <c r="A1014" s="975"/>
      <c r="B1014" s="233" t="s">
        <v>1418</v>
      </c>
      <c r="C1014" s="234" t="s">
        <v>1419</v>
      </c>
      <c r="D1014" s="692">
        <v>5</v>
      </c>
      <c r="E1014" s="693">
        <f t="shared" si="84"/>
        <v>1.25</v>
      </c>
      <c r="F1014" s="692">
        <v>5</v>
      </c>
      <c r="G1014" s="692">
        <v>0</v>
      </c>
      <c r="H1014" s="692">
        <v>5</v>
      </c>
      <c r="I1014" s="694">
        <v>0</v>
      </c>
      <c r="K1014" s="232"/>
    </row>
    <row r="1015" spans="1:11">
      <c r="A1015" s="975"/>
      <c r="B1015" s="233" t="s">
        <v>1135</v>
      </c>
      <c r="C1015" s="234" t="s">
        <v>1136</v>
      </c>
      <c r="D1015" s="692">
        <v>5</v>
      </c>
      <c r="E1015" s="693">
        <f t="shared" si="84"/>
        <v>1.25</v>
      </c>
      <c r="F1015" s="692">
        <v>2</v>
      </c>
      <c r="G1015" s="692">
        <v>3</v>
      </c>
      <c r="H1015" s="692">
        <v>5</v>
      </c>
      <c r="I1015" s="694">
        <v>0</v>
      </c>
      <c r="K1015" s="232"/>
    </row>
    <row r="1016" spans="1:11">
      <c r="A1016" s="976"/>
      <c r="B1016" s="233"/>
      <c r="C1016" s="234" t="s">
        <v>444</v>
      </c>
      <c r="D1016" s="692">
        <v>222</v>
      </c>
      <c r="E1016" s="693">
        <f t="shared" si="84"/>
        <v>55.500000000000007</v>
      </c>
      <c r="F1016" s="692">
        <v>144</v>
      </c>
      <c r="G1016" s="692">
        <v>78</v>
      </c>
      <c r="H1016" s="692">
        <v>107</v>
      </c>
      <c r="I1016" s="694">
        <v>115</v>
      </c>
      <c r="K1016" s="232"/>
    </row>
    <row r="1017" spans="1:11">
      <c r="A1017" s="282" t="s">
        <v>694</v>
      </c>
      <c r="B1017" s="256"/>
      <c r="C1017" s="256"/>
      <c r="D1017" s="705">
        <v>400</v>
      </c>
      <c r="E1017" s="706">
        <f t="shared" si="84"/>
        <v>100</v>
      </c>
      <c r="F1017" s="705">
        <v>237</v>
      </c>
      <c r="G1017" s="705">
        <v>163</v>
      </c>
      <c r="H1017" s="705">
        <v>156</v>
      </c>
      <c r="I1017" s="707">
        <v>244</v>
      </c>
      <c r="K1017" s="232"/>
    </row>
    <row r="1018" spans="1:11">
      <c r="A1018" s="974" t="s">
        <v>695</v>
      </c>
      <c r="B1018" s="233" t="s">
        <v>1129</v>
      </c>
      <c r="C1018" s="234" t="s">
        <v>1130</v>
      </c>
      <c r="D1018" s="692">
        <v>53</v>
      </c>
      <c r="E1018" s="693">
        <f>(D1018/$D$1029)*100</f>
        <v>15.588235294117647</v>
      </c>
      <c r="F1018" s="692">
        <v>20</v>
      </c>
      <c r="G1018" s="692">
        <v>33</v>
      </c>
      <c r="H1018" s="692">
        <v>0</v>
      </c>
      <c r="I1018" s="694">
        <v>53</v>
      </c>
      <c r="K1018" s="232"/>
    </row>
    <row r="1019" spans="1:11">
      <c r="A1019" s="975"/>
      <c r="B1019" s="233" t="s">
        <v>824</v>
      </c>
      <c r="C1019" s="234" t="s">
        <v>825</v>
      </c>
      <c r="D1019" s="692">
        <v>8</v>
      </c>
      <c r="E1019" s="693">
        <f t="shared" ref="E1019:E1029" si="85">(D1019/$D$1029)*100</f>
        <v>2.3529411764705883</v>
      </c>
      <c r="F1019" s="692">
        <v>4</v>
      </c>
      <c r="G1019" s="692">
        <v>4</v>
      </c>
      <c r="H1019" s="692">
        <v>2</v>
      </c>
      <c r="I1019" s="694">
        <v>6</v>
      </c>
      <c r="K1019" s="232"/>
    </row>
    <row r="1020" spans="1:11">
      <c r="A1020" s="975"/>
      <c r="B1020" s="233" t="s">
        <v>1096</v>
      </c>
      <c r="C1020" s="234" t="s">
        <v>1097</v>
      </c>
      <c r="D1020" s="692">
        <v>8</v>
      </c>
      <c r="E1020" s="693">
        <f t="shared" si="85"/>
        <v>2.3529411764705883</v>
      </c>
      <c r="F1020" s="692">
        <v>3</v>
      </c>
      <c r="G1020" s="692">
        <v>5</v>
      </c>
      <c r="H1020" s="692">
        <v>3</v>
      </c>
      <c r="I1020" s="694">
        <v>5</v>
      </c>
      <c r="K1020" s="232"/>
    </row>
    <row r="1021" spans="1:11">
      <c r="A1021" s="975"/>
      <c r="B1021" s="233" t="s">
        <v>426</v>
      </c>
      <c r="C1021" s="234" t="s">
        <v>427</v>
      </c>
      <c r="D1021" s="692">
        <v>7</v>
      </c>
      <c r="E1021" s="693">
        <f t="shared" si="85"/>
        <v>2.0588235294117645</v>
      </c>
      <c r="F1021" s="692">
        <v>3</v>
      </c>
      <c r="G1021" s="692">
        <v>4</v>
      </c>
      <c r="H1021" s="692">
        <v>2</v>
      </c>
      <c r="I1021" s="694">
        <v>5</v>
      </c>
      <c r="K1021" s="232"/>
    </row>
    <row r="1022" spans="1:11">
      <c r="A1022" s="975"/>
      <c r="B1022" s="233" t="s">
        <v>1044</v>
      </c>
      <c r="C1022" s="234" t="s">
        <v>1045</v>
      </c>
      <c r="D1022" s="692">
        <v>6</v>
      </c>
      <c r="E1022" s="693">
        <f t="shared" si="85"/>
        <v>1.7647058823529411</v>
      </c>
      <c r="F1022" s="692">
        <v>6</v>
      </c>
      <c r="G1022" s="692">
        <v>0</v>
      </c>
      <c r="H1022" s="692">
        <v>0</v>
      </c>
      <c r="I1022" s="694">
        <v>6</v>
      </c>
      <c r="K1022" s="232"/>
    </row>
    <row r="1023" spans="1:11">
      <c r="A1023" s="975"/>
      <c r="B1023" s="233" t="s">
        <v>428</v>
      </c>
      <c r="C1023" s="234" t="s">
        <v>429</v>
      </c>
      <c r="D1023" s="692">
        <v>6</v>
      </c>
      <c r="E1023" s="693">
        <f t="shared" si="85"/>
        <v>1.7647058823529411</v>
      </c>
      <c r="F1023" s="692">
        <v>6</v>
      </c>
      <c r="G1023" s="692">
        <v>0</v>
      </c>
      <c r="H1023" s="692">
        <v>2</v>
      </c>
      <c r="I1023" s="694">
        <v>4</v>
      </c>
      <c r="K1023" s="232"/>
    </row>
    <row r="1024" spans="1:11">
      <c r="A1024" s="975"/>
      <c r="B1024" s="233" t="s">
        <v>1420</v>
      </c>
      <c r="C1024" s="234" t="s">
        <v>1421</v>
      </c>
      <c r="D1024" s="692">
        <v>5</v>
      </c>
      <c r="E1024" s="693">
        <f t="shared" si="85"/>
        <v>1.4705882352941175</v>
      </c>
      <c r="F1024" s="692">
        <v>5</v>
      </c>
      <c r="G1024" s="692">
        <v>0</v>
      </c>
      <c r="H1024" s="692">
        <v>0</v>
      </c>
      <c r="I1024" s="694">
        <v>5</v>
      </c>
      <c r="K1024" s="232"/>
    </row>
    <row r="1025" spans="1:11">
      <c r="A1025" s="975"/>
      <c r="B1025" s="233" t="s">
        <v>1306</v>
      </c>
      <c r="C1025" s="234" t="s">
        <v>1307</v>
      </c>
      <c r="D1025" s="692">
        <v>5</v>
      </c>
      <c r="E1025" s="693">
        <f t="shared" si="85"/>
        <v>1.4705882352941175</v>
      </c>
      <c r="F1025" s="692">
        <v>3</v>
      </c>
      <c r="G1025" s="692">
        <v>2</v>
      </c>
      <c r="H1025" s="692">
        <v>0</v>
      </c>
      <c r="I1025" s="694">
        <v>5</v>
      </c>
      <c r="K1025" s="232"/>
    </row>
    <row r="1026" spans="1:11">
      <c r="A1026" s="975"/>
      <c r="B1026" s="233" t="s">
        <v>1135</v>
      </c>
      <c r="C1026" s="234" t="s">
        <v>1136</v>
      </c>
      <c r="D1026" s="692">
        <v>5</v>
      </c>
      <c r="E1026" s="693">
        <f t="shared" si="85"/>
        <v>1.4705882352941175</v>
      </c>
      <c r="F1026" s="692">
        <v>5</v>
      </c>
      <c r="G1026" s="692">
        <v>0</v>
      </c>
      <c r="H1026" s="692">
        <v>4</v>
      </c>
      <c r="I1026" s="694">
        <v>1</v>
      </c>
      <c r="K1026" s="232"/>
    </row>
    <row r="1027" spans="1:11">
      <c r="A1027" s="975"/>
      <c r="B1027" s="233" t="s">
        <v>812</v>
      </c>
      <c r="C1027" s="234" t="s">
        <v>813</v>
      </c>
      <c r="D1027" s="692">
        <v>4</v>
      </c>
      <c r="E1027" s="693">
        <f t="shared" si="85"/>
        <v>1.1764705882352942</v>
      </c>
      <c r="F1027" s="692">
        <v>3</v>
      </c>
      <c r="G1027" s="692">
        <v>1</v>
      </c>
      <c r="H1027" s="692">
        <v>3</v>
      </c>
      <c r="I1027" s="694">
        <v>1</v>
      </c>
      <c r="K1027" s="232"/>
    </row>
    <row r="1028" spans="1:11">
      <c r="A1028" s="976"/>
      <c r="B1028" s="233"/>
      <c r="C1028" s="234" t="s">
        <v>444</v>
      </c>
      <c r="D1028" s="692">
        <v>233</v>
      </c>
      <c r="E1028" s="693">
        <f t="shared" si="85"/>
        <v>68.529411764705884</v>
      </c>
      <c r="F1028" s="692">
        <v>163</v>
      </c>
      <c r="G1028" s="692">
        <v>70</v>
      </c>
      <c r="H1028" s="692">
        <v>95</v>
      </c>
      <c r="I1028" s="694">
        <v>138</v>
      </c>
      <c r="K1028" s="232"/>
    </row>
    <row r="1029" spans="1:11">
      <c r="A1029" s="282" t="s">
        <v>696</v>
      </c>
      <c r="B1029" s="256"/>
      <c r="C1029" s="256"/>
      <c r="D1029" s="705">
        <v>340</v>
      </c>
      <c r="E1029" s="706">
        <f t="shared" si="85"/>
        <v>100</v>
      </c>
      <c r="F1029" s="705">
        <v>221</v>
      </c>
      <c r="G1029" s="705">
        <v>119</v>
      </c>
      <c r="H1029" s="705">
        <v>111</v>
      </c>
      <c r="I1029" s="707">
        <v>229</v>
      </c>
      <c r="K1029" s="232"/>
    </row>
    <row r="1030" spans="1:11">
      <c r="A1030" s="974" t="s">
        <v>697</v>
      </c>
      <c r="B1030" s="233" t="s">
        <v>824</v>
      </c>
      <c r="C1030" s="234" t="s">
        <v>825</v>
      </c>
      <c r="D1030" s="692">
        <v>133</v>
      </c>
      <c r="E1030" s="693">
        <f>(D1030/$D$1041)*100</f>
        <v>6.4594463331714422</v>
      </c>
      <c r="F1030" s="692">
        <v>112</v>
      </c>
      <c r="G1030" s="692">
        <v>21</v>
      </c>
      <c r="H1030" s="692">
        <v>63</v>
      </c>
      <c r="I1030" s="694">
        <v>70</v>
      </c>
      <c r="K1030" s="232"/>
    </row>
    <row r="1031" spans="1:11">
      <c r="A1031" s="975"/>
      <c r="B1031" s="233" t="s">
        <v>671</v>
      </c>
      <c r="C1031" s="234" t="s">
        <v>672</v>
      </c>
      <c r="D1031" s="692">
        <v>95</v>
      </c>
      <c r="E1031" s="693">
        <f t="shared" ref="E1031:E1041" si="86">(D1031/$D$1041)*100</f>
        <v>4.6138902379796018</v>
      </c>
      <c r="F1031" s="692">
        <v>81</v>
      </c>
      <c r="G1031" s="692">
        <v>14</v>
      </c>
      <c r="H1031" s="692">
        <v>44</v>
      </c>
      <c r="I1031" s="694">
        <v>51</v>
      </c>
      <c r="K1031" s="232"/>
    </row>
    <row r="1032" spans="1:11">
      <c r="A1032" s="975"/>
      <c r="B1032" s="233" t="s">
        <v>1096</v>
      </c>
      <c r="C1032" s="234" t="s">
        <v>1097</v>
      </c>
      <c r="D1032" s="692">
        <v>53</v>
      </c>
      <c r="E1032" s="693">
        <f t="shared" si="86"/>
        <v>2.5740650801359886</v>
      </c>
      <c r="F1032" s="692">
        <v>46</v>
      </c>
      <c r="G1032" s="692">
        <v>7</v>
      </c>
      <c r="H1032" s="692">
        <v>27</v>
      </c>
      <c r="I1032" s="694">
        <v>26</v>
      </c>
      <c r="K1032" s="232"/>
    </row>
    <row r="1033" spans="1:11">
      <c r="A1033" s="975"/>
      <c r="B1033" s="233" t="s">
        <v>428</v>
      </c>
      <c r="C1033" s="234" t="s">
        <v>429</v>
      </c>
      <c r="D1033" s="692">
        <v>44</v>
      </c>
      <c r="E1033" s="693">
        <f t="shared" si="86"/>
        <v>2.1369596891694997</v>
      </c>
      <c r="F1033" s="692">
        <v>32</v>
      </c>
      <c r="G1033" s="692">
        <v>12</v>
      </c>
      <c r="H1033" s="692">
        <v>15</v>
      </c>
      <c r="I1033" s="694">
        <v>29</v>
      </c>
      <c r="K1033" s="232"/>
    </row>
    <row r="1034" spans="1:11">
      <c r="A1034" s="975"/>
      <c r="B1034" s="233" t="s">
        <v>1205</v>
      </c>
      <c r="C1034" s="234" t="s">
        <v>1206</v>
      </c>
      <c r="D1034" s="692">
        <v>40</v>
      </c>
      <c r="E1034" s="693">
        <f t="shared" si="86"/>
        <v>1.9426906265177271</v>
      </c>
      <c r="F1034" s="692">
        <v>35</v>
      </c>
      <c r="G1034" s="692">
        <v>5</v>
      </c>
      <c r="H1034" s="692">
        <v>3</v>
      </c>
      <c r="I1034" s="694">
        <v>37</v>
      </c>
      <c r="K1034" s="232"/>
    </row>
    <row r="1035" spans="1:11">
      <c r="A1035" s="975"/>
      <c r="B1035" s="233" t="s">
        <v>426</v>
      </c>
      <c r="C1035" s="234" t="s">
        <v>427</v>
      </c>
      <c r="D1035" s="692">
        <v>35</v>
      </c>
      <c r="E1035" s="693">
        <f t="shared" si="86"/>
        <v>1.6998542982030111</v>
      </c>
      <c r="F1035" s="692">
        <v>30</v>
      </c>
      <c r="G1035" s="692">
        <v>5</v>
      </c>
      <c r="H1035" s="692">
        <v>10</v>
      </c>
      <c r="I1035" s="694">
        <v>25</v>
      </c>
      <c r="K1035" s="232"/>
    </row>
    <row r="1036" spans="1:11">
      <c r="A1036" s="975"/>
      <c r="B1036" s="233" t="s">
        <v>1401</v>
      </c>
      <c r="C1036" s="234" t="s">
        <v>1402</v>
      </c>
      <c r="D1036" s="692">
        <v>35</v>
      </c>
      <c r="E1036" s="693">
        <f t="shared" si="86"/>
        <v>1.6998542982030111</v>
      </c>
      <c r="F1036" s="692">
        <v>31</v>
      </c>
      <c r="G1036" s="692">
        <v>4</v>
      </c>
      <c r="H1036" s="692">
        <v>19</v>
      </c>
      <c r="I1036" s="694">
        <v>16</v>
      </c>
      <c r="K1036" s="232"/>
    </row>
    <row r="1037" spans="1:11">
      <c r="A1037" s="975"/>
      <c r="B1037" s="233" t="s">
        <v>818</v>
      </c>
      <c r="C1037" s="234" t="s">
        <v>819</v>
      </c>
      <c r="D1037" s="692">
        <v>35</v>
      </c>
      <c r="E1037" s="693">
        <f t="shared" si="86"/>
        <v>1.6998542982030111</v>
      </c>
      <c r="F1037" s="692">
        <v>30</v>
      </c>
      <c r="G1037" s="692">
        <v>5</v>
      </c>
      <c r="H1037" s="692">
        <v>0</v>
      </c>
      <c r="I1037" s="694">
        <v>35</v>
      </c>
      <c r="K1037" s="232"/>
    </row>
    <row r="1038" spans="1:11">
      <c r="A1038" s="975"/>
      <c r="B1038" s="233" t="s">
        <v>424</v>
      </c>
      <c r="C1038" s="234" t="s">
        <v>425</v>
      </c>
      <c r="D1038" s="692">
        <v>29</v>
      </c>
      <c r="E1038" s="693">
        <f t="shared" si="86"/>
        <v>1.4084507042253522</v>
      </c>
      <c r="F1038" s="692">
        <v>25</v>
      </c>
      <c r="G1038" s="692">
        <v>4</v>
      </c>
      <c r="H1038" s="692">
        <v>13</v>
      </c>
      <c r="I1038" s="694">
        <v>16</v>
      </c>
      <c r="K1038" s="232"/>
    </row>
    <row r="1039" spans="1:11">
      <c r="A1039" s="975"/>
      <c r="B1039" s="233" t="s">
        <v>1410</v>
      </c>
      <c r="C1039" s="234" t="s">
        <v>1411</v>
      </c>
      <c r="D1039" s="692">
        <v>28</v>
      </c>
      <c r="E1039" s="693">
        <f t="shared" si="86"/>
        <v>1.3598834385624088</v>
      </c>
      <c r="F1039" s="692">
        <v>27</v>
      </c>
      <c r="G1039" s="692">
        <v>1</v>
      </c>
      <c r="H1039" s="692">
        <v>0</v>
      </c>
      <c r="I1039" s="694">
        <v>28</v>
      </c>
      <c r="K1039" s="232"/>
    </row>
    <row r="1040" spans="1:11">
      <c r="A1040" s="976"/>
      <c r="B1040" s="233"/>
      <c r="C1040" s="234" t="s">
        <v>444</v>
      </c>
      <c r="D1040" s="692">
        <v>1532</v>
      </c>
      <c r="E1040" s="693">
        <f t="shared" si="86"/>
        <v>74.40505099562894</v>
      </c>
      <c r="F1040" s="692">
        <v>1273</v>
      </c>
      <c r="G1040" s="692">
        <v>259</v>
      </c>
      <c r="H1040" s="692">
        <v>436</v>
      </c>
      <c r="I1040" s="694">
        <v>1096</v>
      </c>
      <c r="K1040" s="232"/>
    </row>
    <row r="1041" spans="1:11">
      <c r="A1041" s="282" t="s">
        <v>698</v>
      </c>
      <c r="B1041" s="256"/>
      <c r="C1041" s="256"/>
      <c r="D1041" s="705">
        <v>2059</v>
      </c>
      <c r="E1041" s="706">
        <f t="shared" si="86"/>
        <v>100</v>
      </c>
      <c r="F1041" s="705">
        <v>1722</v>
      </c>
      <c r="G1041" s="705">
        <v>337</v>
      </c>
      <c r="H1041" s="705">
        <v>630</v>
      </c>
      <c r="I1041" s="707">
        <v>1429</v>
      </c>
      <c r="K1041" s="232"/>
    </row>
    <row r="1042" spans="1:11">
      <c r="A1042" s="974" t="s">
        <v>316</v>
      </c>
      <c r="B1042" s="233" t="s">
        <v>750</v>
      </c>
      <c r="C1042" s="234" t="s">
        <v>751</v>
      </c>
      <c r="D1042" s="692">
        <v>61</v>
      </c>
      <c r="E1042" s="693">
        <f>(D1042/$D$1053)*100</f>
        <v>18.318318318318319</v>
      </c>
      <c r="F1042" s="692">
        <v>34</v>
      </c>
      <c r="G1042" s="692">
        <v>27</v>
      </c>
      <c r="H1042" s="692">
        <v>0</v>
      </c>
      <c r="I1042" s="694">
        <v>61</v>
      </c>
      <c r="K1042" s="232"/>
    </row>
    <row r="1043" spans="1:11">
      <c r="A1043" s="975"/>
      <c r="B1043" s="233" t="s">
        <v>426</v>
      </c>
      <c r="C1043" s="234" t="s">
        <v>427</v>
      </c>
      <c r="D1043" s="692">
        <v>16</v>
      </c>
      <c r="E1043" s="693">
        <f t="shared" ref="E1043:E1053" si="87">(D1043/$D$1053)*100</f>
        <v>4.8048048048048049</v>
      </c>
      <c r="F1043" s="692">
        <v>12</v>
      </c>
      <c r="G1043" s="692">
        <v>4</v>
      </c>
      <c r="H1043" s="692">
        <v>4</v>
      </c>
      <c r="I1043" s="694">
        <v>12</v>
      </c>
      <c r="K1043" s="232"/>
    </row>
    <row r="1044" spans="1:11">
      <c r="A1044" s="975"/>
      <c r="B1044" s="233" t="s">
        <v>634</v>
      </c>
      <c r="C1044" s="234" t="s">
        <v>635</v>
      </c>
      <c r="D1044" s="692">
        <v>15</v>
      </c>
      <c r="E1044" s="693">
        <f t="shared" si="87"/>
        <v>4.5045045045045047</v>
      </c>
      <c r="F1044" s="692">
        <v>11</v>
      </c>
      <c r="G1044" s="692">
        <v>4</v>
      </c>
      <c r="H1044" s="692">
        <v>7</v>
      </c>
      <c r="I1044" s="694">
        <v>8</v>
      </c>
      <c r="K1044" s="232"/>
    </row>
    <row r="1045" spans="1:11">
      <c r="A1045" s="975"/>
      <c r="B1045" s="233" t="s">
        <v>424</v>
      </c>
      <c r="C1045" s="234" t="s">
        <v>425</v>
      </c>
      <c r="D1045" s="692">
        <v>11</v>
      </c>
      <c r="E1045" s="693">
        <f t="shared" si="87"/>
        <v>3.303303303303303</v>
      </c>
      <c r="F1045" s="692">
        <v>9</v>
      </c>
      <c r="G1045" s="692">
        <v>2</v>
      </c>
      <c r="H1045" s="692">
        <v>6</v>
      </c>
      <c r="I1045" s="694">
        <v>5</v>
      </c>
      <c r="K1045" s="232"/>
    </row>
    <row r="1046" spans="1:11">
      <c r="A1046" s="975"/>
      <c r="B1046" s="233" t="s">
        <v>1165</v>
      </c>
      <c r="C1046" s="234" t="s">
        <v>1166</v>
      </c>
      <c r="D1046" s="692">
        <v>7</v>
      </c>
      <c r="E1046" s="693">
        <f t="shared" si="87"/>
        <v>2.1021021021021022</v>
      </c>
      <c r="F1046" s="692">
        <v>2</v>
      </c>
      <c r="G1046" s="692">
        <v>5</v>
      </c>
      <c r="H1046" s="692">
        <v>0</v>
      </c>
      <c r="I1046" s="694">
        <v>7</v>
      </c>
      <c r="K1046" s="232"/>
    </row>
    <row r="1047" spans="1:11">
      <c r="A1047" s="975"/>
      <c r="B1047" s="233" t="s">
        <v>816</v>
      </c>
      <c r="C1047" s="234" t="s">
        <v>817</v>
      </c>
      <c r="D1047" s="692">
        <v>6</v>
      </c>
      <c r="E1047" s="693">
        <f t="shared" si="87"/>
        <v>1.8018018018018018</v>
      </c>
      <c r="F1047" s="692">
        <v>5</v>
      </c>
      <c r="G1047" s="692">
        <v>1</v>
      </c>
      <c r="H1047" s="692">
        <v>0</v>
      </c>
      <c r="I1047" s="694">
        <v>6</v>
      </c>
      <c r="K1047" s="232"/>
    </row>
    <row r="1048" spans="1:11">
      <c r="A1048" s="975"/>
      <c r="B1048" s="233" t="s">
        <v>1074</v>
      </c>
      <c r="C1048" s="234" t="s">
        <v>1075</v>
      </c>
      <c r="D1048" s="692">
        <v>6</v>
      </c>
      <c r="E1048" s="693">
        <f t="shared" si="87"/>
        <v>1.8018018018018018</v>
      </c>
      <c r="F1048" s="692">
        <v>4</v>
      </c>
      <c r="G1048" s="692">
        <v>2</v>
      </c>
      <c r="H1048" s="692">
        <v>3</v>
      </c>
      <c r="I1048" s="694">
        <v>3</v>
      </c>
      <c r="K1048" s="232"/>
    </row>
    <row r="1049" spans="1:11">
      <c r="A1049" s="975"/>
      <c r="B1049" s="233" t="s">
        <v>428</v>
      </c>
      <c r="C1049" s="234" t="s">
        <v>429</v>
      </c>
      <c r="D1049" s="692">
        <v>6</v>
      </c>
      <c r="E1049" s="693">
        <f t="shared" si="87"/>
        <v>1.8018018018018018</v>
      </c>
      <c r="F1049" s="692">
        <v>3</v>
      </c>
      <c r="G1049" s="692">
        <v>3</v>
      </c>
      <c r="H1049" s="692">
        <v>2</v>
      </c>
      <c r="I1049" s="694">
        <v>4</v>
      </c>
      <c r="K1049" s="232"/>
    </row>
    <row r="1050" spans="1:11">
      <c r="A1050" s="975"/>
      <c r="B1050" s="233" t="s">
        <v>516</v>
      </c>
      <c r="C1050" s="234" t="s">
        <v>517</v>
      </c>
      <c r="D1050" s="692">
        <v>5</v>
      </c>
      <c r="E1050" s="693">
        <f t="shared" si="87"/>
        <v>1.5015015015015014</v>
      </c>
      <c r="F1050" s="692">
        <v>3</v>
      </c>
      <c r="G1050" s="692">
        <v>2</v>
      </c>
      <c r="H1050" s="692">
        <v>0</v>
      </c>
      <c r="I1050" s="694">
        <v>5</v>
      </c>
      <c r="K1050" s="232"/>
    </row>
    <row r="1051" spans="1:11">
      <c r="A1051" s="975"/>
      <c r="B1051" s="233" t="s">
        <v>796</v>
      </c>
      <c r="C1051" s="234" t="s">
        <v>797</v>
      </c>
      <c r="D1051" s="692">
        <v>5</v>
      </c>
      <c r="E1051" s="693">
        <f t="shared" si="87"/>
        <v>1.5015015015015014</v>
      </c>
      <c r="F1051" s="692">
        <v>1</v>
      </c>
      <c r="G1051" s="692">
        <v>4</v>
      </c>
      <c r="H1051" s="692">
        <v>1</v>
      </c>
      <c r="I1051" s="694">
        <v>4</v>
      </c>
      <c r="K1051" s="232"/>
    </row>
    <row r="1052" spans="1:11">
      <c r="A1052" s="976"/>
      <c r="B1052" s="233"/>
      <c r="C1052" s="234" t="s">
        <v>444</v>
      </c>
      <c r="D1052" s="692">
        <v>195</v>
      </c>
      <c r="E1052" s="693">
        <f t="shared" si="87"/>
        <v>58.558558558558559</v>
      </c>
      <c r="F1052" s="692">
        <v>110</v>
      </c>
      <c r="G1052" s="692">
        <v>85</v>
      </c>
      <c r="H1052" s="692">
        <v>78</v>
      </c>
      <c r="I1052" s="694">
        <v>117</v>
      </c>
      <c r="K1052" s="232"/>
    </row>
    <row r="1053" spans="1:11">
      <c r="A1053" s="282" t="s">
        <v>699</v>
      </c>
      <c r="B1053" s="256"/>
      <c r="C1053" s="256"/>
      <c r="D1053" s="705">
        <v>333</v>
      </c>
      <c r="E1053" s="706">
        <f t="shared" si="87"/>
        <v>100</v>
      </c>
      <c r="F1053" s="705">
        <v>194</v>
      </c>
      <c r="G1053" s="705">
        <v>139</v>
      </c>
      <c r="H1053" s="705">
        <v>101</v>
      </c>
      <c r="I1053" s="707">
        <v>232</v>
      </c>
      <c r="K1053" s="232"/>
    </row>
    <row r="1054" spans="1:11">
      <c r="A1054" s="974" t="s">
        <v>376</v>
      </c>
      <c r="B1054" s="233" t="s">
        <v>634</v>
      </c>
      <c r="C1054" s="234" t="s">
        <v>635</v>
      </c>
      <c r="D1054" s="692">
        <v>9</v>
      </c>
      <c r="E1054" s="693">
        <f>(D1054/$D$1065)*100</f>
        <v>6.9230769230769234</v>
      </c>
      <c r="F1054" s="692">
        <v>6</v>
      </c>
      <c r="G1054" s="692">
        <v>3</v>
      </c>
      <c r="H1054" s="692">
        <v>4</v>
      </c>
      <c r="I1054" s="694">
        <v>5</v>
      </c>
      <c r="K1054" s="232"/>
    </row>
    <row r="1055" spans="1:11">
      <c r="A1055" s="975"/>
      <c r="B1055" s="233" t="s">
        <v>796</v>
      </c>
      <c r="C1055" s="234" t="s">
        <v>797</v>
      </c>
      <c r="D1055" s="692">
        <v>7</v>
      </c>
      <c r="E1055" s="693">
        <f t="shared" ref="E1055:E1065" si="88">(D1055/$D$1065)*100</f>
        <v>5.384615384615385</v>
      </c>
      <c r="F1055" s="692">
        <v>5</v>
      </c>
      <c r="G1055" s="692">
        <v>2</v>
      </c>
      <c r="H1055" s="692">
        <v>5</v>
      </c>
      <c r="I1055" s="694">
        <v>2</v>
      </c>
      <c r="K1055" s="232"/>
    </row>
    <row r="1056" spans="1:11">
      <c r="A1056" s="975"/>
      <c r="B1056" s="233" t="s">
        <v>790</v>
      </c>
      <c r="C1056" s="234" t="s">
        <v>791</v>
      </c>
      <c r="D1056" s="692">
        <v>5</v>
      </c>
      <c r="E1056" s="693">
        <f t="shared" si="88"/>
        <v>3.8461538461538463</v>
      </c>
      <c r="F1056" s="692">
        <v>0</v>
      </c>
      <c r="G1056" s="692">
        <v>5</v>
      </c>
      <c r="H1056" s="692">
        <v>3</v>
      </c>
      <c r="I1056" s="694">
        <v>2</v>
      </c>
      <c r="K1056" s="232"/>
    </row>
    <row r="1057" spans="1:11">
      <c r="A1057" s="975"/>
      <c r="B1057" s="233" t="s">
        <v>1353</v>
      </c>
      <c r="C1057" s="234" t="s">
        <v>1354</v>
      </c>
      <c r="D1057" s="692">
        <v>3</v>
      </c>
      <c r="E1057" s="693">
        <f t="shared" si="88"/>
        <v>2.3076923076923079</v>
      </c>
      <c r="F1057" s="692">
        <v>3</v>
      </c>
      <c r="G1057" s="692">
        <v>0</v>
      </c>
      <c r="H1057" s="692">
        <v>3</v>
      </c>
      <c r="I1057" s="694">
        <v>0</v>
      </c>
      <c r="K1057" s="232"/>
    </row>
    <row r="1058" spans="1:11">
      <c r="A1058" s="975"/>
      <c r="B1058" s="233" t="s">
        <v>836</v>
      </c>
      <c r="C1058" s="234" t="s">
        <v>837</v>
      </c>
      <c r="D1058" s="692">
        <v>3</v>
      </c>
      <c r="E1058" s="693">
        <f t="shared" si="88"/>
        <v>2.3076923076923079</v>
      </c>
      <c r="F1058" s="692">
        <v>3</v>
      </c>
      <c r="G1058" s="692">
        <v>0</v>
      </c>
      <c r="H1058" s="692">
        <v>0</v>
      </c>
      <c r="I1058" s="694">
        <v>3</v>
      </c>
      <c r="K1058" s="232"/>
    </row>
    <row r="1059" spans="1:11">
      <c r="A1059" s="975"/>
      <c r="B1059" s="233" t="s">
        <v>1022</v>
      </c>
      <c r="C1059" s="234" t="s">
        <v>1023</v>
      </c>
      <c r="D1059" s="692">
        <v>3</v>
      </c>
      <c r="E1059" s="693">
        <f t="shared" si="88"/>
        <v>2.3076923076923079</v>
      </c>
      <c r="F1059" s="692">
        <v>1</v>
      </c>
      <c r="G1059" s="692">
        <v>2</v>
      </c>
      <c r="H1059" s="692">
        <v>3</v>
      </c>
      <c r="I1059" s="694">
        <v>0</v>
      </c>
      <c r="K1059" s="232"/>
    </row>
    <row r="1060" spans="1:11">
      <c r="A1060" s="975"/>
      <c r="B1060" s="233" t="s">
        <v>426</v>
      </c>
      <c r="C1060" s="234" t="s">
        <v>427</v>
      </c>
      <c r="D1060" s="692">
        <v>2</v>
      </c>
      <c r="E1060" s="693">
        <f t="shared" si="88"/>
        <v>1.5384615384615385</v>
      </c>
      <c r="F1060" s="692">
        <v>2</v>
      </c>
      <c r="G1060" s="692">
        <v>0</v>
      </c>
      <c r="H1060" s="692">
        <v>1</v>
      </c>
      <c r="I1060" s="694">
        <v>1</v>
      </c>
      <c r="K1060" s="232"/>
    </row>
    <row r="1061" spans="1:11">
      <c r="A1061" s="975"/>
      <c r="B1061" s="233" t="s">
        <v>428</v>
      </c>
      <c r="C1061" s="234" t="s">
        <v>429</v>
      </c>
      <c r="D1061" s="692">
        <v>2</v>
      </c>
      <c r="E1061" s="693">
        <f t="shared" si="88"/>
        <v>1.5384615384615385</v>
      </c>
      <c r="F1061" s="692">
        <v>2</v>
      </c>
      <c r="G1061" s="692">
        <v>0</v>
      </c>
      <c r="H1061" s="692">
        <v>1</v>
      </c>
      <c r="I1061" s="694">
        <v>1</v>
      </c>
      <c r="K1061" s="232"/>
    </row>
    <row r="1062" spans="1:11">
      <c r="A1062" s="975"/>
      <c r="B1062" s="233" t="s">
        <v>994</v>
      </c>
      <c r="C1062" s="234" t="s">
        <v>995</v>
      </c>
      <c r="D1062" s="692">
        <v>2</v>
      </c>
      <c r="E1062" s="693">
        <f t="shared" si="88"/>
        <v>1.5384615384615385</v>
      </c>
      <c r="F1062" s="692">
        <v>2</v>
      </c>
      <c r="G1062" s="692">
        <v>0</v>
      </c>
      <c r="H1062" s="692">
        <v>0</v>
      </c>
      <c r="I1062" s="694">
        <v>2</v>
      </c>
      <c r="K1062" s="232"/>
    </row>
    <row r="1063" spans="1:11">
      <c r="A1063" s="975"/>
      <c r="B1063" s="233" t="s">
        <v>1422</v>
      </c>
      <c r="C1063" s="234" t="s">
        <v>1423</v>
      </c>
      <c r="D1063" s="692">
        <v>2</v>
      </c>
      <c r="E1063" s="693">
        <f t="shared" si="88"/>
        <v>1.5384615384615385</v>
      </c>
      <c r="F1063" s="692">
        <v>2</v>
      </c>
      <c r="G1063" s="692">
        <v>0</v>
      </c>
      <c r="H1063" s="692">
        <v>2</v>
      </c>
      <c r="I1063" s="694">
        <v>0</v>
      </c>
      <c r="K1063" s="232"/>
    </row>
    <row r="1064" spans="1:11">
      <c r="A1064" s="976"/>
      <c r="B1064" s="233"/>
      <c r="C1064" s="234" t="s">
        <v>444</v>
      </c>
      <c r="D1064" s="692">
        <v>92</v>
      </c>
      <c r="E1064" s="693">
        <f t="shared" si="88"/>
        <v>70.769230769230774</v>
      </c>
      <c r="F1064" s="692">
        <v>68</v>
      </c>
      <c r="G1064" s="692">
        <v>24</v>
      </c>
      <c r="H1064" s="692">
        <v>37</v>
      </c>
      <c r="I1064" s="694">
        <v>55</v>
      </c>
      <c r="K1064" s="232"/>
    </row>
    <row r="1065" spans="1:11">
      <c r="A1065" s="282" t="s">
        <v>702</v>
      </c>
      <c r="B1065" s="256"/>
      <c r="C1065" s="256"/>
      <c r="D1065" s="705">
        <v>130</v>
      </c>
      <c r="E1065" s="706">
        <f t="shared" si="88"/>
        <v>100</v>
      </c>
      <c r="F1065" s="705">
        <v>94</v>
      </c>
      <c r="G1065" s="705">
        <v>36</v>
      </c>
      <c r="H1065" s="705">
        <v>59</v>
      </c>
      <c r="I1065" s="707">
        <v>71</v>
      </c>
      <c r="K1065" s="232"/>
    </row>
    <row r="1066" spans="1:11">
      <c r="A1066" s="974" t="s">
        <v>377</v>
      </c>
      <c r="B1066" s="233" t="s">
        <v>994</v>
      </c>
      <c r="C1066" s="234" t="s">
        <v>995</v>
      </c>
      <c r="D1066" s="692">
        <v>114</v>
      </c>
      <c r="E1066" s="693">
        <f>(D1066/$D$1077)*100</f>
        <v>14.785992217898833</v>
      </c>
      <c r="F1066" s="692">
        <v>42</v>
      </c>
      <c r="G1066" s="692">
        <v>72</v>
      </c>
      <c r="H1066" s="692">
        <v>0</v>
      </c>
      <c r="I1066" s="694">
        <v>114</v>
      </c>
      <c r="K1066" s="232"/>
    </row>
    <row r="1067" spans="1:11">
      <c r="A1067" s="975"/>
      <c r="B1067" s="233" t="s">
        <v>634</v>
      </c>
      <c r="C1067" s="234" t="s">
        <v>635</v>
      </c>
      <c r="D1067" s="692">
        <v>48</v>
      </c>
      <c r="E1067" s="693">
        <f t="shared" ref="E1067:E1077" si="89">(D1067/$D$1077)*100</f>
        <v>6.2256809338521402</v>
      </c>
      <c r="F1067" s="692">
        <v>15</v>
      </c>
      <c r="G1067" s="692">
        <v>33</v>
      </c>
      <c r="H1067" s="692">
        <v>34</v>
      </c>
      <c r="I1067" s="694">
        <v>14</v>
      </c>
      <c r="K1067" s="232"/>
    </row>
    <row r="1068" spans="1:11">
      <c r="A1068" s="975"/>
      <c r="B1068" s="233" t="s">
        <v>426</v>
      </c>
      <c r="C1068" s="234" t="s">
        <v>427</v>
      </c>
      <c r="D1068" s="692">
        <v>47</v>
      </c>
      <c r="E1068" s="693">
        <f t="shared" si="89"/>
        <v>6.0959792477302202</v>
      </c>
      <c r="F1068" s="692">
        <v>31</v>
      </c>
      <c r="G1068" s="692">
        <v>16</v>
      </c>
      <c r="H1068" s="692">
        <v>15</v>
      </c>
      <c r="I1068" s="694">
        <v>32</v>
      </c>
      <c r="K1068" s="232"/>
    </row>
    <row r="1069" spans="1:11">
      <c r="A1069" s="975"/>
      <c r="B1069" s="233" t="s">
        <v>471</v>
      </c>
      <c r="C1069" s="234" t="s">
        <v>472</v>
      </c>
      <c r="D1069" s="692">
        <v>31</v>
      </c>
      <c r="E1069" s="693">
        <f t="shared" si="89"/>
        <v>4.0207522697795071</v>
      </c>
      <c r="F1069" s="692">
        <v>17</v>
      </c>
      <c r="G1069" s="692">
        <v>14</v>
      </c>
      <c r="H1069" s="692">
        <v>13</v>
      </c>
      <c r="I1069" s="694">
        <v>18</v>
      </c>
      <c r="K1069" s="232"/>
    </row>
    <row r="1070" spans="1:11">
      <c r="A1070" s="975"/>
      <c r="B1070" s="233" t="s">
        <v>1308</v>
      </c>
      <c r="C1070" s="234" t="s">
        <v>1309</v>
      </c>
      <c r="D1070" s="692">
        <v>22</v>
      </c>
      <c r="E1070" s="693">
        <f t="shared" si="89"/>
        <v>2.8534370946822309</v>
      </c>
      <c r="F1070" s="692">
        <v>22</v>
      </c>
      <c r="G1070" s="692">
        <v>0</v>
      </c>
      <c r="H1070" s="692">
        <v>0</v>
      </c>
      <c r="I1070" s="694">
        <v>22</v>
      </c>
      <c r="K1070" s="232"/>
    </row>
    <row r="1071" spans="1:11">
      <c r="A1071" s="975"/>
      <c r="B1071" s="233" t="s">
        <v>475</v>
      </c>
      <c r="C1071" s="234" t="s">
        <v>476</v>
      </c>
      <c r="D1071" s="692">
        <v>18</v>
      </c>
      <c r="E1071" s="693">
        <f t="shared" si="89"/>
        <v>2.3346303501945527</v>
      </c>
      <c r="F1071" s="692">
        <v>11</v>
      </c>
      <c r="G1071" s="692">
        <v>7</v>
      </c>
      <c r="H1071" s="692">
        <v>10</v>
      </c>
      <c r="I1071" s="694">
        <v>8</v>
      </c>
      <c r="K1071" s="232"/>
    </row>
    <row r="1072" spans="1:11">
      <c r="A1072" s="975"/>
      <c r="B1072" s="233" t="s">
        <v>796</v>
      </c>
      <c r="C1072" s="234" t="s">
        <v>797</v>
      </c>
      <c r="D1072" s="692">
        <v>17</v>
      </c>
      <c r="E1072" s="693">
        <f t="shared" si="89"/>
        <v>2.2049286640726331</v>
      </c>
      <c r="F1072" s="692">
        <v>5</v>
      </c>
      <c r="G1072" s="692">
        <v>12</v>
      </c>
      <c r="H1072" s="692">
        <v>9</v>
      </c>
      <c r="I1072" s="694">
        <v>8</v>
      </c>
      <c r="K1072" s="232"/>
    </row>
    <row r="1073" spans="1:11">
      <c r="A1073" s="975"/>
      <c r="B1073" s="233" t="s">
        <v>450</v>
      </c>
      <c r="C1073" s="234" t="s">
        <v>451</v>
      </c>
      <c r="D1073" s="692">
        <v>16</v>
      </c>
      <c r="E1073" s="693">
        <f t="shared" si="89"/>
        <v>2.0752269779507131</v>
      </c>
      <c r="F1073" s="692">
        <v>7</v>
      </c>
      <c r="G1073" s="692">
        <v>9</v>
      </c>
      <c r="H1073" s="692">
        <v>7</v>
      </c>
      <c r="I1073" s="694">
        <v>9</v>
      </c>
      <c r="K1073" s="232"/>
    </row>
    <row r="1074" spans="1:11">
      <c r="A1074" s="975"/>
      <c r="B1074" s="233" t="s">
        <v>790</v>
      </c>
      <c r="C1074" s="234" t="s">
        <v>791</v>
      </c>
      <c r="D1074" s="692">
        <v>15</v>
      </c>
      <c r="E1074" s="693">
        <f t="shared" si="89"/>
        <v>1.9455252918287937</v>
      </c>
      <c r="F1074" s="692">
        <v>6</v>
      </c>
      <c r="G1074" s="692">
        <v>9</v>
      </c>
      <c r="H1074" s="692">
        <v>9</v>
      </c>
      <c r="I1074" s="694">
        <v>6</v>
      </c>
      <c r="K1074" s="232"/>
    </row>
    <row r="1075" spans="1:11">
      <c r="A1075" s="975"/>
      <c r="B1075" s="233" t="s">
        <v>671</v>
      </c>
      <c r="C1075" s="234" t="s">
        <v>672</v>
      </c>
      <c r="D1075" s="692">
        <v>11</v>
      </c>
      <c r="E1075" s="693">
        <f t="shared" si="89"/>
        <v>1.4267185473411155</v>
      </c>
      <c r="F1075" s="692">
        <v>4</v>
      </c>
      <c r="G1075" s="692">
        <v>7</v>
      </c>
      <c r="H1075" s="692">
        <v>6</v>
      </c>
      <c r="I1075" s="694">
        <v>5</v>
      </c>
      <c r="K1075" s="232"/>
    </row>
    <row r="1076" spans="1:11">
      <c r="A1076" s="976"/>
      <c r="B1076" s="233"/>
      <c r="C1076" s="234" t="s">
        <v>444</v>
      </c>
      <c r="D1076" s="692">
        <v>432</v>
      </c>
      <c r="E1076" s="693">
        <f t="shared" si="89"/>
        <v>56.031128404669261</v>
      </c>
      <c r="F1076" s="692">
        <v>287</v>
      </c>
      <c r="G1076" s="692">
        <v>145</v>
      </c>
      <c r="H1076" s="692">
        <v>158</v>
      </c>
      <c r="I1076" s="694">
        <v>274</v>
      </c>
      <c r="K1076" s="232"/>
    </row>
    <row r="1077" spans="1:11">
      <c r="A1077" s="282" t="s">
        <v>703</v>
      </c>
      <c r="B1077" s="256"/>
      <c r="C1077" s="256"/>
      <c r="D1077" s="705">
        <v>771</v>
      </c>
      <c r="E1077" s="706">
        <f t="shared" si="89"/>
        <v>100</v>
      </c>
      <c r="F1077" s="705">
        <v>447</v>
      </c>
      <c r="G1077" s="705">
        <v>324</v>
      </c>
      <c r="H1077" s="705">
        <v>261</v>
      </c>
      <c r="I1077" s="707">
        <v>510</v>
      </c>
      <c r="K1077" s="232"/>
    </row>
    <row r="1078" spans="1:11">
      <c r="A1078" s="974" t="s">
        <v>378</v>
      </c>
      <c r="B1078" s="233" t="s">
        <v>750</v>
      </c>
      <c r="C1078" s="234" t="s">
        <v>751</v>
      </c>
      <c r="D1078" s="692">
        <v>48</v>
      </c>
      <c r="E1078" s="693">
        <f>(D1078/$D$1089)*100</f>
        <v>7.2398190045248878</v>
      </c>
      <c r="F1078" s="692">
        <v>44</v>
      </c>
      <c r="G1078" s="692">
        <v>4</v>
      </c>
      <c r="H1078" s="692">
        <v>0</v>
      </c>
      <c r="I1078" s="694">
        <v>48</v>
      </c>
      <c r="K1078" s="232"/>
    </row>
    <row r="1079" spans="1:11">
      <c r="A1079" s="975"/>
      <c r="B1079" s="233" t="s">
        <v>1096</v>
      </c>
      <c r="C1079" s="234" t="s">
        <v>1097</v>
      </c>
      <c r="D1079" s="692">
        <v>21</v>
      </c>
      <c r="E1079" s="693">
        <f t="shared" ref="E1079:E1089" si="90">(D1079/$D$1089)*100</f>
        <v>3.1674208144796379</v>
      </c>
      <c r="F1079" s="692">
        <v>21</v>
      </c>
      <c r="G1079" s="692">
        <v>0</v>
      </c>
      <c r="H1079" s="692">
        <v>7</v>
      </c>
      <c r="I1079" s="694">
        <v>14</v>
      </c>
      <c r="K1079" s="232"/>
    </row>
    <row r="1080" spans="1:11">
      <c r="A1080" s="975"/>
      <c r="B1080" s="233" t="s">
        <v>790</v>
      </c>
      <c r="C1080" s="234" t="s">
        <v>791</v>
      </c>
      <c r="D1080" s="692">
        <v>20</v>
      </c>
      <c r="E1080" s="693">
        <f t="shared" si="90"/>
        <v>3.0165912518853695</v>
      </c>
      <c r="F1080" s="692">
        <v>19</v>
      </c>
      <c r="G1080" s="692">
        <v>1</v>
      </c>
      <c r="H1080" s="692">
        <v>13</v>
      </c>
      <c r="I1080" s="694">
        <v>7</v>
      </c>
      <c r="K1080" s="232"/>
    </row>
    <row r="1081" spans="1:11">
      <c r="A1081" s="975"/>
      <c r="B1081" s="233" t="s">
        <v>426</v>
      </c>
      <c r="C1081" s="234" t="s">
        <v>427</v>
      </c>
      <c r="D1081" s="692">
        <v>17</v>
      </c>
      <c r="E1081" s="693">
        <f t="shared" si="90"/>
        <v>2.5641025641025639</v>
      </c>
      <c r="F1081" s="692">
        <v>16</v>
      </c>
      <c r="G1081" s="692">
        <v>1</v>
      </c>
      <c r="H1081" s="692">
        <v>7</v>
      </c>
      <c r="I1081" s="694">
        <v>10</v>
      </c>
      <c r="K1081" s="232"/>
    </row>
    <row r="1082" spans="1:11">
      <c r="A1082" s="975"/>
      <c r="B1082" s="233" t="s">
        <v>1424</v>
      </c>
      <c r="C1082" s="234" t="s">
        <v>1425</v>
      </c>
      <c r="D1082" s="692">
        <v>13</v>
      </c>
      <c r="E1082" s="693">
        <f t="shared" si="90"/>
        <v>1.9607843137254901</v>
      </c>
      <c r="F1082" s="692">
        <v>13</v>
      </c>
      <c r="G1082" s="692">
        <v>0</v>
      </c>
      <c r="H1082" s="692">
        <v>13</v>
      </c>
      <c r="I1082" s="694">
        <v>0</v>
      </c>
      <c r="K1082" s="232"/>
    </row>
    <row r="1083" spans="1:11">
      <c r="A1083" s="975"/>
      <c r="B1083" s="233" t="s">
        <v>428</v>
      </c>
      <c r="C1083" s="234" t="s">
        <v>429</v>
      </c>
      <c r="D1083" s="692">
        <v>12</v>
      </c>
      <c r="E1083" s="693">
        <f t="shared" si="90"/>
        <v>1.809954751131222</v>
      </c>
      <c r="F1083" s="692">
        <v>12</v>
      </c>
      <c r="G1083" s="692">
        <v>0</v>
      </c>
      <c r="H1083" s="692">
        <v>4</v>
      </c>
      <c r="I1083" s="694">
        <v>8</v>
      </c>
      <c r="K1083" s="232"/>
    </row>
    <row r="1084" spans="1:11">
      <c r="A1084" s="975"/>
      <c r="B1084" s="233" t="s">
        <v>692</v>
      </c>
      <c r="C1084" s="234" t="s">
        <v>693</v>
      </c>
      <c r="D1084" s="692">
        <v>10</v>
      </c>
      <c r="E1084" s="693">
        <f t="shared" si="90"/>
        <v>1.5082956259426847</v>
      </c>
      <c r="F1084" s="692">
        <v>8</v>
      </c>
      <c r="G1084" s="692">
        <v>2</v>
      </c>
      <c r="H1084" s="692">
        <v>6</v>
      </c>
      <c r="I1084" s="694">
        <v>4</v>
      </c>
      <c r="K1084" s="232"/>
    </row>
    <row r="1085" spans="1:11">
      <c r="A1085" s="975"/>
      <c r="B1085" s="233" t="s">
        <v>900</v>
      </c>
      <c r="C1085" s="234" t="s">
        <v>901</v>
      </c>
      <c r="D1085" s="692">
        <v>10</v>
      </c>
      <c r="E1085" s="693">
        <f t="shared" si="90"/>
        <v>1.5082956259426847</v>
      </c>
      <c r="F1085" s="692">
        <v>10</v>
      </c>
      <c r="G1085" s="692">
        <v>0</v>
      </c>
      <c r="H1085" s="692">
        <v>5</v>
      </c>
      <c r="I1085" s="694">
        <v>5</v>
      </c>
      <c r="K1085" s="232"/>
    </row>
    <row r="1086" spans="1:11">
      <c r="A1086" s="975"/>
      <c r="B1086" s="233" t="s">
        <v>634</v>
      </c>
      <c r="C1086" s="234" t="s">
        <v>635</v>
      </c>
      <c r="D1086" s="692">
        <v>10</v>
      </c>
      <c r="E1086" s="693">
        <f t="shared" si="90"/>
        <v>1.5082956259426847</v>
      </c>
      <c r="F1086" s="692">
        <v>8</v>
      </c>
      <c r="G1086" s="692">
        <v>2</v>
      </c>
      <c r="H1086" s="692">
        <v>4</v>
      </c>
      <c r="I1086" s="694">
        <v>6</v>
      </c>
      <c r="K1086" s="232"/>
    </row>
    <row r="1087" spans="1:11">
      <c r="A1087" s="975"/>
      <c r="B1087" s="233" t="s">
        <v>1310</v>
      </c>
      <c r="C1087" s="234" t="s">
        <v>1311</v>
      </c>
      <c r="D1087" s="692">
        <v>9</v>
      </c>
      <c r="E1087" s="693">
        <f t="shared" si="90"/>
        <v>1.3574660633484164</v>
      </c>
      <c r="F1087" s="692">
        <v>9</v>
      </c>
      <c r="G1087" s="692">
        <v>0</v>
      </c>
      <c r="H1087" s="692">
        <v>9</v>
      </c>
      <c r="I1087" s="694">
        <v>0</v>
      </c>
      <c r="K1087" s="232"/>
    </row>
    <row r="1088" spans="1:11">
      <c r="A1088" s="976"/>
      <c r="B1088" s="233"/>
      <c r="C1088" s="234" t="s">
        <v>444</v>
      </c>
      <c r="D1088" s="692">
        <v>493</v>
      </c>
      <c r="E1088" s="693">
        <f t="shared" si="90"/>
        <v>74.358974358974365</v>
      </c>
      <c r="F1088" s="692">
        <v>425</v>
      </c>
      <c r="G1088" s="692">
        <v>68</v>
      </c>
      <c r="H1088" s="692">
        <v>220</v>
      </c>
      <c r="I1088" s="694">
        <v>273</v>
      </c>
      <c r="K1088" s="232"/>
    </row>
    <row r="1089" spans="1:11">
      <c r="A1089" s="282" t="s">
        <v>706</v>
      </c>
      <c r="B1089" s="256"/>
      <c r="C1089" s="256"/>
      <c r="D1089" s="705">
        <v>663</v>
      </c>
      <c r="E1089" s="706">
        <f t="shared" si="90"/>
        <v>100</v>
      </c>
      <c r="F1089" s="705">
        <v>585</v>
      </c>
      <c r="G1089" s="705">
        <v>78</v>
      </c>
      <c r="H1089" s="705">
        <v>288</v>
      </c>
      <c r="I1089" s="707">
        <v>375</v>
      </c>
      <c r="K1089" s="232"/>
    </row>
    <row r="1090" spans="1:11">
      <c r="A1090" s="974" t="s">
        <v>379</v>
      </c>
      <c r="B1090" s="233" t="s">
        <v>750</v>
      </c>
      <c r="C1090" s="234" t="s">
        <v>751</v>
      </c>
      <c r="D1090" s="692">
        <v>9</v>
      </c>
      <c r="E1090" s="693">
        <f>(D1090/$D$1101)*100</f>
        <v>5.4878048780487809</v>
      </c>
      <c r="F1090" s="692">
        <v>7</v>
      </c>
      <c r="G1090" s="692">
        <v>2</v>
      </c>
      <c r="H1090" s="692">
        <v>0</v>
      </c>
      <c r="I1090" s="694">
        <v>9</v>
      </c>
      <c r="K1090" s="232"/>
    </row>
    <row r="1091" spans="1:11">
      <c r="A1091" s="975"/>
      <c r="B1091" s="233" t="s">
        <v>471</v>
      </c>
      <c r="C1091" s="234" t="s">
        <v>472</v>
      </c>
      <c r="D1091" s="692">
        <v>6</v>
      </c>
      <c r="E1091" s="693">
        <f t="shared" ref="E1091:E1101" si="91">(D1091/$D$1101)*100</f>
        <v>3.6585365853658534</v>
      </c>
      <c r="F1091" s="692">
        <v>6</v>
      </c>
      <c r="G1091" s="692">
        <v>0</v>
      </c>
      <c r="H1091" s="692">
        <v>4</v>
      </c>
      <c r="I1091" s="694">
        <v>2</v>
      </c>
      <c r="K1091" s="232"/>
    </row>
    <row r="1092" spans="1:11">
      <c r="A1092" s="975"/>
      <c r="B1092" s="233" t="s">
        <v>426</v>
      </c>
      <c r="C1092" s="234" t="s">
        <v>427</v>
      </c>
      <c r="D1092" s="692">
        <v>6</v>
      </c>
      <c r="E1092" s="693">
        <f t="shared" si="91"/>
        <v>3.6585365853658534</v>
      </c>
      <c r="F1092" s="692">
        <v>4</v>
      </c>
      <c r="G1092" s="692">
        <v>2</v>
      </c>
      <c r="H1092" s="692">
        <v>4</v>
      </c>
      <c r="I1092" s="694">
        <v>2</v>
      </c>
      <c r="K1092" s="232"/>
    </row>
    <row r="1093" spans="1:11">
      <c r="A1093" s="975"/>
      <c r="B1093" s="233" t="s">
        <v>1426</v>
      </c>
      <c r="C1093" s="234" t="s">
        <v>1427</v>
      </c>
      <c r="D1093" s="692">
        <v>6</v>
      </c>
      <c r="E1093" s="693">
        <f t="shared" si="91"/>
        <v>3.6585365853658534</v>
      </c>
      <c r="F1093" s="692">
        <v>6</v>
      </c>
      <c r="G1093" s="692">
        <v>0</v>
      </c>
      <c r="H1093" s="692">
        <v>6</v>
      </c>
      <c r="I1093" s="694">
        <v>0</v>
      </c>
      <c r="K1093" s="232"/>
    </row>
    <row r="1094" spans="1:11">
      <c r="A1094" s="975"/>
      <c r="B1094" s="233" t="s">
        <v>790</v>
      </c>
      <c r="C1094" s="234" t="s">
        <v>791</v>
      </c>
      <c r="D1094" s="692">
        <v>6</v>
      </c>
      <c r="E1094" s="693">
        <f t="shared" si="91"/>
        <v>3.6585365853658534</v>
      </c>
      <c r="F1094" s="692">
        <v>5</v>
      </c>
      <c r="G1094" s="692">
        <v>1</v>
      </c>
      <c r="H1094" s="692">
        <v>5</v>
      </c>
      <c r="I1094" s="694">
        <v>1</v>
      </c>
      <c r="K1094" s="232"/>
    </row>
    <row r="1095" spans="1:11">
      <c r="A1095" s="975"/>
      <c r="B1095" s="233" t="s">
        <v>493</v>
      </c>
      <c r="C1095" s="234" t="s">
        <v>494</v>
      </c>
      <c r="D1095" s="692">
        <v>5</v>
      </c>
      <c r="E1095" s="693">
        <f t="shared" si="91"/>
        <v>3.0487804878048781</v>
      </c>
      <c r="F1095" s="692">
        <v>2</v>
      </c>
      <c r="G1095" s="692">
        <v>3</v>
      </c>
      <c r="H1095" s="692">
        <v>4</v>
      </c>
      <c r="I1095" s="694">
        <v>1</v>
      </c>
      <c r="K1095" s="232"/>
    </row>
    <row r="1096" spans="1:11">
      <c r="A1096" s="975"/>
      <c r="B1096" s="233" t="s">
        <v>475</v>
      </c>
      <c r="C1096" s="234" t="s">
        <v>476</v>
      </c>
      <c r="D1096" s="692">
        <v>5</v>
      </c>
      <c r="E1096" s="693">
        <f t="shared" si="91"/>
        <v>3.0487804878048781</v>
      </c>
      <c r="F1096" s="692">
        <v>3</v>
      </c>
      <c r="G1096" s="692">
        <v>2</v>
      </c>
      <c r="H1096" s="692">
        <v>3</v>
      </c>
      <c r="I1096" s="694">
        <v>2</v>
      </c>
      <c r="K1096" s="232"/>
    </row>
    <row r="1097" spans="1:11">
      <c r="A1097" s="975"/>
      <c r="B1097" s="233" t="s">
        <v>1096</v>
      </c>
      <c r="C1097" s="234" t="s">
        <v>1097</v>
      </c>
      <c r="D1097" s="692">
        <v>4</v>
      </c>
      <c r="E1097" s="693">
        <f t="shared" si="91"/>
        <v>2.4390243902439024</v>
      </c>
      <c r="F1097" s="692">
        <v>4</v>
      </c>
      <c r="G1097" s="692">
        <v>0</v>
      </c>
      <c r="H1097" s="692">
        <v>1</v>
      </c>
      <c r="I1097" s="694">
        <v>3</v>
      </c>
      <c r="K1097" s="232"/>
    </row>
    <row r="1098" spans="1:11">
      <c r="A1098" s="975"/>
      <c r="B1098" s="233" t="s">
        <v>634</v>
      </c>
      <c r="C1098" s="234" t="s">
        <v>635</v>
      </c>
      <c r="D1098" s="692">
        <v>4</v>
      </c>
      <c r="E1098" s="693">
        <f t="shared" si="91"/>
        <v>2.4390243902439024</v>
      </c>
      <c r="F1098" s="692">
        <v>3</v>
      </c>
      <c r="G1098" s="692">
        <v>1</v>
      </c>
      <c r="H1098" s="692">
        <v>1</v>
      </c>
      <c r="I1098" s="694">
        <v>3</v>
      </c>
      <c r="K1098" s="232"/>
    </row>
    <row r="1099" spans="1:11">
      <c r="A1099" s="975"/>
      <c r="B1099" s="233" t="s">
        <v>1205</v>
      </c>
      <c r="C1099" s="234" t="s">
        <v>1206</v>
      </c>
      <c r="D1099" s="692">
        <v>3</v>
      </c>
      <c r="E1099" s="693">
        <f t="shared" si="91"/>
        <v>1.8292682926829267</v>
      </c>
      <c r="F1099" s="692">
        <v>3</v>
      </c>
      <c r="G1099" s="692">
        <v>0</v>
      </c>
      <c r="H1099" s="692">
        <v>1</v>
      </c>
      <c r="I1099" s="694">
        <v>2</v>
      </c>
      <c r="K1099" s="232"/>
    </row>
    <row r="1100" spans="1:11">
      <c r="A1100" s="976"/>
      <c r="B1100" s="233"/>
      <c r="C1100" s="234" t="s">
        <v>444</v>
      </c>
      <c r="D1100" s="692">
        <v>110</v>
      </c>
      <c r="E1100" s="693">
        <f t="shared" si="91"/>
        <v>67.073170731707322</v>
      </c>
      <c r="F1100" s="692">
        <v>95</v>
      </c>
      <c r="G1100" s="692">
        <v>15</v>
      </c>
      <c r="H1100" s="692">
        <v>42</v>
      </c>
      <c r="I1100" s="694">
        <v>68</v>
      </c>
      <c r="K1100" s="232"/>
    </row>
    <row r="1101" spans="1:11">
      <c r="A1101" s="282" t="s">
        <v>709</v>
      </c>
      <c r="B1101" s="256"/>
      <c r="C1101" s="256"/>
      <c r="D1101" s="705">
        <v>164</v>
      </c>
      <c r="E1101" s="706">
        <f t="shared" si="91"/>
        <v>100</v>
      </c>
      <c r="F1101" s="705">
        <v>138</v>
      </c>
      <c r="G1101" s="705">
        <v>26</v>
      </c>
      <c r="H1101" s="705">
        <v>71</v>
      </c>
      <c r="I1101" s="707">
        <v>93</v>
      </c>
      <c r="K1101" s="232"/>
    </row>
    <row r="1102" spans="1:11">
      <c r="A1102" s="974" t="s">
        <v>380</v>
      </c>
      <c r="B1102" s="233" t="s">
        <v>750</v>
      </c>
      <c r="C1102" s="234" t="s">
        <v>751</v>
      </c>
      <c r="D1102" s="692">
        <v>86</v>
      </c>
      <c r="E1102" s="693">
        <f>(D1102/$D$1113)*100</f>
        <v>14.956521739130435</v>
      </c>
      <c r="F1102" s="692">
        <v>31</v>
      </c>
      <c r="G1102" s="692">
        <v>55</v>
      </c>
      <c r="H1102" s="692">
        <v>0</v>
      </c>
      <c r="I1102" s="694">
        <v>86</v>
      </c>
      <c r="K1102" s="232"/>
    </row>
    <row r="1103" spans="1:11">
      <c r="A1103" s="975"/>
      <c r="B1103" s="233" t="s">
        <v>634</v>
      </c>
      <c r="C1103" s="234" t="s">
        <v>635</v>
      </c>
      <c r="D1103" s="692">
        <v>78</v>
      </c>
      <c r="E1103" s="693">
        <f t="shared" ref="E1103:E1113" si="92">(D1103/$D$1113)*100</f>
        <v>13.565217391304349</v>
      </c>
      <c r="F1103" s="692">
        <v>39</v>
      </c>
      <c r="G1103" s="692">
        <v>39</v>
      </c>
      <c r="H1103" s="692">
        <v>35</v>
      </c>
      <c r="I1103" s="694">
        <v>43</v>
      </c>
      <c r="K1103" s="232"/>
    </row>
    <row r="1104" spans="1:11">
      <c r="A1104" s="975"/>
      <c r="B1104" s="233" t="s">
        <v>700</v>
      </c>
      <c r="C1104" s="234" t="s">
        <v>701</v>
      </c>
      <c r="D1104" s="692">
        <v>19</v>
      </c>
      <c r="E1104" s="693">
        <f t="shared" si="92"/>
        <v>3.3043478260869561</v>
      </c>
      <c r="F1104" s="692">
        <v>9</v>
      </c>
      <c r="G1104" s="692">
        <v>10</v>
      </c>
      <c r="H1104" s="692">
        <v>8</v>
      </c>
      <c r="I1104" s="694">
        <v>11</v>
      </c>
      <c r="K1104" s="232"/>
    </row>
    <row r="1105" spans="1:11">
      <c r="A1105" s="975"/>
      <c r="B1105" s="233" t="s">
        <v>426</v>
      </c>
      <c r="C1105" s="234" t="s">
        <v>427</v>
      </c>
      <c r="D1105" s="692">
        <v>18</v>
      </c>
      <c r="E1105" s="693">
        <f t="shared" si="92"/>
        <v>3.1304347826086958</v>
      </c>
      <c r="F1105" s="692">
        <v>10</v>
      </c>
      <c r="G1105" s="692">
        <v>8</v>
      </c>
      <c r="H1105" s="692">
        <v>4</v>
      </c>
      <c r="I1105" s="694">
        <v>14</v>
      </c>
      <c r="K1105" s="232"/>
    </row>
    <row r="1106" spans="1:11">
      <c r="A1106" s="975"/>
      <c r="B1106" s="233" t="s">
        <v>428</v>
      </c>
      <c r="C1106" s="234" t="s">
        <v>429</v>
      </c>
      <c r="D1106" s="692">
        <v>10</v>
      </c>
      <c r="E1106" s="693">
        <f t="shared" si="92"/>
        <v>1.7391304347826086</v>
      </c>
      <c r="F1106" s="692">
        <v>8</v>
      </c>
      <c r="G1106" s="692">
        <v>2</v>
      </c>
      <c r="H1106" s="692">
        <v>2</v>
      </c>
      <c r="I1106" s="694">
        <v>8</v>
      </c>
      <c r="K1106" s="232"/>
    </row>
    <row r="1107" spans="1:11">
      <c r="A1107" s="975"/>
      <c r="B1107" s="233" t="s">
        <v>1205</v>
      </c>
      <c r="C1107" s="234" t="s">
        <v>1206</v>
      </c>
      <c r="D1107" s="692">
        <v>8</v>
      </c>
      <c r="E1107" s="693">
        <f t="shared" si="92"/>
        <v>1.3913043478260869</v>
      </c>
      <c r="F1107" s="692">
        <v>7</v>
      </c>
      <c r="G1107" s="692">
        <v>1</v>
      </c>
      <c r="H1107" s="692">
        <v>1</v>
      </c>
      <c r="I1107" s="694">
        <v>7</v>
      </c>
      <c r="K1107" s="232"/>
    </row>
    <row r="1108" spans="1:11">
      <c r="A1108" s="975"/>
      <c r="B1108" s="233" t="s">
        <v>790</v>
      </c>
      <c r="C1108" s="234" t="s">
        <v>791</v>
      </c>
      <c r="D1108" s="692">
        <v>8</v>
      </c>
      <c r="E1108" s="693">
        <f t="shared" si="92"/>
        <v>1.3913043478260869</v>
      </c>
      <c r="F1108" s="692">
        <v>5</v>
      </c>
      <c r="G1108" s="692">
        <v>3</v>
      </c>
      <c r="H1108" s="692">
        <v>1</v>
      </c>
      <c r="I1108" s="694">
        <v>7</v>
      </c>
      <c r="K1108" s="232"/>
    </row>
    <row r="1109" spans="1:11">
      <c r="A1109" s="975"/>
      <c r="B1109" s="233" t="s">
        <v>824</v>
      </c>
      <c r="C1109" s="234" t="s">
        <v>825</v>
      </c>
      <c r="D1109" s="692">
        <v>8</v>
      </c>
      <c r="E1109" s="693">
        <f t="shared" si="92"/>
        <v>1.3913043478260869</v>
      </c>
      <c r="F1109" s="692">
        <v>4</v>
      </c>
      <c r="G1109" s="692">
        <v>4</v>
      </c>
      <c r="H1109" s="692">
        <v>5</v>
      </c>
      <c r="I1109" s="694">
        <v>3</v>
      </c>
      <c r="K1109" s="232"/>
    </row>
    <row r="1110" spans="1:11">
      <c r="A1110" s="975"/>
      <c r="B1110" s="233" t="s">
        <v>900</v>
      </c>
      <c r="C1110" s="234" t="s">
        <v>901</v>
      </c>
      <c r="D1110" s="692">
        <v>7</v>
      </c>
      <c r="E1110" s="693">
        <f t="shared" si="92"/>
        <v>1.2173913043478262</v>
      </c>
      <c r="F1110" s="692">
        <v>1</v>
      </c>
      <c r="G1110" s="692">
        <v>6</v>
      </c>
      <c r="H1110" s="692">
        <v>4</v>
      </c>
      <c r="I1110" s="694">
        <v>3</v>
      </c>
      <c r="K1110" s="232"/>
    </row>
    <row r="1111" spans="1:11">
      <c r="A1111" s="975"/>
      <c r="B1111" s="233" t="s">
        <v>1129</v>
      </c>
      <c r="C1111" s="234" t="s">
        <v>1130</v>
      </c>
      <c r="D1111" s="692">
        <v>7</v>
      </c>
      <c r="E1111" s="693">
        <f t="shared" si="92"/>
        <v>1.2173913043478262</v>
      </c>
      <c r="F1111" s="692">
        <v>0</v>
      </c>
      <c r="G1111" s="692">
        <v>7</v>
      </c>
      <c r="H1111" s="692">
        <v>0</v>
      </c>
      <c r="I1111" s="694">
        <v>7</v>
      </c>
      <c r="K1111" s="232"/>
    </row>
    <row r="1112" spans="1:11">
      <c r="A1112" s="976"/>
      <c r="B1112" s="233"/>
      <c r="C1112" s="234" t="s">
        <v>444</v>
      </c>
      <c r="D1112" s="692">
        <v>326</v>
      </c>
      <c r="E1112" s="693">
        <f t="shared" si="92"/>
        <v>56.695652173913047</v>
      </c>
      <c r="F1112" s="692">
        <v>233</v>
      </c>
      <c r="G1112" s="692">
        <v>93</v>
      </c>
      <c r="H1112" s="692">
        <v>118</v>
      </c>
      <c r="I1112" s="694">
        <v>208</v>
      </c>
      <c r="K1112" s="232"/>
    </row>
    <row r="1113" spans="1:11">
      <c r="A1113" s="282" t="s">
        <v>710</v>
      </c>
      <c r="B1113" s="256"/>
      <c r="C1113" s="256"/>
      <c r="D1113" s="705">
        <v>575</v>
      </c>
      <c r="E1113" s="706">
        <f t="shared" si="92"/>
        <v>100</v>
      </c>
      <c r="F1113" s="705">
        <v>347</v>
      </c>
      <c r="G1113" s="705">
        <v>228</v>
      </c>
      <c r="H1113" s="705">
        <v>178</v>
      </c>
      <c r="I1113" s="707">
        <v>397</v>
      </c>
      <c r="K1113" s="232"/>
    </row>
    <row r="1114" spans="1:11">
      <c r="A1114" s="974" t="s">
        <v>711</v>
      </c>
      <c r="B1114" s="233" t="s">
        <v>1096</v>
      </c>
      <c r="C1114" s="234" t="s">
        <v>1097</v>
      </c>
      <c r="D1114" s="692">
        <v>46</v>
      </c>
      <c r="E1114" s="693">
        <f>(D1114/$D$1125)*100</f>
        <v>13.068181818181818</v>
      </c>
      <c r="F1114" s="692">
        <v>36</v>
      </c>
      <c r="G1114" s="692">
        <v>10</v>
      </c>
      <c r="H1114" s="692">
        <v>23</v>
      </c>
      <c r="I1114" s="694">
        <v>23</v>
      </c>
      <c r="K1114" s="232"/>
    </row>
    <row r="1115" spans="1:11">
      <c r="A1115" s="975"/>
      <c r="B1115" s="233" t="s">
        <v>994</v>
      </c>
      <c r="C1115" s="234" t="s">
        <v>995</v>
      </c>
      <c r="D1115" s="692">
        <v>31</v>
      </c>
      <c r="E1115" s="693">
        <f t="shared" ref="E1115:E1125" si="93">(D1115/$D$1125)*100</f>
        <v>8.8068181818181817</v>
      </c>
      <c r="F1115" s="692">
        <v>22</v>
      </c>
      <c r="G1115" s="692">
        <v>9</v>
      </c>
      <c r="H1115" s="692">
        <v>0</v>
      </c>
      <c r="I1115" s="694">
        <v>31</v>
      </c>
      <c r="K1115" s="232"/>
    </row>
    <row r="1116" spans="1:11">
      <c r="A1116" s="975"/>
      <c r="B1116" s="233" t="s">
        <v>426</v>
      </c>
      <c r="C1116" s="234" t="s">
        <v>427</v>
      </c>
      <c r="D1116" s="692">
        <v>28</v>
      </c>
      <c r="E1116" s="693">
        <f t="shared" si="93"/>
        <v>7.9545454545454541</v>
      </c>
      <c r="F1116" s="692">
        <v>25</v>
      </c>
      <c r="G1116" s="692">
        <v>3</v>
      </c>
      <c r="H1116" s="692">
        <v>14</v>
      </c>
      <c r="I1116" s="694">
        <v>14</v>
      </c>
      <c r="K1116" s="232"/>
    </row>
    <row r="1117" spans="1:11">
      <c r="A1117" s="975"/>
      <c r="B1117" s="233" t="s">
        <v>750</v>
      </c>
      <c r="C1117" s="234" t="s">
        <v>751</v>
      </c>
      <c r="D1117" s="692">
        <v>24</v>
      </c>
      <c r="E1117" s="693">
        <f t="shared" si="93"/>
        <v>6.8181818181818175</v>
      </c>
      <c r="F1117" s="692">
        <v>19</v>
      </c>
      <c r="G1117" s="692">
        <v>5</v>
      </c>
      <c r="H1117" s="692">
        <v>0</v>
      </c>
      <c r="I1117" s="694">
        <v>24</v>
      </c>
      <c r="K1117" s="232"/>
    </row>
    <row r="1118" spans="1:11">
      <c r="A1118" s="975"/>
      <c r="B1118" s="233" t="s">
        <v>475</v>
      </c>
      <c r="C1118" s="234" t="s">
        <v>476</v>
      </c>
      <c r="D1118" s="692">
        <v>9</v>
      </c>
      <c r="E1118" s="693">
        <f t="shared" si="93"/>
        <v>2.5568181818181821</v>
      </c>
      <c r="F1118" s="692">
        <v>6</v>
      </c>
      <c r="G1118" s="692">
        <v>3</v>
      </c>
      <c r="H1118" s="692">
        <v>5</v>
      </c>
      <c r="I1118" s="694">
        <v>4</v>
      </c>
      <c r="K1118" s="232"/>
    </row>
    <row r="1119" spans="1:11">
      <c r="A1119" s="975"/>
      <c r="B1119" s="233" t="s">
        <v>1086</v>
      </c>
      <c r="C1119" s="234" t="s">
        <v>1087</v>
      </c>
      <c r="D1119" s="692">
        <v>6</v>
      </c>
      <c r="E1119" s="693">
        <f t="shared" si="93"/>
        <v>1.7045454545454544</v>
      </c>
      <c r="F1119" s="692">
        <v>4</v>
      </c>
      <c r="G1119" s="692">
        <v>2</v>
      </c>
      <c r="H1119" s="692">
        <v>6</v>
      </c>
      <c r="I1119" s="694">
        <v>0</v>
      </c>
      <c r="K1119" s="232"/>
    </row>
    <row r="1120" spans="1:11">
      <c r="A1120" s="975"/>
      <c r="B1120" s="233" t="s">
        <v>634</v>
      </c>
      <c r="C1120" s="234" t="s">
        <v>635</v>
      </c>
      <c r="D1120" s="692">
        <v>6</v>
      </c>
      <c r="E1120" s="693">
        <f t="shared" si="93"/>
        <v>1.7045454545454544</v>
      </c>
      <c r="F1120" s="692">
        <v>3</v>
      </c>
      <c r="G1120" s="692">
        <v>3</v>
      </c>
      <c r="H1120" s="692">
        <v>3</v>
      </c>
      <c r="I1120" s="694">
        <v>3</v>
      </c>
      <c r="K1120" s="232"/>
    </row>
    <row r="1121" spans="1:11">
      <c r="A1121" s="975"/>
      <c r="B1121" s="233" t="s">
        <v>671</v>
      </c>
      <c r="C1121" s="234" t="s">
        <v>672</v>
      </c>
      <c r="D1121" s="692">
        <v>6</v>
      </c>
      <c r="E1121" s="693">
        <f t="shared" si="93"/>
        <v>1.7045454545454544</v>
      </c>
      <c r="F1121" s="692">
        <v>5</v>
      </c>
      <c r="G1121" s="692">
        <v>1</v>
      </c>
      <c r="H1121" s="692">
        <v>2</v>
      </c>
      <c r="I1121" s="694">
        <v>4</v>
      </c>
      <c r="K1121" s="232"/>
    </row>
    <row r="1122" spans="1:11">
      <c r="A1122" s="975"/>
      <c r="B1122" s="233" t="s">
        <v>483</v>
      </c>
      <c r="C1122" s="234" t="s">
        <v>484</v>
      </c>
      <c r="D1122" s="692">
        <v>5</v>
      </c>
      <c r="E1122" s="693">
        <f t="shared" si="93"/>
        <v>1.4204545454545454</v>
      </c>
      <c r="F1122" s="692">
        <v>4</v>
      </c>
      <c r="G1122" s="692">
        <v>1</v>
      </c>
      <c r="H1122" s="692">
        <v>2</v>
      </c>
      <c r="I1122" s="694">
        <v>3</v>
      </c>
      <c r="K1122" s="232"/>
    </row>
    <row r="1123" spans="1:11">
      <c r="A1123" s="975"/>
      <c r="B1123" s="233" t="s">
        <v>790</v>
      </c>
      <c r="C1123" s="234" t="s">
        <v>791</v>
      </c>
      <c r="D1123" s="692">
        <v>5</v>
      </c>
      <c r="E1123" s="693">
        <f t="shared" si="93"/>
        <v>1.4204545454545454</v>
      </c>
      <c r="F1123" s="692">
        <v>4</v>
      </c>
      <c r="G1123" s="692">
        <v>1</v>
      </c>
      <c r="H1123" s="692">
        <v>4</v>
      </c>
      <c r="I1123" s="694">
        <v>1</v>
      </c>
      <c r="K1123" s="232"/>
    </row>
    <row r="1124" spans="1:11">
      <c r="A1124" s="976"/>
      <c r="B1124" s="233"/>
      <c r="C1124" s="234" t="s">
        <v>444</v>
      </c>
      <c r="D1124" s="692">
        <v>186</v>
      </c>
      <c r="E1124" s="693">
        <f t="shared" si="93"/>
        <v>52.840909090909093</v>
      </c>
      <c r="F1124" s="692">
        <v>144</v>
      </c>
      <c r="G1124" s="692">
        <v>42</v>
      </c>
      <c r="H1124" s="692">
        <v>91</v>
      </c>
      <c r="I1124" s="694">
        <v>95</v>
      </c>
      <c r="K1124" s="232"/>
    </row>
    <row r="1125" spans="1:11">
      <c r="A1125" s="282" t="s">
        <v>712</v>
      </c>
      <c r="B1125" s="256"/>
      <c r="C1125" s="256"/>
      <c r="D1125" s="705">
        <v>352</v>
      </c>
      <c r="E1125" s="706">
        <f t="shared" si="93"/>
        <v>100</v>
      </c>
      <c r="F1125" s="705">
        <v>272</v>
      </c>
      <c r="G1125" s="705">
        <v>80</v>
      </c>
      <c r="H1125" s="705">
        <v>150</v>
      </c>
      <c r="I1125" s="707">
        <v>202</v>
      </c>
      <c r="K1125" s="232"/>
    </row>
    <row r="1126" spans="1:11">
      <c r="A1126" s="974" t="s">
        <v>382</v>
      </c>
      <c r="B1126" s="233" t="s">
        <v>634</v>
      </c>
      <c r="C1126" s="234" t="s">
        <v>635</v>
      </c>
      <c r="D1126" s="692">
        <v>8</v>
      </c>
      <c r="E1126" s="693">
        <f>(D1126/$D$1137)*100</f>
        <v>5.5555555555555554</v>
      </c>
      <c r="F1126" s="692">
        <v>7</v>
      </c>
      <c r="G1126" s="692">
        <v>1</v>
      </c>
      <c r="H1126" s="692">
        <v>4</v>
      </c>
      <c r="I1126" s="694">
        <v>4</v>
      </c>
      <c r="K1126" s="232"/>
    </row>
    <row r="1127" spans="1:11">
      <c r="A1127" s="975"/>
      <c r="B1127" s="233" t="s">
        <v>750</v>
      </c>
      <c r="C1127" s="234" t="s">
        <v>751</v>
      </c>
      <c r="D1127" s="692">
        <v>7</v>
      </c>
      <c r="E1127" s="693">
        <f t="shared" ref="E1127:E1137" si="94">(D1127/$D$1137)*100</f>
        <v>4.8611111111111116</v>
      </c>
      <c r="F1127" s="692">
        <v>5</v>
      </c>
      <c r="G1127" s="692">
        <v>2</v>
      </c>
      <c r="H1127" s="692">
        <v>0</v>
      </c>
      <c r="I1127" s="694">
        <v>7</v>
      </c>
      <c r="K1127" s="232"/>
    </row>
    <row r="1128" spans="1:11">
      <c r="A1128" s="975"/>
      <c r="B1128" s="233" t="s">
        <v>1096</v>
      </c>
      <c r="C1128" s="234" t="s">
        <v>1097</v>
      </c>
      <c r="D1128" s="692">
        <v>7</v>
      </c>
      <c r="E1128" s="693">
        <f t="shared" si="94"/>
        <v>4.8611111111111116</v>
      </c>
      <c r="F1128" s="692">
        <v>5</v>
      </c>
      <c r="G1128" s="692">
        <v>2</v>
      </c>
      <c r="H1128" s="692">
        <v>1</v>
      </c>
      <c r="I1128" s="694">
        <v>6</v>
      </c>
      <c r="K1128" s="232"/>
    </row>
    <row r="1129" spans="1:11">
      <c r="A1129" s="975"/>
      <c r="B1129" s="233" t="s">
        <v>426</v>
      </c>
      <c r="C1129" s="234" t="s">
        <v>427</v>
      </c>
      <c r="D1129" s="692">
        <v>5</v>
      </c>
      <c r="E1129" s="693">
        <f t="shared" si="94"/>
        <v>3.4722222222222223</v>
      </c>
      <c r="F1129" s="692">
        <v>5</v>
      </c>
      <c r="G1129" s="692">
        <v>0</v>
      </c>
      <c r="H1129" s="692">
        <v>3</v>
      </c>
      <c r="I1129" s="694">
        <v>2</v>
      </c>
      <c r="K1129" s="232"/>
    </row>
    <row r="1130" spans="1:11">
      <c r="A1130" s="975"/>
      <c r="B1130" s="233" t="s">
        <v>700</v>
      </c>
      <c r="C1130" s="234" t="s">
        <v>701</v>
      </c>
      <c r="D1130" s="692">
        <v>4</v>
      </c>
      <c r="E1130" s="693">
        <f t="shared" si="94"/>
        <v>2.7777777777777777</v>
      </c>
      <c r="F1130" s="692">
        <v>3</v>
      </c>
      <c r="G1130" s="692">
        <v>1</v>
      </c>
      <c r="H1130" s="692">
        <v>3</v>
      </c>
      <c r="I1130" s="694">
        <v>1</v>
      </c>
      <c r="K1130" s="232"/>
    </row>
    <row r="1131" spans="1:11">
      <c r="A1131" s="975"/>
      <c r="B1131" s="233" t="s">
        <v>428</v>
      </c>
      <c r="C1131" s="234" t="s">
        <v>429</v>
      </c>
      <c r="D1131" s="692">
        <v>4</v>
      </c>
      <c r="E1131" s="693">
        <f t="shared" si="94"/>
        <v>2.7777777777777777</v>
      </c>
      <c r="F1131" s="692">
        <v>3</v>
      </c>
      <c r="G1131" s="692">
        <v>1</v>
      </c>
      <c r="H1131" s="692">
        <v>0</v>
      </c>
      <c r="I1131" s="694">
        <v>4</v>
      </c>
      <c r="K1131" s="232"/>
    </row>
    <row r="1132" spans="1:11">
      <c r="A1132" s="975"/>
      <c r="B1132" s="233" t="s">
        <v>1054</v>
      </c>
      <c r="C1132" s="234" t="s">
        <v>1055</v>
      </c>
      <c r="D1132" s="692">
        <v>3</v>
      </c>
      <c r="E1132" s="693">
        <f t="shared" si="94"/>
        <v>2.083333333333333</v>
      </c>
      <c r="F1132" s="692">
        <v>3</v>
      </c>
      <c r="G1132" s="692">
        <v>0</v>
      </c>
      <c r="H1132" s="692">
        <v>0</v>
      </c>
      <c r="I1132" s="694">
        <v>3</v>
      </c>
      <c r="K1132" s="232"/>
    </row>
    <row r="1133" spans="1:11">
      <c r="A1133" s="975"/>
      <c r="B1133" s="233" t="s">
        <v>1428</v>
      </c>
      <c r="C1133" s="234" t="s">
        <v>1429</v>
      </c>
      <c r="D1133" s="692">
        <v>2</v>
      </c>
      <c r="E1133" s="693">
        <f t="shared" si="94"/>
        <v>1.3888888888888888</v>
      </c>
      <c r="F1133" s="692">
        <v>2</v>
      </c>
      <c r="G1133" s="692">
        <v>0</v>
      </c>
      <c r="H1133" s="692">
        <v>2</v>
      </c>
      <c r="I1133" s="694">
        <v>0</v>
      </c>
      <c r="K1133" s="232"/>
    </row>
    <row r="1134" spans="1:11">
      <c r="A1134" s="975"/>
      <c r="B1134" s="233" t="s">
        <v>1430</v>
      </c>
      <c r="C1134" s="234" t="s">
        <v>1431</v>
      </c>
      <c r="D1134" s="692">
        <v>2</v>
      </c>
      <c r="E1134" s="693">
        <f t="shared" si="94"/>
        <v>1.3888888888888888</v>
      </c>
      <c r="F1134" s="692">
        <v>2</v>
      </c>
      <c r="G1134" s="692">
        <v>0</v>
      </c>
      <c r="H1134" s="692">
        <v>0</v>
      </c>
      <c r="I1134" s="694">
        <v>2</v>
      </c>
      <c r="K1134" s="232"/>
    </row>
    <row r="1135" spans="1:11">
      <c r="A1135" s="975"/>
      <c r="B1135" s="233" t="s">
        <v>790</v>
      </c>
      <c r="C1135" s="234" t="s">
        <v>791</v>
      </c>
      <c r="D1135" s="692">
        <v>2</v>
      </c>
      <c r="E1135" s="693">
        <f t="shared" si="94"/>
        <v>1.3888888888888888</v>
      </c>
      <c r="F1135" s="692">
        <v>2</v>
      </c>
      <c r="G1135" s="692">
        <v>0</v>
      </c>
      <c r="H1135" s="692">
        <v>2</v>
      </c>
      <c r="I1135" s="694">
        <v>0</v>
      </c>
      <c r="K1135" s="232"/>
    </row>
    <row r="1136" spans="1:11">
      <c r="A1136" s="976"/>
      <c r="B1136" s="233"/>
      <c r="C1136" s="234" t="s">
        <v>444</v>
      </c>
      <c r="D1136" s="692">
        <v>100</v>
      </c>
      <c r="E1136" s="693">
        <f t="shared" si="94"/>
        <v>69.444444444444443</v>
      </c>
      <c r="F1136" s="692">
        <v>86</v>
      </c>
      <c r="G1136" s="692">
        <v>14</v>
      </c>
      <c r="H1136" s="692">
        <v>40</v>
      </c>
      <c r="I1136" s="694">
        <v>60</v>
      </c>
      <c r="K1136" s="232"/>
    </row>
    <row r="1137" spans="1:11">
      <c r="A1137" s="282" t="s">
        <v>713</v>
      </c>
      <c r="B1137" s="256"/>
      <c r="C1137" s="256"/>
      <c r="D1137" s="705">
        <v>144</v>
      </c>
      <c r="E1137" s="706">
        <f t="shared" si="94"/>
        <v>100</v>
      </c>
      <c r="F1137" s="705">
        <v>123</v>
      </c>
      <c r="G1137" s="705">
        <v>21</v>
      </c>
      <c r="H1137" s="705">
        <v>55</v>
      </c>
      <c r="I1137" s="707">
        <v>89</v>
      </c>
      <c r="K1137" s="232"/>
    </row>
    <row r="1138" spans="1:11">
      <c r="A1138" s="974" t="s">
        <v>383</v>
      </c>
      <c r="B1138" s="233" t="s">
        <v>1308</v>
      </c>
      <c r="C1138" s="234" t="s">
        <v>1309</v>
      </c>
      <c r="D1138" s="692">
        <v>11</v>
      </c>
      <c r="E1138" s="693">
        <f>(D1138/$D$1149)*100</f>
        <v>5.8201058201058196</v>
      </c>
      <c r="F1138" s="692">
        <v>11</v>
      </c>
      <c r="G1138" s="692">
        <v>0</v>
      </c>
      <c r="H1138" s="692">
        <v>0</v>
      </c>
      <c r="I1138" s="694">
        <v>11</v>
      </c>
      <c r="K1138" s="232"/>
    </row>
    <row r="1139" spans="1:11">
      <c r="A1139" s="975"/>
      <c r="B1139" s="233" t="s">
        <v>471</v>
      </c>
      <c r="C1139" s="234" t="s">
        <v>472</v>
      </c>
      <c r="D1139" s="692">
        <v>11</v>
      </c>
      <c r="E1139" s="693">
        <f t="shared" ref="E1139:E1149" si="95">(D1139/$D$1149)*100</f>
        <v>5.8201058201058196</v>
      </c>
      <c r="F1139" s="692">
        <v>4</v>
      </c>
      <c r="G1139" s="692">
        <v>7</v>
      </c>
      <c r="H1139" s="692">
        <v>7</v>
      </c>
      <c r="I1139" s="694">
        <v>4</v>
      </c>
      <c r="K1139" s="232"/>
    </row>
    <row r="1140" spans="1:11">
      <c r="A1140" s="975"/>
      <c r="B1140" s="233" t="s">
        <v>634</v>
      </c>
      <c r="C1140" s="234" t="s">
        <v>635</v>
      </c>
      <c r="D1140" s="692">
        <v>8</v>
      </c>
      <c r="E1140" s="693">
        <f t="shared" si="95"/>
        <v>4.2328042328042326</v>
      </c>
      <c r="F1140" s="692">
        <v>3</v>
      </c>
      <c r="G1140" s="692">
        <v>5</v>
      </c>
      <c r="H1140" s="692">
        <v>3</v>
      </c>
      <c r="I1140" s="694">
        <v>5</v>
      </c>
      <c r="K1140" s="232"/>
    </row>
    <row r="1141" spans="1:11">
      <c r="A1141" s="975"/>
      <c r="B1141" s="233" t="s">
        <v>426</v>
      </c>
      <c r="C1141" s="234" t="s">
        <v>427</v>
      </c>
      <c r="D1141" s="692">
        <v>7</v>
      </c>
      <c r="E1141" s="693">
        <f t="shared" si="95"/>
        <v>3.7037037037037033</v>
      </c>
      <c r="F1141" s="692">
        <v>1</v>
      </c>
      <c r="G1141" s="692">
        <v>6</v>
      </c>
      <c r="H1141" s="692">
        <v>2</v>
      </c>
      <c r="I1141" s="694">
        <v>5</v>
      </c>
      <c r="K1141" s="232"/>
    </row>
    <row r="1142" spans="1:11">
      <c r="A1142" s="975"/>
      <c r="B1142" s="233" t="s">
        <v>641</v>
      </c>
      <c r="C1142" s="234" t="s">
        <v>642</v>
      </c>
      <c r="D1142" s="692">
        <v>6</v>
      </c>
      <c r="E1142" s="693">
        <f t="shared" si="95"/>
        <v>3.1746031746031744</v>
      </c>
      <c r="F1142" s="692">
        <v>4</v>
      </c>
      <c r="G1142" s="692">
        <v>2</v>
      </c>
      <c r="H1142" s="692">
        <v>3</v>
      </c>
      <c r="I1142" s="694">
        <v>3</v>
      </c>
      <c r="K1142" s="232"/>
    </row>
    <row r="1143" spans="1:11">
      <c r="A1143" s="975"/>
      <c r="B1143" s="233" t="s">
        <v>418</v>
      </c>
      <c r="C1143" s="234" t="s">
        <v>419</v>
      </c>
      <c r="D1143" s="692">
        <v>5</v>
      </c>
      <c r="E1143" s="693">
        <f t="shared" si="95"/>
        <v>2.6455026455026456</v>
      </c>
      <c r="F1143" s="692">
        <v>1</v>
      </c>
      <c r="G1143" s="692">
        <v>4</v>
      </c>
      <c r="H1143" s="692">
        <v>1</v>
      </c>
      <c r="I1143" s="694">
        <v>4</v>
      </c>
      <c r="K1143" s="232"/>
    </row>
    <row r="1144" spans="1:11">
      <c r="A1144" s="975"/>
      <c r="B1144" s="233" t="s">
        <v>794</v>
      </c>
      <c r="C1144" s="234" t="s">
        <v>795</v>
      </c>
      <c r="D1144" s="692">
        <v>4</v>
      </c>
      <c r="E1144" s="693">
        <f t="shared" si="95"/>
        <v>2.1164021164021163</v>
      </c>
      <c r="F1144" s="692">
        <v>3</v>
      </c>
      <c r="G1144" s="692">
        <v>1</v>
      </c>
      <c r="H1144" s="692">
        <v>4</v>
      </c>
      <c r="I1144" s="694">
        <v>0</v>
      </c>
      <c r="K1144" s="232"/>
    </row>
    <row r="1145" spans="1:11">
      <c r="A1145" s="975"/>
      <c r="B1145" s="233" t="s">
        <v>475</v>
      </c>
      <c r="C1145" s="234" t="s">
        <v>476</v>
      </c>
      <c r="D1145" s="692">
        <v>4</v>
      </c>
      <c r="E1145" s="693">
        <f t="shared" si="95"/>
        <v>2.1164021164021163</v>
      </c>
      <c r="F1145" s="692">
        <v>0</v>
      </c>
      <c r="G1145" s="692">
        <v>4</v>
      </c>
      <c r="H1145" s="692">
        <v>3</v>
      </c>
      <c r="I1145" s="694">
        <v>1</v>
      </c>
      <c r="K1145" s="232"/>
    </row>
    <row r="1146" spans="1:11">
      <c r="A1146" s="975"/>
      <c r="B1146" s="233" t="s">
        <v>1015</v>
      </c>
      <c r="C1146" s="234" t="s">
        <v>1016</v>
      </c>
      <c r="D1146" s="692">
        <v>4</v>
      </c>
      <c r="E1146" s="693">
        <f t="shared" si="95"/>
        <v>2.1164021164021163</v>
      </c>
      <c r="F1146" s="692">
        <v>0</v>
      </c>
      <c r="G1146" s="692">
        <v>4</v>
      </c>
      <c r="H1146" s="692">
        <v>4</v>
      </c>
      <c r="I1146" s="694">
        <v>0</v>
      </c>
      <c r="K1146" s="232"/>
    </row>
    <row r="1147" spans="1:11">
      <c r="A1147" s="975"/>
      <c r="B1147" s="233" t="s">
        <v>884</v>
      </c>
      <c r="C1147" s="234" t="s">
        <v>885</v>
      </c>
      <c r="D1147" s="692">
        <v>3</v>
      </c>
      <c r="E1147" s="693">
        <f t="shared" si="95"/>
        <v>1.5873015873015872</v>
      </c>
      <c r="F1147" s="692">
        <v>1</v>
      </c>
      <c r="G1147" s="692">
        <v>2</v>
      </c>
      <c r="H1147" s="692">
        <v>0</v>
      </c>
      <c r="I1147" s="694">
        <v>3</v>
      </c>
      <c r="K1147" s="232"/>
    </row>
    <row r="1148" spans="1:11">
      <c r="A1148" s="976"/>
      <c r="B1148" s="233"/>
      <c r="C1148" s="234" t="s">
        <v>444</v>
      </c>
      <c r="D1148" s="692">
        <v>126</v>
      </c>
      <c r="E1148" s="693">
        <f t="shared" si="95"/>
        <v>66.666666666666657</v>
      </c>
      <c r="F1148" s="692">
        <v>85</v>
      </c>
      <c r="G1148" s="692">
        <v>41</v>
      </c>
      <c r="H1148" s="692">
        <v>59</v>
      </c>
      <c r="I1148" s="694">
        <v>67</v>
      </c>
      <c r="K1148" s="232"/>
    </row>
    <row r="1149" spans="1:11">
      <c r="A1149" s="282" t="s">
        <v>714</v>
      </c>
      <c r="B1149" s="256"/>
      <c r="C1149" s="256"/>
      <c r="D1149" s="705">
        <v>189</v>
      </c>
      <c r="E1149" s="706">
        <f t="shared" si="95"/>
        <v>100</v>
      </c>
      <c r="F1149" s="705">
        <v>113</v>
      </c>
      <c r="G1149" s="705">
        <v>76</v>
      </c>
      <c r="H1149" s="705">
        <v>86</v>
      </c>
      <c r="I1149" s="707">
        <v>103</v>
      </c>
      <c r="K1149" s="232"/>
    </row>
    <row r="1150" spans="1:11">
      <c r="A1150" s="974" t="s">
        <v>384</v>
      </c>
      <c r="B1150" s="233" t="s">
        <v>634</v>
      </c>
      <c r="C1150" s="234" t="s">
        <v>635</v>
      </c>
      <c r="D1150" s="692">
        <v>39</v>
      </c>
      <c r="E1150" s="693">
        <f>(D1150/$D$1161)*100</f>
        <v>11.963190184049081</v>
      </c>
      <c r="F1150" s="692">
        <v>17</v>
      </c>
      <c r="G1150" s="692">
        <v>22</v>
      </c>
      <c r="H1150" s="692">
        <v>17</v>
      </c>
      <c r="I1150" s="694">
        <v>22</v>
      </c>
      <c r="K1150" s="232"/>
    </row>
    <row r="1151" spans="1:11">
      <c r="A1151" s="975"/>
      <c r="B1151" s="233" t="s">
        <v>750</v>
      </c>
      <c r="C1151" s="234" t="s">
        <v>751</v>
      </c>
      <c r="D1151" s="692">
        <v>23</v>
      </c>
      <c r="E1151" s="693">
        <f t="shared" ref="E1151:E1161" si="96">(D1151/$D$1161)*100</f>
        <v>7.0552147239263796</v>
      </c>
      <c r="F1151" s="692">
        <v>7</v>
      </c>
      <c r="G1151" s="692">
        <v>16</v>
      </c>
      <c r="H1151" s="692">
        <v>0</v>
      </c>
      <c r="I1151" s="694">
        <v>23</v>
      </c>
      <c r="K1151" s="232"/>
    </row>
    <row r="1152" spans="1:11">
      <c r="A1152" s="975"/>
      <c r="B1152" s="233" t="s">
        <v>1096</v>
      </c>
      <c r="C1152" s="234" t="s">
        <v>1097</v>
      </c>
      <c r="D1152" s="692">
        <v>12</v>
      </c>
      <c r="E1152" s="693">
        <f t="shared" si="96"/>
        <v>3.6809815950920246</v>
      </c>
      <c r="F1152" s="692">
        <v>5</v>
      </c>
      <c r="G1152" s="692">
        <v>7</v>
      </c>
      <c r="H1152" s="692">
        <v>7</v>
      </c>
      <c r="I1152" s="694">
        <v>5</v>
      </c>
      <c r="K1152" s="232"/>
    </row>
    <row r="1153" spans="1:11">
      <c r="A1153" s="975"/>
      <c r="B1153" s="233" t="s">
        <v>426</v>
      </c>
      <c r="C1153" s="234" t="s">
        <v>427</v>
      </c>
      <c r="D1153" s="692">
        <v>8</v>
      </c>
      <c r="E1153" s="693">
        <f t="shared" si="96"/>
        <v>2.4539877300613497</v>
      </c>
      <c r="F1153" s="692">
        <v>5</v>
      </c>
      <c r="G1153" s="692">
        <v>3</v>
      </c>
      <c r="H1153" s="692">
        <v>3</v>
      </c>
      <c r="I1153" s="694">
        <v>5</v>
      </c>
      <c r="K1153" s="232"/>
    </row>
    <row r="1154" spans="1:11">
      <c r="A1154" s="975"/>
      <c r="B1154" s="233" t="s">
        <v>824</v>
      </c>
      <c r="C1154" s="234" t="s">
        <v>825</v>
      </c>
      <c r="D1154" s="692">
        <v>7</v>
      </c>
      <c r="E1154" s="693">
        <f t="shared" si="96"/>
        <v>2.147239263803681</v>
      </c>
      <c r="F1154" s="692">
        <v>5</v>
      </c>
      <c r="G1154" s="692">
        <v>2</v>
      </c>
      <c r="H1154" s="692">
        <v>1</v>
      </c>
      <c r="I1154" s="694">
        <v>6</v>
      </c>
      <c r="K1154" s="232"/>
    </row>
    <row r="1155" spans="1:11">
      <c r="A1155" s="975"/>
      <c r="B1155" s="233" t="s">
        <v>1179</v>
      </c>
      <c r="C1155" s="234" t="s">
        <v>1180</v>
      </c>
      <c r="D1155" s="692">
        <v>6</v>
      </c>
      <c r="E1155" s="693">
        <f t="shared" si="96"/>
        <v>1.8404907975460123</v>
      </c>
      <c r="F1155" s="692">
        <v>3</v>
      </c>
      <c r="G1155" s="692">
        <v>3</v>
      </c>
      <c r="H1155" s="692">
        <v>0</v>
      </c>
      <c r="I1155" s="694">
        <v>6</v>
      </c>
      <c r="K1155" s="232"/>
    </row>
    <row r="1156" spans="1:11">
      <c r="A1156" s="975"/>
      <c r="B1156" s="233" t="s">
        <v>471</v>
      </c>
      <c r="C1156" s="234" t="s">
        <v>472</v>
      </c>
      <c r="D1156" s="692">
        <v>6</v>
      </c>
      <c r="E1156" s="693">
        <f t="shared" si="96"/>
        <v>1.8404907975460123</v>
      </c>
      <c r="F1156" s="692">
        <v>3</v>
      </c>
      <c r="G1156" s="692">
        <v>3</v>
      </c>
      <c r="H1156" s="692">
        <v>2</v>
      </c>
      <c r="I1156" s="694">
        <v>4</v>
      </c>
      <c r="K1156" s="232"/>
    </row>
    <row r="1157" spans="1:11">
      <c r="A1157" s="975"/>
      <c r="B1157" s="233" t="s">
        <v>896</v>
      </c>
      <c r="C1157" s="234" t="s">
        <v>897</v>
      </c>
      <c r="D1157" s="692">
        <v>6</v>
      </c>
      <c r="E1157" s="693">
        <f t="shared" si="96"/>
        <v>1.8404907975460123</v>
      </c>
      <c r="F1157" s="692">
        <v>3</v>
      </c>
      <c r="G1157" s="692">
        <v>3</v>
      </c>
      <c r="H1157" s="692">
        <v>2</v>
      </c>
      <c r="I1157" s="694">
        <v>4</v>
      </c>
      <c r="K1157" s="232"/>
    </row>
    <row r="1158" spans="1:11">
      <c r="A1158" s="975"/>
      <c r="B1158" s="233" t="s">
        <v>1384</v>
      </c>
      <c r="C1158" s="234" t="s">
        <v>1385</v>
      </c>
      <c r="D1158" s="692">
        <v>5</v>
      </c>
      <c r="E1158" s="693">
        <f t="shared" si="96"/>
        <v>1.5337423312883436</v>
      </c>
      <c r="F1158" s="692">
        <v>5</v>
      </c>
      <c r="G1158" s="692">
        <v>0</v>
      </c>
      <c r="H1158" s="692">
        <v>0</v>
      </c>
      <c r="I1158" s="694">
        <v>5</v>
      </c>
      <c r="K1158" s="232"/>
    </row>
    <row r="1159" spans="1:11">
      <c r="A1159" s="975"/>
      <c r="B1159" s="233" t="s">
        <v>796</v>
      </c>
      <c r="C1159" s="234" t="s">
        <v>797</v>
      </c>
      <c r="D1159" s="692">
        <v>5</v>
      </c>
      <c r="E1159" s="693">
        <f t="shared" si="96"/>
        <v>1.5337423312883436</v>
      </c>
      <c r="F1159" s="692">
        <v>3</v>
      </c>
      <c r="G1159" s="692">
        <v>2</v>
      </c>
      <c r="H1159" s="692">
        <v>4</v>
      </c>
      <c r="I1159" s="694">
        <v>1</v>
      </c>
      <c r="K1159" s="232"/>
    </row>
    <row r="1160" spans="1:11">
      <c r="A1160" s="976"/>
      <c r="B1160" s="233"/>
      <c r="C1160" s="234" t="s">
        <v>444</v>
      </c>
      <c r="D1160" s="692">
        <v>209</v>
      </c>
      <c r="E1160" s="693">
        <f t="shared" si="96"/>
        <v>64.110429447852752</v>
      </c>
      <c r="F1160" s="692">
        <v>144</v>
      </c>
      <c r="G1160" s="692">
        <v>65</v>
      </c>
      <c r="H1160" s="692">
        <v>87</v>
      </c>
      <c r="I1160" s="694">
        <v>122</v>
      </c>
      <c r="K1160" s="232"/>
    </row>
    <row r="1161" spans="1:11">
      <c r="A1161" s="282" t="s">
        <v>717</v>
      </c>
      <c r="B1161" s="256"/>
      <c r="C1161" s="256"/>
      <c r="D1161" s="705">
        <v>326</v>
      </c>
      <c r="E1161" s="706">
        <f t="shared" si="96"/>
        <v>100</v>
      </c>
      <c r="F1161" s="705">
        <v>200</v>
      </c>
      <c r="G1161" s="705">
        <v>126</v>
      </c>
      <c r="H1161" s="705">
        <v>123</v>
      </c>
      <c r="I1161" s="707">
        <v>203</v>
      </c>
      <c r="K1161" s="232"/>
    </row>
    <row r="1162" spans="1:11">
      <c r="A1162" s="974" t="s">
        <v>385</v>
      </c>
      <c r="B1162" s="233" t="s">
        <v>750</v>
      </c>
      <c r="C1162" s="234" t="s">
        <v>751</v>
      </c>
      <c r="D1162" s="692">
        <v>35</v>
      </c>
      <c r="E1162" s="693">
        <f>(D1162/$D$1173)*100</f>
        <v>6.6539923954372622</v>
      </c>
      <c r="F1162" s="692">
        <v>11</v>
      </c>
      <c r="G1162" s="692">
        <v>24</v>
      </c>
      <c r="H1162" s="692">
        <v>0</v>
      </c>
      <c r="I1162" s="694">
        <v>35</v>
      </c>
      <c r="K1162" s="232"/>
    </row>
    <row r="1163" spans="1:11">
      <c r="A1163" s="975"/>
      <c r="B1163" s="233" t="s">
        <v>796</v>
      </c>
      <c r="C1163" s="234" t="s">
        <v>797</v>
      </c>
      <c r="D1163" s="692">
        <v>35</v>
      </c>
      <c r="E1163" s="693">
        <f t="shared" ref="E1163:E1173" si="97">(D1163/$D$1173)*100</f>
        <v>6.6539923954372622</v>
      </c>
      <c r="F1163" s="692">
        <v>23</v>
      </c>
      <c r="G1163" s="692">
        <v>12</v>
      </c>
      <c r="H1163" s="692">
        <v>19</v>
      </c>
      <c r="I1163" s="694">
        <v>16</v>
      </c>
      <c r="K1163" s="232"/>
    </row>
    <row r="1164" spans="1:11">
      <c r="A1164" s="975"/>
      <c r="B1164" s="233" t="s">
        <v>426</v>
      </c>
      <c r="C1164" s="234" t="s">
        <v>427</v>
      </c>
      <c r="D1164" s="692">
        <v>22</v>
      </c>
      <c r="E1164" s="693">
        <f t="shared" si="97"/>
        <v>4.1825095057034218</v>
      </c>
      <c r="F1164" s="692">
        <v>10</v>
      </c>
      <c r="G1164" s="692">
        <v>12</v>
      </c>
      <c r="H1164" s="692">
        <v>4</v>
      </c>
      <c r="I1164" s="694">
        <v>18</v>
      </c>
      <c r="K1164" s="232"/>
    </row>
    <row r="1165" spans="1:11">
      <c r="A1165" s="975"/>
      <c r="B1165" s="233" t="s">
        <v>790</v>
      </c>
      <c r="C1165" s="234" t="s">
        <v>791</v>
      </c>
      <c r="D1165" s="692">
        <v>17</v>
      </c>
      <c r="E1165" s="693">
        <f t="shared" si="97"/>
        <v>3.2319391634980987</v>
      </c>
      <c r="F1165" s="692">
        <v>10</v>
      </c>
      <c r="G1165" s="692">
        <v>7</v>
      </c>
      <c r="H1165" s="692">
        <v>16</v>
      </c>
      <c r="I1165" s="694">
        <v>1</v>
      </c>
      <c r="K1165" s="232"/>
    </row>
    <row r="1166" spans="1:11">
      <c r="A1166" s="975"/>
      <c r="B1166" s="233" t="s">
        <v>634</v>
      </c>
      <c r="C1166" s="234" t="s">
        <v>635</v>
      </c>
      <c r="D1166" s="692">
        <v>13</v>
      </c>
      <c r="E1166" s="693">
        <f t="shared" si="97"/>
        <v>2.4714828897338403</v>
      </c>
      <c r="F1166" s="692">
        <v>6</v>
      </c>
      <c r="G1166" s="692">
        <v>7</v>
      </c>
      <c r="H1166" s="692">
        <v>3</v>
      </c>
      <c r="I1166" s="694">
        <v>10</v>
      </c>
      <c r="K1166" s="232"/>
    </row>
    <row r="1167" spans="1:11">
      <c r="A1167" s="975"/>
      <c r="B1167" s="233" t="s">
        <v>692</v>
      </c>
      <c r="C1167" s="234" t="s">
        <v>693</v>
      </c>
      <c r="D1167" s="692">
        <v>12</v>
      </c>
      <c r="E1167" s="693">
        <f t="shared" si="97"/>
        <v>2.2813688212927756</v>
      </c>
      <c r="F1167" s="692">
        <v>5</v>
      </c>
      <c r="G1167" s="692">
        <v>7</v>
      </c>
      <c r="H1167" s="692">
        <v>6</v>
      </c>
      <c r="I1167" s="694">
        <v>6</v>
      </c>
      <c r="K1167" s="232"/>
    </row>
    <row r="1168" spans="1:11">
      <c r="A1168" s="975"/>
      <c r="B1168" s="233" t="s">
        <v>671</v>
      </c>
      <c r="C1168" s="234" t="s">
        <v>672</v>
      </c>
      <c r="D1168" s="692">
        <v>11</v>
      </c>
      <c r="E1168" s="693">
        <f t="shared" si="97"/>
        <v>2.0912547528517109</v>
      </c>
      <c r="F1168" s="692">
        <v>6</v>
      </c>
      <c r="G1168" s="692">
        <v>5</v>
      </c>
      <c r="H1168" s="692">
        <v>5</v>
      </c>
      <c r="I1168" s="694">
        <v>6</v>
      </c>
      <c r="K1168" s="232"/>
    </row>
    <row r="1169" spans="1:11">
      <c r="A1169" s="975"/>
      <c r="B1169" s="233" t="s">
        <v>824</v>
      </c>
      <c r="C1169" s="234" t="s">
        <v>825</v>
      </c>
      <c r="D1169" s="692">
        <v>10</v>
      </c>
      <c r="E1169" s="693">
        <f t="shared" si="97"/>
        <v>1.9011406844106464</v>
      </c>
      <c r="F1169" s="692">
        <v>8</v>
      </c>
      <c r="G1169" s="692">
        <v>2</v>
      </c>
      <c r="H1169" s="692">
        <v>6</v>
      </c>
      <c r="I1169" s="694">
        <v>4</v>
      </c>
      <c r="K1169" s="232"/>
    </row>
    <row r="1170" spans="1:11">
      <c r="A1170" s="975"/>
      <c r="B1170" s="233" t="s">
        <v>471</v>
      </c>
      <c r="C1170" s="234" t="s">
        <v>472</v>
      </c>
      <c r="D1170" s="692">
        <v>9</v>
      </c>
      <c r="E1170" s="693">
        <f t="shared" si="97"/>
        <v>1.7110266159695817</v>
      </c>
      <c r="F1170" s="692">
        <v>6</v>
      </c>
      <c r="G1170" s="692">
        <v>3</v>
      </c>
      <c r="H1170" s="692">
        <v>1</v>
      </c>
      <c r="I1170" s="694">
        <v>8</v>
      </c>
      <c r="K1170" s="232"/>
    </row>
    <row r="1171" spans="1:11">
      <c r="A1171" s="975"/>
      <c r="B1171" s="233" t="s">
        <v>1096</v>
      </c>
      <c r="C1171" s="234" t="s">
        <v>1097</v>
      </c>
      <c r="D1171" s="692">
        <v>7</v>
      </c>
      <c r="E1171" s="693">
        <f t="shared" si="97"/>
        <v>1.3307984790874523</v>
      </c>
      <c r="F1171" s="692">
        <v>3</v>
      </c>
      <c r="G1171" s="692">
        <v>4</v>
      </c>
      <c r="H1171" s="692">
        <v>3</v>
      </c>
      <c r="I1171" s="694">
        <v>4</v>
      </c>
      <c r="K1171" s="232"/>
    </row>
    <row r="1172" spans="1:11">
      <c r="A1172" s="976"/>
      <c r="B1172" s="233"/>
      <c r="C1172" s="234" t="s">
        <v>444</v>
      </c>
      <c r="D1172" s="692">
        <v>355</v>
      </c>
      <c r="E1172" s="693">
        <f t="shared" si="97"/>
        <v>67.49049429657795</v>
      </c>
      <c r="F1172" s="692">
        <v>227</v>
      </c>
      <c r="G1172" s="692">
        <v>128</v>
      </c>
      <c r="H1172" s="692">
        <v>102</v>
      </c>
      <c r="I1172" s="694">
        <v>253</v>
      </c>
      <c r="K1172" s="232"/>
    </row>
    <row r="1173" spans="1:11">
      <c r="A1173" s="282" t="s">
        <v>718</v>
      </c>
      <c r="B1173" s="256"/>
      <c r="C1173" s="256"/>
      <c r="D1173" s="705">
        <v>526</v>
      </c>
      <c r="E1173" s="706">
        <f t="shared" si="97"/>
        <v>100</v>
      </c>
      <c r="F1173" s="705">
        <v>315</v>
      </c>
      <c r="G1173" s="705">
        <v>211</v>
      </c>
      <c r="H1173" s="705">
        <v>165</v>
      </c>
      <c r="I1173" s="707">
        <v>361</v>
      </c>
      <c r="K1173" s="232"/>
    </row>
    <row r="1174" spans="1:11">
      <c r="A1174" s="974" t="s">
        <v>719</v>
      </c>
      <c r="B1174" s="233" t="s">
        <v>1304</v>
      </c>
      <c r="C1174" s="234" t="s">
        <v>1305</v>
      </c>
      <c r="D1174" s="692">
        <v>24</v>
      </c>
      <c r="E1174" s="693">
        <f>(D1174/$D$1185)*100</f>
        <v>4.8096192384769543</v>
      </c>
      <c r="F1174" s="692">
        <v>8</v>
      </c>
      <c r="G1174" s="692">
        <v>16</v>
      </c>
      <c r="H1174" s="692">
        <v>0</v>
      </c>
      <c r="I1174" s="694">
        <v>24</v>
      </c>
      <c r="K1174" s="232"/>
    </row>
    <row r="1175" spans="1:11">
      <c r="A1175" s="975"/>
      <c r="B1175" s="233" t="s">
        <v>750</v>
      </c>
      <c r="C1175" s="234" t="s">
        <v>751</v>
      </c>
      <c r="D1175" s="692">
        <v>22</v>
      </c>
      <c r="E1175" s="693">
        <f t="shared" ref="E1175:E1184" si="98">(D1175/$D$1185)*100</f>
        <v>4.408817635270541</v>
      </c>
      <c r="F1175" s="692">
        <v>8</v>
      </c>
      <c r="G1175" s="692">
        <v>14</v>
      </c>
      <c r="H1175" s="692">
        <v>0</v>
      </c>
      <c r="I1175" s="694">
        <v>22</v>
      </c>
      <c r="K1175" s="232"/>
    </row>
    <row r="1176" spans="1:11">
      <c r="A1176" s="975"/>
      <c r="B1176" s="233" t="s">
        <v>426</v>
      </c>
      <c r="C1176" s="234" t="s">
        <v>427</v>
      </c>
      <c r="D1176" s="692">
        <v>21</v>
      </c>
      <c r="E1176" s="693">
        <f t="shared" si="98"/>
        <v>4.2084168336673349</v>
      </c>
      <c r="F1176" s="692">
        <v>14</v>
      </c>
      <c r="G1176" s="692">
        <v>7</v>
      </c>
      <c r="H1176" s="692">
        <v>5</v>
      </c>
      <c r="I1176" s="694">
        <v>16</v>
      </c>
      <c r="K1176" s="232"/>
    </row>
    <row r="1177" spans="1:11">
      <c r="A1177" s="975"/>
      <c r="B1177" s="233" t="s">
        <v>796</v>
      </c>
      <c r="C1177" s="234" t="s">
        <v>797</v>
      </c>
      <c r="D1177" s="692">
        <v>18</v>
      </c>
      <c r="E1177" s="693">
        <f t="shared" si="98"/>
        <v>3.6072144288577155</v>
      </c>
      <c r="F1177" s="692">
        <v>8</v>
      </c>
      <c r="G1177" s="692">
        <v>10</v>
      </c>
      <c r="H1177" s="692">
        <v>13</v>
      </c>
      <c r="I1177" s="694">
        <v>5</v>
      </c>
      <c r="K1177" s="232"/>
    </row>
    <row r="1178" spans="1:11">
      <c r="A1178" s="975"/>
      <c r="B1178" s="233" t="s">
        <v>1432</v>
      </c>
      <c r="C1178" s="234" t="s">
        <v>1433</v>
      </c>
      <c r="D1178" s="692">
        <v>12</v>
      </c>
      <c r="E1178" s="693">
        <f t="shared" si="98"/>
        <v>2.4048096192384771</v>
      </c>
      <c r="F1178" s="692">
        <v>12</v>
      </c>
      <c r="G1178" s="692">
        <v>0</v>
      </c>
      <c r="H1178" s="692">
        <v>12</v>
      </c>
      <c r="I1178" s="694">
        <v>0</v>
      </c>
      <c r="K1178" s="232"/>
    </row>
    <row r="1179" spans="1:11">
      <c r="A1179" s="975"/>
      <c r="B1179" s="233" t="s">
        <v>634</v>
      </c>
      <c r="C1179" s="234" t="s">
        <v>635</v>
      </c>
      <c r="D1179" s="692">
        <v>10</v>
      </c>
      <c r="E1179" s="693">
        <f t="shared" si="98"/>
        <v>2.0040080160320639</v>
      </c>
      <c r="F1179" s="692">
        <v>8</v>
      </c>
      <c r="G1179" s="692">
        <v>2</v>
      </c>
      <c r="H1179" s="692">
        <v>4</v>
      </c>
      <c r="I1179" s="694">
        <v>6</v>
      </c>
      <c r="K1179" s="232"/>
    </row>
    <row r="1180" spans="1:11">
      <c r="A1180" s="975"/>
      <c r="B1180" s="233" t="s">
        <v>471</v>
      </c>
      <c r="C1180" s="234" t="s">
        <v>472</v>
      </c>
      <c r="D1180" s="692">
        <v>10</v>
      </c>
      <c r="E1180" s="693">
        <f t="shared" si="98"/>
        <v>2.0040080160320639</v>
      </c>
      <c r="F1180" s="692">
        <v>7</v>
      </c>
      <c r="G1180" s="692">
        <v>3</v>
      </c>
      <c r="H1180" s="692">
        <v>2</v>
      </c>
      <c r="I1180" s="694">
        <v>8</v>
      </c>
      <c r="K1180" s="232"/>
    </row>
    <row r="1181" spans="1:11">
      <c r="A1181" s="975"/>
      <c r="B1181" s="233" t="s">
        <v>692</v>
      </c>
      <c r="C1181" s="234" t="s">
        <v>693</v>
      </c>
      <c r="D1181" s="692">
        <v>9</v>
      </c>
      <c r="E1181" s="693">
        <f t="shared" si="98"/>
        <v>1.8036072144288577</v>
      </c>
      <c r="F1181" s="692">
        <v>6</v>
      </c>
      <c r="G1181" s="692">
        <v>3</v>
      </c>
      <c r="H1181" s="692">
        <v>6</v>
      </c>
      <c r="I1181" s="694">
        <v>3</v>
      </c>
      <c r="K1181" s="232"/>
    </row>
    <row r="1182" spans="1:11">
      <c r="A1182" s="975"/>
      <c r="B1182" s="233" t="s">
        <v>1378</v>
      </c>
      <c r="C1182" s="234" t="s">
        <v>1379</v>
      </c>
      <c r="D1182" s="692">
        <v>8</v>
      </c>
      <c r="E1182" s="693">
        <f t="shared" si="98"/>
        <v>1.6032064128256511</v>
      </c>
      <c r="F1182" s="692">
        <v>7</v>
      </c>
      <c r="G1182" s="692">
        <v>1</v>
      </c>
      <c r="H1182" s="692">
        <v>1</v>
      </c>
      <c r="I1182" s="694">
        <v>7</v>
      </c>
      <c r="K1182" s="232"/>
    </row>
    <row r="1183" spans="1:11">
      <c r="A1183" s="975"/>
      <c r="B1183" s="233" t="s">
        <v>1376</v>
      </c>
      <c r="C1183" s="234" t="s">
        <v>1377</v>
      </c>
      <c r="D1183" s="692">
        <v>8</v>
      </c>
      <c r="E1183" s="693">
        <f t="shared" si="98"/>
        <v>1.6032064128256511</v>
      </c>
      <c r="F1183" s="692">
        <v>8</v>
      </c>
      <c r="G1183" s="692">
        <v>0</v>
      </c>
      <c r="H1183" s="692">
        <v>8</v>
      </c>
      <c r="I1183" s="694">
        <v>0</v>
      </c>
      <c r="K1183" s="232"/>
    </row>
    <row r="1184" spans="1:11">
      <c r="A1184" s="976"/>
      <c r="B1184" s="233"/>
      <c r="C1184" s="234" t="s">
        <v>444</v>
      </c>
      <c r="D1184" s="692">
        <v>357</v>
      </c>
      <c r="E1184" s="693">
        <f t="shared" si="98"/>
        <v>71.543086172344701</v>
      </c>
      <c r="F1184" s="692">
        <v>251</v>
      </c>
      <c r="G1184" s="692">
        <v>106</v>
      </c>
      <c r="H1184" s="692">
        <v>129</v>
      </c>
      <c r="I1184" s="694">
        <v>228</v>
      </c>
      <c r="K1184" s="232"/>
    </row>
    <row r="1185" spans="1:11">
      <c r="A1185" s="282" t="s">
        <v>720</v>
      </c>
      <c r="B1185" s="256"/>
      <c r="C1185" s="256"/>
      <c r="D1185" s="705">
        <v>499</v>
      </c>
      <c r="E1185" s="706">
        <f>(D1185/$D$1185)*100</f>
        <v>100</v>
      </c>
      <c r="F1185" s="705">
        <v>337</v>
      </c>
      <c r="G1185" s="705">
        <v>162</v>
      </c>
      <c r="H1185" s="705">
        <v>180</v>
      </c>
      <c r="I1185" s="707">
        <v>319</v>
      </c>
      <c r="K1185" s="232"/>
    </row>
    <row r="1186" spans="1:11">
      <c r="A1186" s="974" t="s">
        <v>387</v>
      </c>
      <c r="B1186" s="233" t="s">
        <v>426</v>
      </c>
      <c r="C1186" s="234" t="s">
        <v>427</v>
      </c>
      <c r="D1186" s="692">
        <v>21</v>
      </c>
      <c r="E1186" s="693">
        <f>(D1186/$D$1197)*100</f>
        <v>5.2109181141439205</v>
      </c>
      <c r="F1186" s="692">
        <v>18</v>
      </c>
      <c r="G1186" s="692">
        <v>3</v>
      </c>
      <c r="H1186" s="692">
        <v>5</v>
      </c>
      <c r="I1186" s="694">
        <v>16</v>
      </c>
      <c r="K1186" s="232"/>
    </row>
    <row r="1187" spans="1:11">
      <c r="A1187" s="975"/>
      <c r="B1187" s="233" t="s">
        <v>634</v>
      </c>
      <c r="C1187" s="234" t="s">
        <v>635</v>
      </c>
      <c r="D1187" s="692">
        <v>18</v>
      </c>
      <c r="E1187" s="693">
        <f t="shared" ref="E1187:E1197" si="99">(D1187/$D$1197)*100</f>
        <v>4.4665012406947886</v>
      </c>
      <c r="F1187" s="692">
        <v>10</v>
      </c>
      <c r="G1187" s="692">
        <v>8</v>
      </c>
      <c r="H1187" s="692">
        <v>7</v>
      </c>
      <c r="I1187" s="694">
        <v>11</v>
      </c>
      <c r="K1187" s="232"/>
    </row>
    <row r="1188" spans="1:11">
      <c r="A1188" s="975"/>
      <c r="B1188" s="233" t="s">
        <v>816</v>
      </c>
      <c r="C1188" s="234" t="s">
        <v>817</v>
      </c>
      <c r="D1188" s="692">
        <v>13</v>
      </c>
      <c r="E1188" s="693">
        <f t="shared" si="99"/>
        <v>3.225806451612903</v>
      </c>
      <c r="F1188" s="692">
        <v>10</v>
      </c>
      <c r="G1188" s="692">
        <v>3</v>
      </c>
      <c r="H1188" s="692">
        <v>0</v>
      </c>
      <c r="I1188" s="694">
        <v>13</v>
      </c>
      <c r="K1188" s="232"/>
    </row>
    <row r="1189" spans="1:11">
      <c r="A1189" s="975"/>
      <c r="B1189" s="233" t="s">
        <v>906</v>
      </c>
      <c r="C1189" s="234" t="s">
        <v>907</v>
      </c>
      <c r="D1189" s="692">
        <v>12</v>
      </c>
      <c r="E1189" s="693">
        <f t="shared" si="99"/>
        <v>2.9776674937965262</v>
      </c>
      <c r="F1189" s="692">
        <v>6</v>
      </c>
      <c r="G1189" s="692">
        <v>6</v>
      </c>
      <c r="H1189" s="692">
        <v>0</v>
      </c>
      <c r="I1189" s="694">
        <v>12</v>
      </c>
      <c r="K1189" s="232"/>
    </row>
    <row r="1190" spans="1:11">
      <c r="A1190" s="975"/>
      <c r="B1190" s="233" t="s">
        <v>1096</v>
      </c>
      <c r="C1190" s="234" t="s">
        <v>1097</v>
      </c>
      <c r="D1190" s="692">
        <v>12</v>
      </c>
      <c r="E1190" s="693">
        <f t="shared" si="99"/>
        <v>2.9776674937965262</v>
      </c>
      <c r="F1190" s="692">
        <v>11</v>
      </c>
      <c r="G1190" s="692">
        <v>1</v>
      </c>
      <c r="H1190" s="692">
        <v>7</v>
      </c>
      <c r="I1190" s="694">
        <v>5</v>
      </c>
      <c r="K1190" s="232"/>
    </row>
    <row r="1191" spans="1:11">
      <c r="A1191" s="975"/>
      <c r="B1191" s="233" t="s">
        <v>790</v>
      </c>
      <c r="C1191" s="234" t="s">
        <v>791</v>
      </c>
      <c r="D1191" s="692">
        <v>11</v>
      </c>
      <c r="E1191" s="693">
        <f t="shared" si="99"/>
        <v>2.7295285359801489</v>
      </c>
      <c r="F1191" s="692">
        <v>8</v>
      </c>
      <c r="G1191" s="692">
        <v>3</v>
      </c>
      <c r="H1191" s="692">
        <v>3</v>
      </c>
      <c r="I1191" s="694">
        <v>8</v>
      </c>
      <c r="K1191" s="232"/>
    </row>
    <row r="1192" spans="1:11">
      <c r="A1192" s="975"/>
      <c r="B1192" s="233" t="s">
        <v>750</v>
      </c>
      <c r="C1192" s="234" t="s">
        <v>751</v>
      </c>
      <c r="D1192" s="692">
        <v>11</v>
      </c>
      <c r="E1192" s="693">
        <f t="shared" si="99"/>
        <v>2.7295285359801489</v>
      </c>
      <c r="F1192" s="692">
        <v>10</v>
      </c>
      <c r="G1192" s="692">
        <v>1</v>
      </c>
      <c r="H1192" s="692">
        <v>0</v>
      </c>
      <c r="I1192" s="694">
        <v>11</v>
      </c>
      <c r="K1192" s="232"/>
    </row>
    <row r="1193" spans="1:11">
      <c r="A1193" s="975"/>
      <c r="B1193" s="233" t="s">
        <v>796</v>
      </c>
      <c r="C1193" s="234" t="s">
        <v>797</v>
      </c>
      <c r="D1193" s="692">
        <v>11</v>
      </c>
      <c r="E1193" s="693">
        <f t="shared" si="99"/>
        <v>2.7295285359801489</v>
      </c>
      <c r="F1193" s="692">
        <v>8</v>
      </c>
      <c r="G1193" s="692">
        <v>3</v>
      </c>
      <c r="H1193" s="692">
        <v>6</v>
      </c>
      <c r="I1193" s="694">
        <v>5</v>
      </c>
      <c r="K1193" s="232"/>
    </row>
    <row r="1194" spans="1:11">
      <c r="A1194" s="975"/>
      <c r="B1194" s="233" t="s">
        <v>1205</v>
      </c>
      <c r="C1194" s="234" t="s">
        <v>1206</v>
      </c>
      <c r="D1194" s="692">
        <v>11</v>
      </c>
      <c r="E1194" s="693">
        <f t="shared" si="99"/>
        <v>2.7295285359801489</v>
      </c>
      <c r="F1194" s="692">
        <v>11</v>
      </c>
      <c r="G1194" s="692">
        <v>0</v>
      </c>
      <c r="H1194" s="692">
        <v>2</v>
      </c>
      <c r="I1194" s="694">
        <v>9</v>
      </c>
      <c r="K1194" s="232"/>
    </row>
    <row r="1195" spans="1:11">
      <c r="A1195" s="975"/>
      <c r="B1195" s="233" t="s">
        <v>428</v>
      </c>
      <c r="C1195" s="234" t="s">
        <v>429</v>
      </c>
      <c r="D1195" s="692">
        <v>10</v>
      </c>
      <c r="E1195" s="693">
        <f t="shared" si="99"/>
        <v>2.481389578163772</v>
      </c>
      <c r="F1195" s="692">
        <v>8</v>
      </c>
      <c r="G1195" s="692">
        <v>2</v>
      </c>
      <c r="H1195" s="692">
        <v>1</v>
      </c>
      <c r="I1195" s="694">
        <v>9</v>
      </c>
      <c r="K1195" s="232"/>
    </row>
    <row r="1196" spans="1:11">
      <c r="A1196" s="976"/>
      <c r="B1196" s="233"/>
      <c r="C1196" s="234" t="s">
        <v>444</v>
      </c>
      <c r="D1196" s="692">
        <v>273</v>
      </c>
      <c r="E1196" s="693">
        <f t="shared" si="99"/>
        <v>67.741935483870961</v>
      </c>
      <c r="F1196" s="692">
        <v>210</v>
      </c>
      <c r="G1196" s="692">
        <v>63</v>
      </c>
      <c r="H1196" s="692">
        <v>101</v>
      </c>
      <c r="I1196" s="694">
        <v>172</v>
      </c>
      <c r="K1196" s="232"/>
    </row>
    <row r="1197" spans="1:11">
      <c r="A1197" s="282" t="s">
        <v>721</v>
      </c>
      <c r="B1197" s="256"/>
      <c r="C1197" s="256"/>
      <c r="D1197" s="705">
        <v>403</v>
      </c>
      <c r="E1197" s="706">
        <f t="shared" si="99"/>
        <v>100</v>
      </c>
      <c r="F1197" s="705">
        <v>310</v>
      </c>
      <c r="G1197" s="705">
        <v>93</v>
      </c>
      <c r="H1197" s="705">
        <v>132</v>
      </c>
      <c r="I1197" s="707">
        <v>271</v>
      </c>
      <c r="K1197" s="232"/>
    </row>
    <row r="1198" spans="1:11">
      <c r="A1198" s="974" t="s">
        <v>388</v>
      </c>
      <c r="B1198" s="233" t="s">
        <v>1426</v>
      </c>
      <c r="C1198" s="234" t="s">
        <v>1427</v>
      </c>
      <c r="D1198" s="692">
        <v>11</v>
      </c>
      <c r="E1198" s="693">
        <f>(D1198/$D$1209)*100</f>
        <v>8.3969465648854964</v>
      </c>
      <c r="F1198" s="692">
        <v>11</v>
      </c>
      <c r="G1198" s="692">
        <v>0</v>
      </c>
      <c r="H1198" s="692">
        <v>11</v>
      </c>
      <c r="I1198" s="694">
        <v>0</v>
      </c>
      <c r="K1198" s="232"/>
    </row>
    <row r="1199" spans="1:11">
      <c r="A1199" s="975"/>
      <c r="B1199" s="233" t="s">
        <v>671</v>
      </c>
      <c r="C1199" s="234" t="s">
        <v>672</v>
      </c>
      <c r="D1199" s="692">
        <v>8</v>
      </c>
      <c r="E1199" s="693">
        <f t="shared" ref="E1199:E1209" si="100">(D1199/$D$1209)*100</f>
        <v>6.1068702290076331</v>
      </c>
      <c r="F1199" s="692">
        <v>4</v>
      </c>
      <c r="G1199" s="692">
        <v>4</v>
      </c>
      <c r="H1199" s="692">
        <v>5</v>
      </c>
      <c r="I1199" s="694">
        <v>3</v>
      </c>
      <c r="K1199" s="232"/>
    </row>
    <row r="1200" spans="1:11">
      <c r="A1200" s="975"/>
      <c r="B1200" s="233" t="s">
        <v>906</v>
      </c>
      <c r="C1200" s="234" t="s">
        <v>907</v>
      </c>
      <c r="D1200" s="692">
        <v>4</v>
      </c>
      <c r="E1200" s="693">
        <f t="shared" si="100"/>
        <v>3.0534351145038165</v>
      </c>
      <c r="F1200" s="692">
        <v>3</v>
      </c>
      <c r="G1200" s="692">
        <v>1</v>
      </c>
      <c r="H1200" s="692">
        <v>0</v>
      </c>
      <c r="I1200" s="694">
        <v>4</v>
      </c>
      <c r="K1200" s="232"/>
    </row>
    <row r="1201" spans="1:11">
      <c r="A1201" s="975"/>
      <c r="B1201" s="233" t="s">
        <v>1096</v>
      </c>
      <c r="C1201" s="234" t="s">
        <v>1097</v>
      </c>
      <c r="D1201" s="692">
        <v>4</v>
      </c>
      <c r="E1201" s="693">
        <f t="shared" si="100"/>
        <v>3.0534351145038165</v>
      </c>
      <c r="F1201" s="692">
        <v>2</v>
      </c>
      <c r="G1201" s="692">
        <v>2</v>
      </c>
      <c r="H1201" s="692">
        <v>1</v>
      </c>
      <c r="I1201" s="694">
        <v>3</v>
      </c>
      <c r="K1201" s="232"/>
    </row>
    <row r="1202" spans="1:11">
      <c r="A1202" s="975"/>
      <c r="B1202" s="233" t="s">
        <v>426</v>
      </c>
      <c r="C1202" s="234" t="s">
        <v>427</v>
      </c>
      <c r="D1202" s="692">
        <v>3</v>
      </c>
      <c r="E1202" s="693">
        <f t="shared" si="100"/>
        <v>2.2900763358778624</v>
      </c>
      <c r="F1202" s="692">
        <v>2</v>
      </c>
      <c r="G1202" s="692">
        <v>1</v>
      </c>
      <c r="H1202" s="692">
        <v>0</v>
      </c>
      <c r="I1202" s="694">
        <v>3</v>
      </c>
      <c r="K1202" s="232"/>
    </row>
    <row r="1203" spans="1:11">
      <c r="A1203" s="975"/>
      <c r="B1203" s="233" t="s">
        <v>900</v>
      </c>
      <c r="C1203" s="234" t="s">
        <v>901</v>
      </c>
      <c r="D1203" s="692">
        <v>3</v>
      </c>
      <c r="E1203" s="693">
        <f t="shared" si="100"/>
        <v>2.2900763358778624</v>
      </c>
      <c r="F1203" s="692">
        <v>2</v>
      </c>
      <c r="G1203" s="692">
        <v>1</v>
      </c>
      <c r="H1203" s="692">
        <v>1</v>
      </c>
      <c r="I1203" s="694">
        <v>2</v>
      </c>
      <c r="K1203" s="232"/>
    </row>
    <row r="1204" spans="1:11">
      <c r="A1204" s="975"/>
      <c r="B1204" s="233" t="s">
        <v>1329</v>
      </c>
      <c r="C1204" s="234" t="s">
        <v>1330</v>
      </c>
      <c r="D1204" s="692">
        <v>3</v>
      </c>
      <c r="E1204" s="693">
        <f t="shared" si="100"/>
        <v>2.2900763358778624</v>
      </c>
      <c r="F1204" s="692">
        <v>3</v>
      </c>
      <c r="G1204" s="692">
        <v>0</v>
      </c>
      <c r="H1204" s="692">
        <v>2</v>
      </c>
      <c r="I1204" s="694">
        <v>1</v>
      </c>
      <c r="K1204" s="232"/>
    </row>
    <row r="1205" spans="1:11">
      <c r="A1205" s="975"/>
      <c r="B1205" s="233" t="s">
        <v>1074</v>
      </c>
      <c r="C1205" s="234" t="s">
        <v>1075</v>
      </c>
      <c r="D1205" s="692">
        <v>3</v>
      </c>
      <c r="E1205" s="693">
        <f t="shared" si="100"/>
        <v>2.2900763358778624</v>
      </c>
      <c r="F1205" s="692">
        <v>1</v>
      </c>
      <c r="G1205" s="692">
        <v>2</v>
      </c>
      <c r="H1205" s="692">
        <v>2</v>
      </c>
      <c r="I1205" s="694">
        <v>1</v>
      </c>
      <c r="K1205" s="232"/>
    </row>
    <row r="1206" spans="1:11">
      <c r="A1206" s="975"/>
      <c r="B1206" s="233" t="s">
        <v>774</v>
      </c>
      <c r="C1206" s="234" t="s">
        <v>775</v>
      </c>
      <c r="D1206" s="692">
        <v>3</v>
      </c>
      <c r="E1206" s="693">
        <f t="shared" si="100"/>
        <v>2.2900763358778624</v>
      </c>
      <c r="F1206" s="692">
        <v>3</v>
      </c>
      <c r="G1206" s="692">
        <v>0</v>
      </c>
      <c r="H1206" s="692">
        <v>0</v>
      </c>
      <c r="I1206" s="694">
        <v>3</v>
      </c>
      <c r="K1206" s="232"/>
    </row>
    <row r="1207" spans="1:11">
      <c r="A1207" s="975"/>
      <c r="B1207" s="233" t="s">
        <v>1300</v>
      </c>
      <c r="C1207" s="234" t="s">
        <v>1301</v>
      </c>
      <c r="D1207" s="692">
        <v>2</v>
      </c>
      <c r="E1207" s="693">
        <f t="shared" si="100"/>
        <v>1.5267175572519083</v>
      </c>
      <c r="F1207" s="692">
        <v>0</v>
      </c>
      <c r="G1207" s="692">
        <v>2</v>
      </c>
      <c r="H1207" s="692">
        <v>1</v>
      </c>
      <c r="I1207" s="694">
        <v>1</v>
      </c>
      <c r="K1207" s="232"/>
    </row>
    <row r="1208" spans="1:11">
      <c r="A1208" s="976"/>
      <c r="B1208" s="233"/>
      <c r="C1208" s="234" t="s">
        <v>444</v>
      </c>
      <c r="D1208" s="692">
        <v>87</v>
      </c>
      <c r="E1208" s="693">
        <f t="shared" si="100"/>
        <v>66.412213740458014</v>
      </c>
      <c r="F1208" s="692">
        <v>62</v>
      </c>
      <c r="G1208" s="692">
        <v>25</v>
      </c>
      <c r="H1208" s="692">
        <v>30</v>
      </c>
      <c r="I1208" s="694">
        <v>57</v>
      </c>
      <c r="K1208" s="232"/>
    </row>
    <row r="1209" spans="1:11">
      <c r="A1209" s="282" t="s">
        <v>722</v>
      </c>
      <c r="B1209" s="256"/>
      <c r="C1209" s="256"/>
      <c r="D1209" s="705">
        <v>131</v>
      </c>
      <c r="E1209" s="706">
        <f t="shared" si="100"/>
        <v>100</v>
      </c>
      <c r="F1209" s="705">
        <v>93</v>
      </c>
      <c r="G1209" s="705">
        <v>38</v>
      </c>
      <c r="H1209" s="705">
        <v>53</v>
      </c>
      <c r="I1209" s="707">
        <v>78</v>
      </c>
      <c r="K1209" s="232"/>
    </row>
    <row r="1210" spans="1:11">
      <c r="A1210" s="974" t="s">
        <v>389</v>
      </c>
      <c r="B1210" s="233" t="s">
        <v>750</v>
      </c>
      <c r="C1210" s="234" t="s">
        <v>751</v>
      </c>
      <c r="D1210" s="692">
        <v>29</v>
      </c>
      <c r="E1210" s="693">
        <f>(D1210/$D$1221)*100</f>
        <v>8.3815028901734099</v>
      </c>
      <c r="F1210" s="692">
        <v>7</v>
      </c>
      <c r="G1210" s="692">
        <v>22</v>
      </c>
      <c r="H1210" s="692">
        <v>0</v>
      </c>
      <c r="I1210" s="694">
        <v>29</v>
      </c>
      <c r="K1210" s="232"/>
    </row>
    <row r="1211" spans="1:11">
      <c r="A1211" s="975"/>
      <c r="B1211" s="233" t="s">
        <v>426</v>
      </c>
      <c r="C1211" s="234" t="s">
        <v>427</v>
      </c>
      <c r="D1211" s="692">
        <v>27</v>
      </c>
      <c r="E1211" s="693">
        <f t="shared" ref="E1211:E1221" si="101">(D1211/$D$1221)*100</f>
        <v>7.803468208092486</v>
      </c>
      <c r="F1211" s="692">
        <v>16</v>
      </c>
      <c r="G1211" s="692">
        <v>11</v>
      </c>
      <c r="H1211" s="692">
        <v>12</v>
      </c>
      <c r="I1211" s="694">
        <v>15</v>
      </c>
      <c r="K1211" s="232"/>
    </row>
    <row r="1212" spans="1:11">
      <c r="A1212" s="975"/>
      <c r="B1212" s="233" t="s">
        <v>471</v>
      </c>
      <c r="C1212" s="234" t="s">
        <v>472</v>
      </c>
      <c r="D1212" s="692">
        <v>22</v>
      </c>
      <c r="E1212" s="693">
        <f t="shared" si="101"/>
        <v>6.3583815028901727</v>
      </c>
      <c r="F1212" s="692">
        <v>9</v>
      </c>
      <c r="G1212" s="692">
        <v>13</v>
      </c>
      <c r="H1212" s="692">
        <v>10</v>
      </c>
      <c r="I1212" s="694">
        <v>12</v>
      </c>
      <c r="K1212" s="232"/>
    </row>
    <row r="1213" spans="1:11">
      <c r="A1213" s="975"/>
      <c r="B1213" s="233" t="s">
        <v>424</v>
      </c>
      <c r="C1213" s="234" t="s">
        <v>425</v>
      </c>
      <c r="D1213" s="692">
        <v>13</v>
      </c>
      <c r="E1213" s="693">
        <f t="shared" si="101"/>
        <v>3.7572254335260116</v>
      </c>
      <c r="F1213" s="692">
        <v>4</v>
      </c>
      <c r="G1213" s="692">
        <v>9</v>
      </c>
      <c r="H1213" s="692">
        <v>5</v>
      </c>
      <c r="I1213" s="694">
        <v>8</v>
      </c>
      <c r="K1213" s="232"/>
    </row>
    <row r="1214" spans="1:11">
      <c r="A1214" s="975"/>
      <c r="B1214" s="233" t="s">
        <v>1096</v>
      </c>
      <c r="C1214" s="234" t="s">
        <v>1097</v>
      </c>
      <c r="D1214" s="692">
        <v>9</v>
      </c>
      <c r="E1214" s="693">
        <f t="shared" si="101"/>
        <v>2.601156069364162</v>
      </c>
      <c r="F1214" s="692">
        <v>5</v>
      </c>
      <c r="G1214" s="692">
        <v>4</v>
      </c>
      <c r="H1214" s="692">
        <v>2</v>
      </c>
      <c r="I1214" s="694">
        <v>7</v>
      </c>
      <c r="K1214" s="232"/>
    </row>
    <row r="1215" spans="1:11">
      <c r="A1215" s="975"/>
      <c r="B1215" s="233" t="s">
        <v>1161</v>
      </c>
      <c r="C1215" s="234" t="s">
        <v>1162</v>
      </c>
      <c r="D1215" s="692">
        <v>8</v>
      </c>
      <c r="E1215" s="693">
        <f t="shared" si="101"/>
        <v>2.3121387283236992</v>
      </c>
      <c r="F1215" s="692">
        <v>5</v>
      </c>
      <c r="G1215" s="692">
        <v>3</v>
      </c>
      <c r="H1215" s="692">
        <v>2</v>
      </c>
      <c r="I1215" s="694">
        <v>6</v>
      </c>
      <c r="K1215" s="232"/>
    </row>
    <row r="1216" spans="1:11">
      <c r="A1216" s="975"/>
      <c r="B1216" s="233" t="s">
        <v>1086</v>
      </c>
      <c r="C1216" s="234" t="s">
        <v>1087</v>
      </c>
      <c r="D1216" s="692">
        <v>6</v>
      </c>
      <c r="E1216" s="693">
        <f t="shared" si="101"/>
        <v>1.7341040462427744</v>
      </c>
      <c r="F1216" s="692">
        <v>5</v>
      </c>
      <c r="G1216" s="692">
        <v>1</v>
      </c>
      <c r="H1216" s="692">
        <v>6</v>
      </c>
      <c r="I1216" s="694">
        <v>0</v>
      </c>
      <c r="K1216" s="232"/>
    </row>
    <row r="1217" spans="1:11">
      <c r="A1217" s="975"/>
      <c r="B1217" s="233" t="s">
        <v>418</v>
      </c>
      <c r="C1217" s="234" t="s">
        <v>419</v>
      </c>
      <c r="D1217" s="692">
        <v>6</v>
      </c>
      <c r="E1217" s="693">
        <f t="shared" si="101"/>
        <v>1.7341040462427744</v>
      </c>
      <c r="F1217" s="692">
        <v>3</v>
      </c>
      <c r="G1217" s="692">
        <v>3</v>
      </c>
      <c r="H1217" s="692">
        <v>3</v>
      </c>
      <c r="I1217" s="694">
        <v>3</v>
      </c>
      <c r="K1217" s="232"/>
    </row>
    <row r="1218" spans="1:11">
      <c r="A1218" s="975"/>
      <c r="B1218" s="233" t="s">
        <v>480</v>
      </c>
      <c r="C1218" s="234" t="s">
        <v>481</v>
      </c>
      <c r="D1218" s="692">
        <v>5</v>
      </c>
      <c r="E1218" s="693">
        <f t="shared" si="101"/>
        <v>1.4450867052023122</v>
      </c>
      <c r="F1218" s="692">
        <v>3</v>
      </c>
      <c r="G1218" s="692">
        <v>2</v>
      </c>
      <c r="H1218" s="692">
        <v>1</v>
      </c>
      <c r="I1218" s="694">
        <v>4</v>
      </c>
      <c r="K1218" s="232"/>
    </row>
    <row r="1219" spans="1:11">
      <c r="A1219" s="975"/>
      <c r="B1219" s="233" t="s">
        <v>790</v>
      </c>
      <c r="C1219" s="234" t="s">
        <v>791</v>
      </c>
      <c r="D1219" s="692">
        <v>5</v>
      </c>
      <c r="E1219" s="693">
        <f t="shared" si="101"/>
        <v>1.4450867052023122</v>
      </c>
      <c r="F1219" s="692">
        <v>4</v>
      </c>
      <c r="G1219" s="692">
        <v>1</v>
      </c>
      <c r="H1219" s="692">
        <v>1</v>
      </c>
      <c r="I1219" s="694">
        <v>4</v>
      </c>
      <c r="K1219" s="232"/>
    </row>
    <row r="1220" spans="1:11">
      <c r="A1220" s="976"/>
      <c r="B1220" s="234"/>
      <c r="C1220" s="234" t="s">
        <v>444</v>
      </c>
      <c r="D1220" s="692">
        <v>216</v>
      </c>
      <c r="E1220" s="693">
        <f t="shared" si="101"/>
        <v>62.427745664739888</v>
      </c>
      <c r="F1220" s="692">
        <v>155</v>
      </c>
      <c r="G1220" s="692">
        <v>61</v>
      </c>
      <c r="H1220" s="692">
        <v>79</v>
      </c>
      <c r="I1220" s="694">
        <v>137</v>
      </c>
      <c r="K1220" s="232"/>
    </row>
    <row r="1221" spans="1:11">
      <c r="A1221" s="282" t="s">
        <v>723</v>
      </c>
      <c r="B1221" s="256"/>
      <c r="C1221" s="256"/>
      <c r="D1221" s="705">
        <v>346</v>
      </c>
      <c r="E1221" s="706">
        <f t="shared" si="101"/>
        <v>100</v>
      </c>
      <c r="F1221" s="705">
        <v>216</v>
      </c>
      <c r="G1221" s="705">
        <v>130</v>
      </c>
      <c r="H1221" s="705">
        <v>121</v>
      </c>
      <c r="I1221" s="707">
        <v>225</v>
      </c>
      <c r="K1221" s="232"/>
    </row>
    <row r="1222" spans="1:11">
      <c r="A1222" s="974" t="s">
        <v>390</v>
      </c>
      <c r="B1222" s="233" t="s">
        <v>994</v>
      </c>
      <c r="C1222" s="234" t="s">
        <v>995</v>
      </c>
      <c r="D1222" s="692">
        <v>119</v>
      </c>
      <c r="E1222" s="693">
        <f>(D1222/$D$1233)*100</f>
        <v>12.795698924731184</v>
      </c>
      <c r="F1222" s="692">
        <v>78</v>
      </c>
      <c r="G1222" s="692">
        <v>41</v>
      </c>
      <c r="H1222" s="692">
        <v>0</v>
      </c>
      <c r="I1222" s="694">
        <v>119</v>
      </c>
      <c r="K1222" s="232"/>
    </row>
    <row r="1223" spans="1:11">
      <c r="A1223" s="975"/>
      <c r="B1223" s="233" t="s">
        <v>1096</v>
      </c>
      <c r="C1223" s="234" t="s">
        <v>1097</v>
      </c>
      <c r="D1223" s="692">
        <v>60</v>
      </c>
      <c r="E1223" s="693">
        <f t="shared" ref="E1223:E1233" si="102">(D1223/$D$1233)*100</f>
        <v>6.4516129032258061</v>
      </c>
      <c r="F1223" s="692">
        <v>46</v>
      </c>
      <c r="G1223" s="692">
        <v>14</v>
      </c>
      <c r="H1223" s="692">
        <v>32</v>
      </c>
      <c r="I1223" s="694">
        <v>28</v>
      </c>
      <c r="K1223" s="232"/>
    </row>
    <row r="1224" spans="1:11">
      <c r="A1224" s="975"/>
      <c r="B1224" s="233" t="s">
        <v>471</v>
      </c>
      <c r="C1224" s="234" t="s">
        <v>472</v>
      </c>
      <c r="D1224" s="692">
        <v>47</v>
      </c>
      <c r="E1224" s="693">
        <f t="shared" si="102"/>
        <v>5.053763440860215</v>
      </c>
      <c r="F1224" s="692">
        <v>38</v>
      </c>
      <c r="G1224" s="692">
        <v>9</v>
      </c>
      <c r="H1224" s="692">
        <v>19</v>
      </c>
      <c r="I1224" s="694">
        <v>28</v>
      </c>
      <c r="K1224" s="232"/>
    </row>
    <row r="1225" spans="1:11">
      <c r="A1225" s="975"/>
      <c r="B1225" s="233" t="s">
        <v>426</v>
      </c>
      <c r="C1225" s="234" t="s">
        <v>427</v>
      </c>
      <c r="D1225" s="692">
        <v>46</v>
      </c>
      <c r="E1225" s="693">
        <f t="shared" si="102"/>
        <v>4.946236559139785</v>
      </c>
      <c r="F1225" s="692">
        <v>36</v>
      </c>
      <c r="G1225" s="692">
        <v>10</v>
      </c>
      <c r="H1225" s="692">
        <v>18</v>
      </c>
      <c r="I1225" s="694">
        <v>28</v>
      </c>
      <c r="K1225" s="232"/>
    </row>
    <row r="1226" spans="1:11">
      <c r="A1226" s="975"/>
      <c r="B1226" s="233" t="s">
        <v>790</v>
      </c>
      <c r="C1226" s="234" t="s">
        <v>791</v>
      </c>
      <c r="D1226" s="692">
        <v>31</v>
      </c>
      <c r="E1226" s="693">
        <f t="shared" si="102"/>
        <v>3.3333333333333335</v>
      </c>
      <c r="F1226" s="692">
        <v>21</v>
      </c>
      <c r="G1226" s="692">
        <v>10</v>
      </c>
      <c r="H1226" s="692">
        <v>9</v>
      </c>
      <c r="I1226" s="694">
        <v>22</v>
      </c>
      <c r="K1226" s="232"/>
    </row>
    <row r="1227" spans="1:11">
      <c r="A1227" s="975"/>
      <c r="B1227" s="233" t="s">
        <v>692</v>
      </c>
      <c r="C1227" s="234" t="s">
        <v>693</v>
      </c>
      <c r="D1227" s="692">
        <v>28</v>
      </c>
      <c r="E1227" s="693">
        <f t="shared" si="102"/>
        <v>3.010752688172043</v>
      </c>
      <c r="F1227" s="692">
        <v>18</v>
      </c>
      <c r="G1227" s="692">
        <v>10</v>
      </c>
      <c r="H1227" s="692">
        <v>17</v>
      </c>
      <c r="I1227" s="694">
        <v>11</v>
      </c>
      <c r="K1227" s="232"/>
    </row>
    <row r="1228" spans="1:11">
      <c r="A1228" s="975"/>
      <c r="B1228" s="233" t="s">
        <v>475</v>
      </c>
      <c r="C1228" s="234" t="s">
        <v>476</v>
      </c>
      <c r="D1228" s="692">
        <v>17</v>
      </c>
      <c r="E1228" s="693">
        <f t="shared" si="102"/>
        <v>1.827956989247312</v>
      </c>
      <c r="F1228" s="692">
        <v>10</v>
      </c>
      <c r="G1228" s="692">
        <v>7</v>
      </c>
      <c r="H1228" s="692">
        <v>9</v>
      </c>
      <c r="I1228" s="694">
        <v>8</v>
      </c>
      <c r="K1228" s="232"/>
    </row>
    <row r="1229" spans="1:11">
      <c r="A1229" s="975"/>
      <c r="B1229" s="233" t="s">
        <v>1434</v>
      </c>
      <c r="C1229" s="234" t="s">
        <v>1435</v>
      </c>
      <c r="D1229" s="692">
        <v>14</v>
      </c>
      <c r="E1229" s="693">
        <f t="shared" si="102"/>
        <v>1.5053763440860215</v>
      </c>
      <c r="F1229" s="692">
        <v>8</v>
      </c>
      <c r="G1229" s="692">
        <v>6</v>
      </c>
      <c r="H1229" s="692">
        <v>7</v>
      </c>
      <c r="I1229" s="694">
        <v>7</v>
      </c>
      <c r="K1229" s="232"/>
    </row>
    <row r="1230" spans="1:11">
      <c r="A1230" s="975"/>
      <c r="B1230" s="233" t="s">
        <v>634</v>
      </c>
      <c r="C1230" s="234" t="s">
        <v>635</v>
      </c>
      <c r="D1230" s="692">
        <v>12</v>
      </c>
      <c r="E1230" s="693">
        <f t="shared" si="102"/>
        <v>1.2903225806451613</v>
      </c>
      <c r="F1230" s="692">
        <v>11</v>
      </c>
      <c r="G1230" s="692">
        <v>1</v>
      </c>
      <c r="H1230" s="692">
        <v>7</v>
      </c>
      <c r="I1230" s="694">
        <v>5</v>
      </c>
      <c r="K1230" s="232"/>
    </row>
    <row r="1231" spans="1:11">
      <c r="A1231" s="975"/>
      <c r="B1231" s="233" t="s">
        <v>824</v>
      </c>
      <c r="C1231" s="234" t="s">
        <v>825</v>
      </c>
      <c r="D1231" s="692">
        <v>11</v>
      </c>
      <c r="E1231" s="693">
        <f t="shared" si="102"/>
        <v>1.1827956989247312</v>
      </c>
      <c r="F1231" s="692">
        <v>9</v>
      </c>
      <c r="G1231" s="692">
        <v>2</v>
      </c>
      <c r="H1231" s="692">
        <v>5</v>
      </c>
      <c r="I1231" s="694">
        <v>6</v>
      </c>
      <c r="K1231" s="232"/>
    </row>
    <row r="1232" spans="1:11">
      <c r="A1232" s="976"/>
      <c r="B1232" s="233"/>
      <c r="C1232" s="234" t="s">
        <v>444</v>
      </c>
      <c r="D1232" s="692">
        <v>545</v>
      </c>
      <c r="E1232" s="693">
        <f t="shared" si="102"/>
        <v>58.602150537634415</v>
      </c>
      <c r="F1232" s="692">
        <v>412</v>
      </c>
      <c r="G1232" s="692">
        <v>133</v>
      </c>
      <c r="H1232" s="692">
        <v>225</v>
      </c>
      <c r="I1232" s="694">
        <v>320</v>
      </c>
      <c r="K1232" s="232"/>
    </row>
    <row r="1233" spans="1:11">
      <c r="A1233" s="282" t="s">
        <v>726</v>
      </c>
      <c r="B1233" s="256"/>
      <c r="C1233" s="256"/>
      <c r="D1233" s="705">
        <v>930</v>
      </c>
      <c r="E1233" s="706">
        <f t="shared" si="102"/>
        <v>100</v>
      </c>
      <c r="F1233" s="705">
        <v>687</v>
      </c>
      <c r="G1233" s="705">
        <v>243</v>
      </c>
      <c r="H1233" s="705">
        <v>348</v>
      </c>
      <c r="I1233" s="707">
        <v>582</v>
      </c>
      <c r="K1233" s="232"/>
    </row>
    <row r="1234" spans="1:11">
      <c r="A1234" s="974" t="s">
        <v>727</v>
      </c>
      <c r="B1234" s="233" t="s">
        <v>796</v>
      </c>
      <c r="C1234" s="234" t="s">
        <v>797</v>
      </c>
      <c r="D1234" s="692">
        <v>13</v>
      </c>
      <c r="E1234" s="693">
        <f>(D1234/$D$1245)*100</f>
        <v>6.7010309278350517</v>
      </c>
      <c r="F1234" s="692">
        <v>7</v>
      </c>
      <c r="G1234" s="692">
        <v>6</v>
      </c>
      <c r="H1234" s="692">
        <v>7</v>
      </c>
      <c r="I1234" s="694">
        <v>6</v>
      </c>
      <c r="K1234" s="232"/>
    </row>
    <row r="1235" spans="1:11">
      <c r="A1235" s="975"/>
      <c r="B1235" s="233" t="s">
        <v>1436</v>
      </c>
      <c r="C1235" s="234" t="s">
        <v>1437</v>
      </c>
      <c r="D1235" s="692">
        <v>8</v>
      </c>
      <c r="E1235" s="693">
        <f t="shared" ref="E1235:E1245" si="103">(D1235/$D$1245)*100</f>
        <v>4.1237113402061851</v>
      </c>
      <c r="F1235" s="692">
        <v>5</v>
      </c>
      <c r="G1235" s="692">
        <v>3</v>
      </c>
      <c r="H1235" s="692">
        <v>0</v>
      </c>
      <c r="I1235" s="694">
        <v>8</v>
      </c>
      <c r="K1235" s="232"/>
    </row>
    <row r="1236" spans="1:11">
      <c r="A1236" s="975"/>
      <c r="B1236" s="233" t="s">
        <v>750</v>
      </c>
      <c r="C1236" s="234" t="s">
        <v>751</v>
      </c>
      <c r="D1236" s="692">
        <v>7</v>
      </c>
      <c r="E1236" s="693">
        <f t="shared" si="103"/>
        <v>3.608247422680412</v>
      </c>
      <c r="F1236" s="692">
        <v>3</v>
      </c>
      <c r="G1236" s="692">
        <v>4</v>
      </c>
      <c r="H1236" s="692">
        <v>0</v>
      </c>
      <c r="I1236" s="694">
        <v>7</v>
      </c>
      <c r="K1236" s="232"/>
    </row>
    <row r="1237" spans="1:11">
      <c r="A1237" s="975"/>
      <c r="B1237" s="233" t="s">
        <v>424</v>
      </c>
      <c r="C1237" s="234" t="s">
        <v>425</v>
      </c>
      <c r="D1237" s="692">
        <v>5</v>
      </c>
      <c r="E1237" s="693">
        <f t="shared" si="103"/>
        <v>2.5773195876288657</v>
      </c>
      <c r="F1237" s="692">
        <v>3</v>
      </c>
      <c r="G1237" s="692">
        <v>2</v>
      </c>
      <c r="H1237" s="692">
        <v>3</v>
      </c>
      <c r="I1237" s="694">
        <v>2</v>
      </c>
      <c r="K1237" s="232"/>
    </row>
    <row r="1238" spans="1:11">
      <c r="A1238" s="975"/>
      <c r="B1238" s="233" t="s">
        <v>471</v>
      </c>
      <c r="C1238" s="234" t="s">
        <v>472</v>
      </c>
      <c r="D1238" s="692">
        <v>5</v>
      </c>
      <c r="E1238" s="693">
        <f t="shared" si="103"/>
        <v>2.5773195876288657</v>
      </c>
      <c r="F1238" s="692">
        <v>4</v>
      </c>
      <c r="G1238" s="692">
        <v>1</v>
      </c>
      <c r="H1238" s="692">
        <v>2</v>
      </c>
      <c r="I1238" s="694">
        <v>3</v>
      </c>
      <c r="K1238" s="232"/>
    </row>
    <row r="1239" spans="1:11">
      <c r="A1239" s="975"/>
      <c r="B1239" s="233" t="s">
        <v>426</v>
      </c>
      <c r="C1239" s="234" t="s">
        <v>427</v>
      </c>
      <c r="D1239" s="692">
        <v>4</v>
      </c>
      <c r="E1239" s="693">
        <f t="shared" si="103"/>
        <v>2.0618556701030926</v>
      </c>
      <c r="F1239" s="692">
        <v>1</v>
      </c>
      <c r="G1239" s="692">
        <v>3</v>
      </c>
      <c r="H1239" s="692">
        <v>0</v>
      </c>
      <c r="I1239" s="694">
        <v>4</v>
      </c>
      <c r="K1239" s="232"/>
    </row>
    <row r="1240" spans="1:11">
      <c r="A1240" s="975"/>
      <c r="B1240" s="233" t="s">
        <v>794</v>
      </c>
      <c r="C1240" s="234" t="s">
        <v>795</v>
      </c>
      <c r="D1240" s="692">
        <v>4</v>
      </c>
      <c r="E1240" s="693">
        <f t="shared" si="103"/>
        <v>2.0618556701030926</v>
      </c>
      <c r="F1240" s="692">
        <v>3</v>
      </c>
      <c r="G1240" s="692">
        <v>1</v>
      </c>
      <c r="H1240" s="692">
        <v>3</v>
      </c>
      <c r="I1240" s="694">
        <v>1</v>
      </c>
      <c r="K1240" s="232"/>
    </row>
    <row r="1241" spans="1:11">
      <c r="A1241" s="975"/>
      <c r="B1241" s="233" t="s">
        <v>634</v>
      </c>
      <c r="C1241" s="234" t="s">
        <v>635</v>
      </c>
      <c r="D1241" s="692">
        <v>4</v>
      </c>
      <c r="E1241" s="693">
        <f t="shared" si="103"/>
        <v>2.0618556701030926</v>
      </c>
      <c r="F1241" s="692">
        <v>2</v>
      </c>
      <c r="G1241" s="692">
        <v>2</v>
      </c>
      <c r="H1241" s="692">
        <v>3</v>
      </c>
      <c r="I1241" s="694">
        <v>1</v>
      </c>
      <c r="K1241" s="232"/>
    </row>
    <row r="1242" spans="1:11">
      <c r="A1242" s="975"/>
      <c r="B1242" s="233" t="s">
        <v>790</v>
      </c>
      <c r="C1242" s="234" t="s">
        <v>791</v>
      </c>
      <c r="D1242" s="692">
        <v>4</v>
      </c>
      <c r="E1242" s="693">
        <f t="shared" si="103"/>
        <v>2.0618556701030926</v>
      </c>
      <c r="F1242" s="692">
        <v>4</v>
      </c>
      <c r="G1242" s="692">
        <v>0</v>
      </c>
      <c r="H1242" s="692">
        <v>4</v>
      </c>
      <c r="I1242" s="694">
        <v>0</v>
      </c>
      <c r="K1242" s="232"/>
    </row>
    <row r="1243" spans="1:11">
      <c r="A1243" s="975"/>
      <c r="B1243" s="233" t="s">
        <v>1438</v>
      </c>
      <c r="C1243" s="234" t="s">
        <v>1439</v>
      </c>
      <c r="D1243" s="692">
        <v>4</v>
      </c>
      <c r="E1243" s="693">
        <f t="shared" si="103"/>
        <v>2.0618556701030926</v>
      </c>
      <c r="F1243" s="692">
        <v>4</v>
      </c>
      <c r="G1243" s="692">
        <v>0</v>
      </c>
      <c r="H1243" s="692">
        <v>4</v>
      </c>
      <c r="I1243" s="694">
        <v>0</v>
      </c>
      <c r="K1243" s="232"/>
    </row>
    <row r="1244" spans="1:11">
      <c r="A1244" s="976"/>
      <c r="B1244" s="233"/>
      <c r="C1244" s="234" t="s">
        <v>444</v>
      </c>
      <c r="D1244" s="692">
        <v>136</v>
      </c>
      <c r="E1244" s="693">
        <f t="shared" si="103"/>
        <v>70.103092783505147</v>
      </c>
      <c r="F1244" s="692">
        <v>102</v>
      </c>
      <c r="G1244" s="692">
        <v>34</v>
      </c>
      <c r="H1244" s="692">
        <v>42</v>
      </c>
      <c r="I1244" s="694">
        <v>94</v>
      </c>
      <c r="K1244" s="232"/>
    </row>
    <row r="1245" spans="1:11">
      <c r="A1245" s="282" t="s">
        <v>728</v>
      </c>
      <c r="B1245" s="256"/>
      <c r="C1245" s="256"/>
      <c r="D1245" s="705">
        <v>194</v>
      </c>
      <c r="E1245" s="706">
        <f t="shared" si="103"/>
        <v>100</v>
      </c>
      <c r="F1245" s="705">
        <v>138</v>
      </c>
      <c r="G1245" s="705">
        <v>56</v>
      </c>
      <c r="H1245" s="705">
        <v>68</v>
      </c>
      <c r="I1245" s="707">
        <v>126</v>
      </c>
      <c r="K1245" s="232"/>
    </row>
    <row r="1246" spans="1:11">
      <c r="A1246" s="974" t="s">
        <v>729</v>
      </c>
      <c r="B1246" s="233" t="s">
        <v>426</v>
      </c>
      <c r="C1246" s="234" t="s">
        <v>427</v>
      </c>
      <c r="D1246" s="692">
        <v>42</v>
      </c>
      <c r="E1246" s="693">
        <f>(D1246/$D$1257)*100</f>
        <v>10.76923076923077</v>
      </c>
      <c r="F1246" s="692">
        <v>24</v>
      </c>
      <c r="G1246" s="692">
        <v>18</v>
      </c>
      <c r="H1246" s="692">
        <v>13</v>
      </c>
      <c r="I1246" s="694">
        <v>29</v>
      </c>
      <c r="K1246" s="232"/>
    </row>
    <row r="1247" spans="1:11">
      <c r="A1247" s="975"/>
      <c r="B1247" s="233" t="s">
        <v>471</v>
      </c>
      <c r="C1247" s="234" t="s">
        <v>472</v>
      </c>
      <c r="D1247" s="692">
        <v>11</v>
      </c>
      <c r="E1247" s="693">
        <f t="shared" ref="E1247:E1257" si="104">(D1247/$D$1257)*100</f>
        <v>2.8205128205128207</v>
      </c>
      <c r="F1247" s="692">
        <v>7</v>
      </c>
      <c r="G1247" s="692">
        <v>4</v>
      </c>
      <c r="H1247" s="692">
        <v>4</v>
      </c>
      <c r="I1247" s="694">
        <v>7</v>
      </c>
      <c r="K1247" s="232"/>
    </row>
    <row r="1248" spans="1:11">
      <c r="A1248" s="975"/>
      <c r="B1248" s="233" t="s">
        <v>692</v>
      </c>
      <c r="C1248" s="234" t="s">
        <v>693</v>
      </c>
      <c r="D1248" s="692">
        <v>11</v>
      </c>
      <c r="E1248" s="693">
        <f t="shared" si="104"/>
        <v>2.8205128205128207</v>
      </c>
      <c r="F1248" s="692">
        <v>4</v>
      </c>
      <c r="G1248" s="692">
        <v>7</v>
      </c>
      <c r="H1248" s="692">
        <v>4</v>
      </c>
      <c r="I1248" s="694">
        <v>7</v>
      </c>
      <c r="K1248" s="232"/>
    </row>
    <row r="1249" spans="1:11">
      <c r="A1249" s="975"/>
      <c r="B1249" s="233" t="s">
        <v>634</v>
      </c>
      <c r="C1249" s="234" t="s">
        <v>635</v>
      </c>
      <c r="D1249" s="692">
        <v>10</v>
      </c>
      <c r="E1249" s="693">
        <f t="shared" si="104"/>
        <v>2.5641025641025639</v>
      </c>
      <c r="F1249" s="692">
        <v>6</v>
      </c>
      <c r="G1249" s="692">
        <v>4</v>
      </c>
      <c r="H1249" s="692">
        <v>6</v>
      </c>
      <c r="I1249" s="694">
        <v>4</v>
      </c>
      <c r="K1249" s="232"/>
    </row>
    <row r="1250" spans="1:11">
      <c r="A1250" s="975"/>
      <c r="B1250" s="233" t="s">
        <v>1015</v>
      </c>
      <c r="C1250" s="234" t="s">
        <v>1016</v>
      </c>
      <c r="D1250" s="692">
        <v>8</v>
      </c>
      <c r="E1250" s="693">
        <f t="shared" si="104"/>
        <v>2.0512820512820511</v>
      </c>
      <c r="F1250" s="692">
        <v>7</v>
      </c>
      <c r="G1250" s="692">
        <v>1</v>
      </c>
      <c r="H1250" s="692">
        <v>6</v>
      </c>
      <c r="I1250" s="694">
        <v>2</v>
      </c>
      <c r="K1250" s="232"/>
    </row>
    <row r="1251" spans="1:11">
      <c r="A1251" s="975"/>
      <c r="B1251" s="233" t="s">
        <v>750</v>
      </c>
      <c r="C1251" s="234" t="s">
        <v>751</v>
      </c>
      <c r="D1251" s="692">
        <v>7</v>
      </c>
      <c r="E1251" s="693">
        <f t="shared" si="104"/>
        <v>1.7948717948717947</v>
      </c>
      <c r="F1251" s="692">
        <v>6</v>
      </c>
      <c r="G1251" s="692">
        <v>1</v>
      </c>
      <c r="H1251" s="692">
        <v>0</v>
      </c>
      <c r="I1251" s="694">
        <v>7</v>
      </c>
      <c r="K1251" s="232"/>
    </row>
    <row r="1252" spans="1:11">
      <c r="A1252" s="975"/>
      <c r="B1252" s="233" t="s">
        <v>428</v>
      </c>
      <c r="C1252" s="234" t="s">
        <v>429</v>
      </c>
      <c r="D1252" s="692">
        <v>7</v>
      </c>
      <c r="E1252" s="693">
        <f t="shared" si="104"/>
        <v>1.7948717948717947</v>
      </c>
      <c r="F1252" s="692">
        <v>6</v>
      </c>
      <c r="G1252" s="692">
        <v>1</v>
      </c>
      <c r="H1252" s="692">
        <v>1</v>
      </c>
      <c r="I1252" s="694">
        <v>6</v>
      </c>
      <c r="K1252" s="232"/>
    </row>
    <row r="1253" spans="1:11">
      <c r="A1253" s="975"/>
      <c r="B1253" s="233" t="s">
        <v>570</v>
      </c>
      <c r="C1253" s="234" t="s">
        <v>571</v>
      </c>
      <c r="D1253" s="692">
        <v>6</v>
      </c>
      <c r="E1253" s="693">
        <f t="shared" si="104"/>
        <v>1.5384615384615385</v>
      </c>
      <c r="F1253" s="692">
        <v>5</v>
      </c>
      <c r="G1253" s="692">
        <v>1</v>
      </c>
      <c r="H1253" s="692">
        <v>4</v>
      </c>
      <c r="I1253" s="694">
        <v>2</v>
      </c>
      <c r="K1253" s="232"/>
    </row>
    <row r="1254" spans="1:11">
      <c r="A1254" s="975"/>
      <c r="B1254" s="233" t="s">
        <v>934</v>
      </c>
      <c r="C1254" s="234" t="s">
        <v>935</v>
      </c>
      <c r="D1254" s="692">
        <v>6</v>
      </c>
      <c r="E1254" s="693">
        <f t="shared" si="104"/>
        <v>1.5384615384615385</v>
      </c>
      <c r="F1254" s="692">
        <v>4</v>
      </c>
      <c r="G1254" s="692">
        <v>2</v>
      </c>
      <c r="H1254" s="692">
        <v>3</v>
      </c>
      <c r="I1254" s="694">
        <v>3</v>
      </c>
      <c r="K1254" s="232"/>
    </row>
    <row r="1255" spans="1:11">
      <c r="A1255" s="975"/>
      <c r="B1255" s="233" t="s">
        <v>790</v>
      </c>
      <c r="C1255" s="234" t="s">
        <v>791</v>
      </c>
      <c r="D1255" s="692">
        <v>6</v>
      </c>
      <c r="E1255" s="693">
        <f t="shared" si="104"/>
        <v>1.5384615384615385</v>
      </c>
      <c r="F1255" s="692">
        <v>5</v>
      </c>
      <c r="G1255" s="692">
        <v>1</v>
      </c>
      <c r="H1255" s="692">
        <v>3</v>
      </c>
      <c r="I1255" s="694">
        <v>3</v>
      </c>
      <c r="K1255" s="232"/>
    </row>
    <row r="1256" spans="1:11">
      <c r="A1256" s="976"/>
      <c r="B1256" s="234"/>
      <c r="C1256" s="234" t="s">
        <v>444</v>
      </c>
      <c r="D1256" s="692">
        <v>276</v>
      </c>
      <c r="E1256" s="693">
        <f t="shared" si="104"/>
        <v>70.769230769230774</v>
      </c>
      <c r="F1256" s="692">
        <v>198</v>
      </c>
      <c r="G1256" s="692">
        <v>78</v>
      </c>
      <c r="H1256" s="692">
        <v>118</v>
      </c>
      <c r="I1256" s="694">
        <v>158</v>
      </c>
      <c r="K1256" s="232"/>
    </row>
    <row r="1257" spans="1:11" ht="15.75" thickBot="1">
      <c r="A1257" s="312" t="s">
        <v>730</v>
      </c>
      <c r="B1257" s="271"/>
      <c r="C1257" s="271"/>
      <c r="D1257" s="708">
        <v>390</v>
      </c>
      <c r="E1257" s="709">
        <f t="shared" si="104"/>
        <v>100</v>
      </c>
      <c r="F1257" s="708">
        <v>272</v>
      </c>
      <c r="G1257" s="708">
        <v>118</v>
      </c>
      <c r="H1257" s="708">
        <v>162</v>
      </c>
      <c r="I1257" s="710">
        <v>228</v>
      </c>
      <c r="K1257" s="232"/>
    </row>
    <row r="1258" spans="1:11" ht="16.5" thickTop="1" thickBot="1">
      <c r="A1258" s="313" t="s">
        <v>731</v>
      </c>
      <c r="B1258" s="276"/>
      <c r="C1258" s="276"/>
      <c r="D1258" s="711">
        <v>390</v>
      </c>
      <c r="E1258" s="712">
        <v>100</v>
      </c>
      <c r="F1258" s="711">
        <v>272</v>
      </c>
      <c r="G1258" s="711">
        <v>118</v>
      </c>
      <c r="H1258" s="711">
        <v>162</v>
      </c>
      <c r="I1258" s="713">
        <v>228</v>
      </c>
      <c r="K1258" s="232"/>
    </row>
    <row r="1259" spans="1:11" ht="15.75" thickTop="1">
      <c r="A1259" s="975" t="s">
        <v>290</v>
      </c>
      <c r="B1259" s="227" t="s">
        <v>750</v>
      </c>
      <c r="C1259" s="228" t="s">
        <v>751</v>
      </c>
      <c r="D1259" s="689">
        <v>266</v>
      </c>
      <c r="E1259" s="690">
        <f>(D1259/$D$1270)*100</f>
        <v>8.793388429752067</v>
      </c>
      <c r="F1259" s="689">
        <v>243</v>
      </c>
      <c r="G1259" s="689">
        <v>23</v>
      </c>
      <c r="H1259" s="689">
        <v>0</v>
      </c>
      <c r="I1259" s="691">
        <v>266</v>
      </c>
      <c r="K1259" s="232"/>
    </row>
    <row r="1260" spans="1:11">
      <c r="A1260" s="975"/>
      <c r="B1260" s="233" t="s">
        <v>426</v>
      </c>
      <c r="C1260" s="234" t="s">
        <v>427</v>
      </c>
      <c r="D1260" s="692">
        <v>94</v>
      </c>
      <c r="E1260" s="693">
        <f t="shared" ref="E1260:E1270" si="105">(D1260/$D$1270)*100</f>
        <v>3.1074380165289255</v>
      </c>
      <c r="F1260" s="692">
        <v>82</v>
      </c>
      <c r="G1260" s="692">
        <v>12</v>
      </c>
      <c r="H1260" s="692">
        <v>33</v>
      </c>
      <c r="I1260" s="694">
        <v>61</v>
      </c>
      <c r="K1260" s="232"/>
    </row>
    <row r="1261" spans="1:11">
      <c r="A1261" s="975"/>
      <c r="B1261" s="233" t="s">
        <v>424</v>
      </c>
      <c r="C1261" s="234" t="s">
        <v>425</v>
      </c>
      <c r="D1261" s="692">
        <v>71</v>
      </c>
      <c r="E1261" s="693">
        <f t="shared" si="105"/>
        <v>2.3471074380165291</v>
      </c>
      <c r="F1261" s="692">
        <v>65</v>
      </c>
      <c r="G1261" s="692">
        <v>6</v>
      </c>
      <c r="H1261" s="692">
        <v>40</v>
      </c>
      <c r="I1261" s="694">
        <v>31</v>
      </c>
      <c r="K1261" s="232"/>
    </row>
    <row r="1262" spans="1:11">
      <c r="A1262" s="975"/>
      <c r="B1262" s="233" t="s">
        <v>1044</v>
      </c>
      <c r="C1262" s="234" t="s">
        <v>1045</v>
      </c>
      <c r="D1262" s="692">
        <v>69</v>
      </c>
      <c r="E1262" s="693">
        <f t="shared" si="105"/>
        <v>2.28099173553719</v>
      </c>
      <c r="F1262" s="692">
        <v>63</v>
      </c>
      <c r="G1262" s="692">
        <v>6</v>
      </c>
      <c r="H1262" s="692">
        <v>0</v>
      </c>
      <c r="I1262" s="694">
        <v>69</v>
      </c>
      <c r="K1262" s="232"/>
    </row>
    <row r="1263" spans="1:11">
      <c r="A1263" s="975"/>
      <c r="B1263" s="233" t="s">
        <v>428</v>
      </c>
      <c r="C1263" s="234" t="s">
        <v>429</v>
      </c>
      <c r="D1263" s="692">
        <v>55</v>
      </c>
      <c r="E1263" s="693">
        <f t="shared" si="105"/>
        <v>1.8181818181818181</v>
      </c>
      <c r="F1263" s="692">
        <v>51</v>
      </c>
      <c r="G1263" s="692">
        <v>4</v>
      </c>
      <c r="H1263" s="692">
        <v>25</v>
      </c>
      <c r="I1263" s="694">
        <v>30</v>
      </c>
      <c r="K1263" s="232"/>
    </row>
    <row r="1264" spans="1:11">
      <c r="A1264" s="975"/>
      <c r="B1264" s="233" t="s">
        <v>816</v>
      </c>
      <c r="C1264" s="234" t="s">
        <v>817</v>
      </c>
      <c r="D1264" s="692">
        <v>43</v>
      </c>
      <c r="E1264" s="693">
        <f t="shared" si="105"/>
        <v>1.4214876033057851</v>
      </c>
      <c r="F1264" s="692">
        <v>38</v>
      </c>
      <c r="G1264" s="692">
        <v>5</v>
      </c>
      <c r="H1264" s="692">
        <v>0</v>
      </c>
      <c r="I1264" s="694">
        <v>43</v>
      </c>
      <c r="K1264" s="232"/>
    </row>
    <row r="1265" spans="1:11">
      <c r="A1265" s="975"/>
      <c r="B1265" s="233" t="s">
        <v>824</v>
      </c>
      <c r="C1265" s="234" t="s">
        <v>825</v>
      </c>
      <c r="D1265" s="692">
        <v>40</v>
      </c>
      <c r="E1265" s="693">
        <f t="shared" si="105"/>
        <v>1.3223140495867769</v>
      </c>
      <c r="F1265" s="692">
        <v>38</v>
      </c>
      <c r="G1265" s="692">
        <v>2</v>
      </c>
      <c r="H1265" s="692">
        <v>20</v>
      </c>
      <c r="I1265" s="694">
        <v>20</v>
      </c>
      <c r="K1265" s="232"/>
    </row>
    <row r="1266" spans="1:11">
      <c r="A1266" s="975"/>
      <c r="B1266" s="233" t="s">
        <v>796</v>
      </c>
      <c r="C1266" s="234" t="s">
        <v>797</v>
      </c>
      <c r="D1266" s="692">
        <v>38</v>
      </c>
      <c r="E1266" s="693">
        <f t="shared" si="105"/>
        <v>1.2561983471074381</v>
      </c>
      <c r="F1266" s="692">
        <v>38</v>
      </c>
      <c r="G1266" s="692">
        <v>0</v>
      </c>
      <c r="H1266" s="692">
        <v>20</v>
      </c>
      <c r="I1266" s="694">
        <v>18</v>
      </c>
      <c r="K1266" s="232"/>
    </row>
    <row r="1267" spans="1:11">
      <c r="A1267" s="975"/>
      <c r="B1267" s="233" t="s">
        <v>900</v>
      </c>
      <c r="C1267" s="234" t="s">
        <v>901</v>
      </c>
      <c r="D1267" s="692">
        <v>37</v>
      </c>
      <c r="E1267" s="693">
        <f t="shared" si="105"/>
        <v>1.2231404958677685</v>
      </c>
      <c r="F1267" s="692">
        <v>36</v>
      </c>
      <c r="G1267" s="692">
        <v>1</v>
      </c>
      <c r="H1267" s="692">
        <v>25</v>
      </c>
      <c r="I1267" s="694">
        <v>12</v>
      </c>
      <c r="K1267" s="232"/>
    </row>
    <row r="1268" spans="1:11">
      <c r="A1268" s="975"/>
      <c r="B1268" s="233" t="s">
        <v>692</v>
      </c>
      <c r="C1268" s="234" t="s">
        <v>693</v>
      </c>
      <c r="D1268" s="692">
        <v>37</v>
      </c>
      <c r="E1268" s="693">
        <f t="shared" si="105"/>
        <v>1.2231404958677685</v>
      </c>
      <c r="F1268" s="692">
        <v>35</v>
      </c>
      <c r="G1268" s="692">
        <v>2</v>
      </c>
      <c r="H1268" s="692">
        <v>19</v>
      </c>
      <c r="I1268" s="694">
        <v>18</v>
      </c>
      <c r="K1268" s="232"/>
    </row>
    <row r="1269" spans="1:11">
      <c r="A1269" s="976"/>
      <c r="B1269" s="233"/>
      <c r="C1269" s="234" t="s">
        <v>444</v>
      </c>
      <c r="D1269" s="692">
        <v>2275</v>
      </c>
      <c r="E1269" s="693">
        <f t="shared" si="105"/>
        <v>75.206611570247944</v>
      </c>
      <c r="F1269" s="692">
        <v>1932</v>
      </c>
      <c r="G1269" s="692">
        <v>343</v>
      </c>
      <c r="H1269" s="692">
        <v>866</v>
      </c>
      <c r="I1269" s="694">
        <v>1409</v>
      </c>
      <c r="K1269" s="232"/>
    </row>
    <row r="1270" spans="1:11">
      <c r="A1270" s="282" t="s">
        <v>732</v>
      </c>
      <c r="B1270" s="256"/>
      <c r="C1270" s="256"/>
      <c r="D1270" s="705">
        <v>3025</v>
      </c>
      <c r="E1270" s="706">
        <f t="shared" si="105"/>
        <v>100</v>
      </c>
      <c r="F1270" s="705">
        <v>2621</v>
      </c>
      <c r="G1270" s="705">
        <v>404</v>
      </c>
      <c r="H1270" s="705">
        <v>1048</v>
      </c>
      <c r="I1270" s="707">
        <v>1977</v>
      </c>
      <c r="K1270" s="232"/>
    </row>
    <row r="1271" spans="1:11">
      <c r="A1271" s="974" t="s">
        <v>291</v>
      </c>
      <c r="B1271" s="233" t="s">
        <v>750</v>
      </c>
      <c r="C1271" s="234" t="s">
        <v>751</v>
      </c>
      <c r="D1271" s="692">
        <v>83</v>
      </c>
      <c r="E1271" s="693">
        <f>(D1271/$D$1282)*100</f>
        <v>11.690140845070422</v>
      </c>
      <c r="F1271" s="692">
        <v>42</v>
      </c>
      <c r="G1271" s="692">
        <v>41</v>
      </c>
      <c r="H1271" s="692">
        <v>0</v>
      </c>
      <c r="I1271" s="694">
        <v>83</v>
      </c>
      <c r="K1271" s="232"/>
    </row>
    <row r="1272" spans="1:11">
      <c r="A1272" s="975"/>
      <c r="B1272" s="233" t="s">
        <v>796</v>
      </c>
      <c r="C1272" s="234" t="s">
        <v>797</v>
      </c>
      <c r="D1272" s="692">
        <v>59</v>
      </c>
      <c r="E1272" s="693">
        <f t="shared" ref="E1272:E1282" si="106">(D1272/$D$1282)*100</f>
        <v>8.3098591549295779</v>
      </c>
      <c r="F1272" s="692">
        <v>41</v>
      </c>
      <c r="G1272" s="692">
        <v>18</v>
      </c>
      <c r="H1272" s="692">
        <v>34</v>
      </c>
      <c r="I1272" s="694">
        <v>25</v>
      </c>
      <c r="K1272" s="232"/>
    </row>
    <row r="1273" spans="1:11">
      <c r="A1273" s="975"/>
      <c r="B1273" s="233" t="s">
        <v>426</v>
      </c>
      <c r="C1273" s="234" t="s">
        <v>427</v>
      </c>
      <c r="D1273" s="692">
        <v>49</v>
      </c>
      <c r="E1273" s="693">
        <f t="shared" si="106"/>
        <v>6.9014084507042259</v>
      </c>
      <c r="F1273" s="692">
        <v>31</v>
      </c>
      <c r="G1273" s="692">
        <v>18</v>
      </c>
      <c r="H1273" s="692">
        <v>16</v>
      </c>
      <c r="I1273" s="694">
        <v>33</v>
      </c>
      <c r="K1273" s="232"/>
    </row>
    <row r="1274" spans="1:11">
      <c r="A1274" s="975"/>
      <c r="B1274" s="233" t="s">
        <v>1129</v>
      </c>
      <c r="C1274" s="234" t="s">
        <v>1130</v>
      </c>
      <c r="D1274" s="692">
        <v>39</v>
      </c>
      <c r="E1274" s="693">
        <f t="shared" si="106"/>
        <v>5.4929577464788739</v>
      </c>
      <c r="F1274" s="692">
        <v>16</v>
      </c>
      <c r="G1274" s="692">
        <v>23</v>
      </c>
      <c r="H1274" s="692">
        <v>0</v>
      </c>
      <c r="I1274" s="694">
        <v>39</v>
      </c>
      <c r="K1274" s="232"/>
    </row>
    <row r="1275" spans="1:11">
      <c r="A1275" s="975"/>
      <c r="B1275" s="233" t="s">
        <v>1401</v>
      </c>
      <c r="C1275" s="234" t="s">
        <v>1402</v>
      </c>
      <c r="D1275" s="692">
        <v>21</v>
      </c>
      <c r="E1275" s="693">
        <f t="shared" si="106"/>
        <v>2.9577464788732395</v>
      </c>
      <c r="F1275" s="692">
        <v>12</v>
      </c>
      <c r="G1275" s="692">
        <v>9</v>
      </c>
      <c r="H1275" s="692">
        <v>11</v>
      </c>
      <c r="I1275" s="694">
        <v>10</v>
      </c>
      <c r="K1275" s="232"/>
    </row>
    <row r="1276" spans="1:11">
      <c r="A1276" s="975"/>
      <c r="B1276" s="233" t="s">
        <v>816</v>
      </c>
      <c r="C1276" s="234" t="s">
        <v>817</v>
      </c>
      <c r="D1276" s="692">
        <v>12</v>
      </c>
      <c r="E1276" s="693">
        <f t="shared" si="106"/>
        <v>1.6901408450704223</v>
      </c>
      <c r="F1276" s="692">
        <v>6</v>
      </c>
      <c r="G1276" s="692">
        <v>6</v>
      </c>
      <c r="H1276" s="692">
        <v>0</v>
      </c>
      <c r="I1276" s="694">
        <v>12</v>
      </c>
      <c r="K1276" s="232"/>
    </row>
    <row r="1277" spans="1:11">
      <c r="A1277" s="975"/>
      <c r="B1277" s="233" t="s">
        <v>794</v>
      </c>
      <c r="C1277" s="234" t="s">
        <v>795</v>
      </c>
      <c r="D1277" s="692">
        <v>12</v>
      </c>
      <c r="E1277" s="693">
        <f t="shared" si="106"/>
        <v>1.6901408450704223</v>
      </c>
      <c r="F1277" s="692">
        <v>7</v>
      </c>
      <c r="G1277" s="692">
        <v>5</v>
      </c>
      <c r="H1277" s="692">
        <v>6</v>
      </c>
      <c r="I1277" s="694">
        <v>6</v>
      </c>
      <c r="K1277" s="232"/>
    </row>
    <row r="1278" spans="1:11">
      <c r="A1278" s="975"/>
      <c r="B1278" s="233" t="s">
        <v>900</v>
      </c>
      <c r="C1278" s="234" t="s">
        <v>901</v>
      </c>
      <c r="D1278" s="692">
        <v>11</v>
      </c>
      <c r="E1278" s="693">
        <f t="shared" si="106"/>
        <v>1.5492957746478873</v>
      </c>
      <c r="F1278" s="692">
        <v>10</v>
      </c>
      <c r="G1278" s="692">
        <v>1</v>
      </c>
      <c r="H1278" s="692">
        <v>5</v>
      </c>
      <c r="I1278" s="694">
        <v>6</v>
      </c>
      <c r="K1278" s="232"/>
    </row>
    <row r="1279" spans="1:11">
      <c r="A1279" s="975"/>
      <c r="B1279" s="233" t="s">
        <v>641</v>
      </c>
      <c r="C1279" s="234" t="s">
        <v>642</v>
      </c>
      <c r="D1279" s="692">
        <v>10</v>
      </c>
      <c r="E1279" s="693">
        <f t="shared" si="106"/>
        <v>1.4084507042253522</v>
      </c>
      <c r="F1279" s="692">
        <v>7</v>
      </c>
      <c r="G1279" s="692">
        <v>3</v>
      </c>
      <c r="H1279" s="692">
        <v>6</v>
      </c>
      <c r="I1279" s="694">
        <v>4</v>
      </c>
      <c r="K1279" s="232"/>
    </row>
    <row r="1280" spans="1:11">
      <c r="A1280" s="975"/>
      <c r="B1280" s="233" t="s">
        <v>424</v>
      </c>
      <c r="C1280" s="234" t="s">
        <v>425</v>
      </c>
      <c r="D1280" s="692">
        <v>10</v>
      </c>
      <c r="E1280" s="693">
        <f t="shared" si="106"/>
        <v>1.4084507042253522</v>
      </c>
      <c r="F1280" s="692">
        <v>5</v>
      </c>
      <c r="G1280" s="692">
        <v>5</v>
      </c>
      <c r="H1280" s="692">
        <v>4</v>
      </c>
      <c r="I1280" s="694">
        <v>6</v>
      </c>
      <c r="K1280" s="232"/>
    </row>
    <row r="1281" spans="1:11">
      <c r="A1281" s="976"/>
      <c r="B1281" s="233"/>
      <c r="C1281" s="234" t="s">
        <v>444</v>
      </c>
      <c r="D1281" s="692">
        <v>404</v>
      </c>
      <c r="E1281" s="693">
        <f t="shared" si="106"/>
        <v>56.901408450704224</v>
      </c>
      <c r="F1281" s="692">
        <v>240</v>
      </c>
      <c r="G1281" s="692">
        <v>164</v>
      </c>
      <c r="H1281" s="692">
        <v>182</v>
      </c>
      <c r="I1281" s="694">
        <v>222</v>
      </c>
      <c r="K1281" s="232"/>
    </row>
    <row r="1282" spans="1:11">
      <c r="A1282" s="282" t="s">
        <v>733</v>
      </c>
      <c r="B1282" s="256"/>
      <c r="C1282" s="256"/>
      <c r="D1282" s="705">
        <v>710</v>
      </c>
      <c r="E1282" s="706">
        <f t="shared" si="106"/>
        <v>100</v>
      </c>
      <c r="F1282" s="705">
        <v>417</v>
      </c>
      <c r="G1282" s="705">
        <v>293</v>
      </c>
      <c r="H1282" s="705">
        <v>264</v>
      </c>
      <c r="I1282" s="707">
        <v>446</v>
      </c>
      <c r="K1282" s="232"/>
    </row>
    <row r="1283" spans="1:11">
      <c r="A1283" s="974" t="s">
        <v>292</v>
      </c>
      <c r="B1283" s="233" t="s">
        <v>750</v>
      </c>
      <c r="C1283" s="234" t="s">
        <v>751</v>
      </c>
      <c r="D1283" s="692">
        <v>185</v>
      </c>
      <c r="E1283" s="693">
        <f>(D1283/$D$1294)*100</f>
        <v>10.232300884955754</v>
      </c>
      <c r="F1283" s="692">
        <v>167</v>
      </c>
      <c r="G1283" s="692">
        <v>18</v>
      </c>
      <c r="H1283" s="692">
        <v>0</v>
      </c>
      <c r="I1283" s="694">
        <v>185</v>
      </c>
      <c r="K1283" s="232"/>
    </row>
    <row r="1284" spans="1:11">
      <c r="A1284" s="975"/>
      <c r="B1284" s="233" t="s">
        <v>424</v>
      </c>
      <c r="C1284" s="234" t="s">
        <v>425</v>
      </c>
      <c r="D1284" s="692">
        <v>82</v>
      </c>
      <c r="E1284" s="693">
        <f t="shared" ref="E1284:E1294" si="107">(D1284/$D$1294)*100</f>
        <v>4.5353982300884956</v>
      </c>
      <c r="F1284" s="692">
        <v>79</v>
      </c>
      <c r="G1284" s="692">
        <v>3</v>
      </c>
      <c r="H1284" s="692">
        <v>38</v>
      </c>
      <c r="I1284" s="694">
        <v>44</v>
      </c>
      <c r="K1284" s="232"/>
    </row>
    <row r="1285" spans="1:11">
      <c r="A1285" s="975"/>
      <c r="B1285" s="233" t="s">
        <v>450</v>
      </c>
      <c r="C1285" s="234" t="s">
        <v>451</v>
      </c>
      <c r="D1285" s="692">
        <v>71</v>
      </c>
      <c r="E1285" s="693">
        <f t="shared" si="107"/>
        <v>3.9269911504424777</v>
      </c>
      <c r="F1285" s="692">
        <v>68</v>
      </c>
      <c r="G1285" s="692">
        <v>3</v>
      </c>
      <c r="H1285" s="692">
        <v>42</v>
      </c>
      <c r="I1285" s="694">
        <v>29</v>
      </c>
      <c r="K1285" s="232"/>
    </row>
    <row r="1286" spans="1:11">
      <c r="A1286" s="975"/>
      <c r="B1286" s="233" t="s">
        <v>796</v>
      </c>
      <c r="C1286" s="234" t="s">
        <v>797</v>
      </c>
      <c r="D1286" s="692">
        <v>68</v>
      </c>
      <c r="E1286" s="693">
        <f t="shared" si="107"/>
        <v>3.7610619469026552</v>
      </c>
      <c r="F1286" s="692">
        <v>66</v>
      </c>
      <c r="G1286" s="692">
        <v>2</v>
      </c>
      <c r="H1286" s="692">
        <v>31</v>
      </c>
      <c r="I1286" s="694">
        <v>37</v>
      </c>
      <c r="K1286" s="232"/>
    </row>
    <row r="1287" spans="1:11">
      <c r="A1287" s="975"/>
      <c r="B1287" s="233" t="s">
        <v>426</v>
      </c>
      <c r="C1287" s="234" t="s">
        <v>427</v>
      </c>
      <c r="D1287" s="692">
        <v>68</v>
      </c>
      <c r="E1287" s="693">
        <f t="shared" si="107"/>
        <v>3.7610619469026552</v>
      </c>
      <c r="F1287" s="692">
        <v>59</v>
      </c>
      <c r="G1287" s="692">
        <v>9</v>
      </c>
      <c r="H1287" s="692">
        <v>21</v>
      </c>
      <c r="I1287" s="694">
        <v>47</v>
      </c>
      <c r="K1287" s="232"/>
    </row>
    <row r="1288" spans="1:11">
      <c r="A1288" s="975"/>
      <c r="B1288" s="233" t="s">
        <v>428</v>
      </c>
      <c r="C1288" s="234" t="s">
        <v>429</v>
      </c>
      <c r="D1288" s="692">
        <v>39</v>
      </c>
      <c r="E1288" s="693">
        <f t="shared" si="107"/>
        <v>2.1570796460176989</v>
      </c>
      <c r="F1288" s="692">
        <v>32</v>
      </c>
      <c r="G1288" s="692">
        <v>7</v>
      </c>
      <c r="H1288" s="692">
        <v>11</v>
      </c>
      <c r="I1288" s="694">
        <v>28</v>
      </c>
      <c r="K1288" s="232"/>
    </row>
    <row r="1289" spans="1:11">
      <c r="A1289" s="975"/>
      <c r="B1289" s="233" t="s">
        <v>692</v>
      </c>
      <c r="C1289" s="234" t="s">
        <v>693</v>
      </c>
      <c r="D1289" s="692">
        <v>37</v>
      </c>
      <c r="E1289" s="693">
        <f t="shared" si="107"/>
        <v>2.0464601769911503</v>
      </c>
      <c r="F1289" s="692">
        <v>33</v>
      </c>
      <c r="G1289" s="692">
        <v>4</v>
      </c>
      <c r="H1289" s="692">
        <v>20</v>
      </c>
      <c r="I1289" s="694">
        <v>17</v>
      </c>
      <c r="K1289" s="232"/>
    </row>
    <row r="1290" spans="1:11">
      <c r="A1290" s="975"/>
      <c r="B1290" s="233" t="s">
        <v>475</v>
      </c>
      <c r="C1290" s="234" t="s">
        <v>476</v>
      </c>
      <c r="D1290" s="692">
        <v>33</v>
      </c>
      <c r="E1290" s="693">
        <f t="shared" si="107"/>
        <v>1.8252212389380531</v>
      </c>
      <c r="F1290" s="692">
        <v>32</v>
      </c>
      <c r="G1290" s="692">
        <v>1</v>
      </c>
      <c r="H1290" s="692">
        <v>22</v>
      </c>
      <c r="I1290" s="694">
        <v>11</v>
      </c>
      <c r="K1290" s="232"/>
    </row>
    <row r="1291" spans="1:11">
      <c r="A1291" s="975"/>
      <c r="B1291" s="233" t="s">
        <v>634</v>
      </c>
      <c r="C1291" s="234" t="s">
        <v>635</v>
      </c>
      <c r="D1291" s="692">
        <v>28</v>
      </c>
      <c r="E1291" s="693">
        <f t="shared" si="107"/>
        <v>1.5486725663716814</v>
      </c>
      <c r="F1291" s="692">
        <v>28</v>
      </c>
      <c r="G1291" s="692">
        <v>0</v>
      </c>
      <c r="H1291" s="692">
        <v>19</v>
      </c>
      <c r="I1291" s="694">
        <v>9</v>
      </c>
      <c r="K1291" s="232"/>
    </row>
    <row r="1292" spans="1:11">
      <c r="A1292" s="975"/>
      <c r="B1292" s="233" t="s">
        <v>418</v>
      </c>
      <c r="C1292" s="234" t="s">
        <v>419</v>
      </c>
      <c r="D1292" s="692">
        <v>26</v>
      </c>
      <c r="E1292" s="693">
        <f t="shared" si="107"/>
        <v>1.4380530973451326</v>
      </c>
      <c r="F1292" s="692">
        <v>24</v>
      </c>
      <c r="G1292" s="692">
        <v>2</v>
      </c>
      <c r="H1292" s="692">
        <v>11</v>
      </c>
      <c r="I1292" s="694">
        <v>15</v>
      </c>
      <c r="K1292" s="232"/>
    </row>
    <row r="1293" spans="1:11">
      <c r="A1293" s="976"/>
      <c r="B1293" s="233"/>
      <c r="C1293" s="234" t="s">
        <v>444</v>
      </c>
      <c r="D1293" s="692">
        <v>1171</v>
      </c>
      <c r="E1293" s="693">
        <f t="shared" si="107"/>
        <v>64.767699115044252</v>
      </c>
      <c r="F1293" s="692">
        <v>996</v>
      </c>
      <c r="G1293" s="692">
        <v>175</v>
      </c>
      <c r="H1293" s="692">
        <v>391</v>
      </c>
      <c r="I1293" s="694">
        <v>780</v>
      </c>
      <c r="K1293" s="232"/>
    </row>
    <row r="1294" spans="1:11">
      <c r="A1294" s="282" t="s">
        <v>734</v>
      </c>
      <c r="B1294" s="256"/>
      <c r="C1294" s="256"/>
      <c r="D1294" s="705">
        <v>1808</v>
      </c>
      <c r="E1294" s="706">
        <f t="shared" si="107"/>
        <v>100</v>
      </c>
      <c r="F1294" s="705">
        <v>1584</v>
      </c>
      <c r="G1294" s="705">
        <v>224</v>
      </c>
      <c r="H1294" s="705">
        <v>606</v>
      </c>
      <c r="I1294" s="707">
        <v>1202</v>
      </c>
      <c r="K1294" s="232"/>
    </row>
    <row r="1295" spans="1:11">
      <c r="A1295" s="974" t="s">
        <v>293</v>
      </c>
      <c r="B1295" s="233" t="s">
        <v>750</v>
      </c>
      <c r="C1295" s="234" t="s">
        <v>751</v>
      </c>
      <c r="D1295" s="692">
        <v>273</v>
      </c>
      <c r="E1295" s="693">
        <f>(D1295/$D$1306)*100</f>
        <v>11.417816813048933</v>
      </c>
      <c r="F1295" s="692">
        <v>218</v>
      </c>
      <c r="G1295" s="692">
        <v>55</v>
      </c>
      <c r="H1295" s="692">
        <v>0</v>
      </c>
      <c r="I1295" s="694">
        <v>273</v>
      </c>
      <c r="K1295" s="232"/>
    </row>
    <row r="1296" spans="1:11">
      <c r="A1296" s="975"/>
      <c r="B1296" s="233" t="s">
        <v>426</v>
      </c>
      <c r="C1296" s="234" t="s">
        <v>427</v>
      </c>
      <c r="D1296" s="692">
        <v>154</v>
      </c>
      <c r="E1296" s="693">
        <f t="shared" ref="E1296:E1306" si="108">(D1296/$D$1306)*100</f>
        <v>6.4408197406942698</v>
      </c>
      <c r="F1296" s="692">
        <v>139</v>
      </c>
      <c r="G1296" s="692">
        <v>15</v>
      </c>
      <c r="H1296" s="692">
        <v>38</v>
      </c>
      <c r="I1296" s="694">
        <v>116</v>
      </c>
      <c r="K1296" s="232"/>
    </row>
    <row r="1297" spans="1:11">
      <c r="A1297" s="975"/>
      <c r="B1297" s="233" t="s">
        <v>796</v>
      </c>
      <c r="C1297" s="234" t="s">
        <v>797</v>
      </c>
      <c r="D1297" s="692">
        <v>90</v>
      </c>
      <c r="E1297" s="693">
        <f t="shared" si="108"/>
        <v>3.7641154328732744</v>
      </c>
      <c r="F1297" s="692">
        <v>71</v>
      </c>
      <c r="G1297" s="692">
        <v>19</v>
      </c>
      <c r="H1297" s="692">
        <v>54</v>
      </c>
      <c r="I1297" s="694">
        <v>36</v>
      </c>
      <c r="K1297" s="232"/>
    </row>
    <row r="1298" spans="1:11">
      <c r="A1298" s="975"/>
      <c r="B1298" s="233" t="s">
        <v>634</v>
      </c>
      <c r="C1298" s="234" t="s">
        <v>635</v>
      </c>
      <c r="D1298" s="692">
        <v>74</v>
      </c>
      <c r="E1298" s="693">
        <f t="shared" si="108"/>
        <v>3.0949393559180258</v>
      </c>
      <c r="F1298" s="692">
        <v>58</v>
      </c>
      <c r="G1298" s="692">
        <v>16</v>
      </c>
      <c r="H1298" s="692">
        <v>33</v>
      </c>
      <c r="I1298" s="694">
        <v>41</v>
      </c>
      <c r="K1298" s="232"/>
    </row>
    <row r="1299" spans="1:11">
      <c r="A1299" s="975"/>
      <c r="B1299" s="233" t="s">
        <v>475</v>
      </c>
      <c r="C1299" s="234" t="s">
        <v>476</v>
      </c>
      <c r="D1299" s="692">
        <v>71</v>
      </c>
      <c r="E1299" s="693">
        <f t="shared" si="108"/>
        <v>2.9694688414889168</v>
      </c>
      <c r="F1299" s="692">
        <v>56</v>
      </c>
      <c r="G1299" s="692">
        <v>15</v>
      </c>
      <c r="H1299" s="692">
        <v>37</v>
      </c>
      <c r="I1299" s="694">
        <v>34</v>
      </c>
      <c r="K1299" s="232"/>
    </row>
    <row r="1300" spans="1:11">
      <c r="A1300" s="975"/>
      <c r="B1300" s="233" t="s">
        <v>450</v>
      </c>
      <c r="C1300" s="234" t="s">
        <v>451</v>
      </c>
      <c r="D1300" s="692">
        <v>65</v>
      </c>
      <c r="E1300" s="693">
        <f t="shared" si="108"/>
        <v>2.7185278126306986</v>
      </c>
      <c r="F1300" s="692">
        <v>54</v>
      </c>
      <c r="G1300" s="692">
        <v>11</v>
      </c>
      <c r="H1300" s="692">
        <v>35</v>
      </c>
      <c r="I1300" s="694">
        <v>30</v>
      </c>
      <c r="K1300" s="232"/>
    </row>
    <row r="1301" spans="1:11">
      <c r="A1301" s="975"/>
      <c r="B1301" s="233" t="s">
        <v>641</v>
      </c>
      <c r="C1301" s="234" t="s">
        <v>642</v>
      </c>
      <c r="D1301" s="692">
        <v>64</v>
      </c>
      <c r="E1301" s="693">
        <f t="shared" si="108"/>
        <v>2.6767043078209953</v>
      </c>
      <c r="F1301" s="692">
        <v>50</v>
      </c>
      <c r="G1301" s="692">
        <v>14</v>
      </c>
      <c r="H1301" s="692">
        <v>32</v>
      </c>
      <c r="I1301" s="694">
        <v>32</v>
      </c>
      <c r="K1301" s="232"/>
    </row>
    <row r="1302" spans="1:11">
      <c r="A1302" s="975"/>
      <c r="B1302" s="233" t="s">
        <v>424</v>
      </c>
      <c r="C1302" s="234" t="s">
        <v>425</v>
      </c>
      <c r="D1302" s="692">
        <v>54</v>
      </c>
      <c r="E1302" s="693">
        <f t="shared" si="108"/>
        <v>2.2584692597239648</v>
      </c>
      <c r="F1302" s="692">
        <v>48</v>
      </c>
      <c r="G1302" s="692">
        <v>6</v>
      </c>
      <c r="H1302" s="692">
        <v>17</v>
      </c>
      <c r="I1302" s="694">
        <v>37</v>
      </c>
      <c r="K1302" s="232"/>
    </row>
    <row r="1303" spans="1:11">
      <c r="A1303" s="975"/>
      <c r="B1303" s="233" t="s">
        <v>1304</v>
      </c>
      <c r="C1303" s="234" t="s">
        <v>1305</v>
      </c>
      <c r="D1303" s="692">
        <v>52</v>
      </c>
      <c r="E1303" s="693">
        <f t="shared" si="108"/>
        <v>2.1748222501045587</v>
      </c>
      <c r="F1303" s="692">
        <v>44</v>
      </c>
      <c r="G1303" s="692">
        <v>8</v>
      </c>
      <c r="H1303" s="692">
        <v>0</v>
      </c>
      <c r="I1303" s="694">
        <v>52</v>
      </c>
      <c r="K1303" s="232"/>
    </row>
    <row r="1304" spans="1:11">
      <c r="A1304" s="975"/>
      <c r="B1304" s="233" t="s">
        <v>692</v>
      </c>
      <c r="C1304" s="234" t="s">
        <v>693</v>
      </c>
      <c r="D1304" s="692">
        <v>30</v>
      </c>
      <c r="E1304" s="693">
        <f t="shared" si="108"/>
        <v>1.2547051442910917</v>
      </c>
      <c r="F1304" s="692">
        <v>29</v>
      </c>
      <c r="G1304" s="692">
        <v>1</v>
      </c>
      <c r="H1304" s="692">
        <v>15</v>
      </c>
      <c r="I1304" s="694">
        <v>15</v>
      </c>
      <c r="K1304" s="232"/>
    </row>
    <row r="1305" spans="1:11">
      <c r="A1305" s="976"/>
      <c r="B1305" s="233"/>
      <c r="C1305" s="234" t="s">
        <v>444</v>
      </c>
      <c r="D1305" s="692">
        <v>1464</v>
      </c>
      <c r="E1305" s="693">
        <f t="shared" si="108"/>
        <v>61.229611041405278</v>
      </c>
      <c r="F1305" s="692">
        <v>1212</v>
      </c>
      <c r="G1305" s="692">
        <v>252</v>
      </c>
      <c r="H1305" s="692">
        <v>406</v>
      </c>
      <c r="I1305" s="694">
        <v>1058</v>
      </c>
      <c r="K1305" s="232"/>
    </row>
    <row r="1306" spans="1:11">
      <c r="A1306" s="282" t="s">
        <v>735</v>
      </c>
      <c r="B1306" s="256"/>
      <c r="C1306" s="256"/>
      <c r="D1306" s="705">
        <v>2391</v>
      </c>
      <c r="E1306" s="706">
        <f t="shared" si="108"/>
        <v>100</v>
      </c>
      <c r="F1306" s="705">
        <v>1979</v>
      </c>
      <c r="G1306" s="705">
        <v>412</v>
      </c>
      <c r="H1306" s="705">
        <v>667</v>
      </c>
      <c r="I1306" s="707">
        <v>1724</v>
      </c>
      <c r="K1306" s="232"/>
    </row>
    <row r="1307" spans="1:11">
      <c r="A1307" s="974" t="s">
        <v>294</v>
      </c>
      <c r="B1307" s="233" t="s">
        <v>750</v>
      </c>
      <c r="C1307" s="234" t="s">
        <v>751</v>
      </c>
      <c r="D1307" s="692">
        <v>5</v>
      </c>
      <c r="E1307" s="693">
        <f>(D1307/$D$1318)*100</f>
        <v>13.157894736842104</v>
      </c>
      <c r="F1307" s="692">
        <v>0</v>
      </c>
      <c r="G1307" s="692">
        <v>5</v>
      </c>
      <c r="H1307" s="692">
        <v>0</v>
      </c>
      <c r="I1307" s="694">
        <v>5</v>
      </c>
      <c r="K1307" s="232"/>
    </row>
    <row r="1308" spans="1:11">
      <c r="A1308" s="975"/>
      <c r="B1308" s="233" t="s">
        <v>446</v>
      </c>
      <c r="C1308" s="234" t="s">
        <v>447</v>
      </c>
      <c r="D1308" s="692">
        <v>3</v>
      </c>
      <c r="E1308" s="693">
        <f t="shared" ref="E1308:E1318" si="109">(D1308/$D$1318)*100</f>
        <v>7.8947368421052628</v>
      </c>
      <c r="F1308" s="692">
        <v>3</v>
      </c>
      <c r="G1308" s="692">
        <v>0</v>
      </c>
      <c r="H1308" s="692">
        <v>1</v>
      </c>
      <c r="I1308" s="694">
        <v>2</v>
      </c>
      <c r="K1308" s="232"/>
    </row>
    <row r="1309" spans="1:11">
      <c r="A1309" s="975"/>
      <c r="B1309" s="233" t="s">
        <v>1179</v>
      </c>
      <c r="C1309" s="234" t="s">
        <v>1180</v>
      </c>
      <c r="D1309" s="692">
        <v>2</v>
      </c>
      <c r="E1309" s="693">
        <f t="shared" si="109"/>
        <v>5.2631578947368416</v>
      </c>
      <c r="F1309" s="692">
        <v>2</v>
      </c>
      <c r="G1309" s="692">
        <v>0</v>
      </c>
      <c r="H1309" s="692">
        <v>0</v>
      </c>
      <c r="I1309" s="694">
        <v>2</v>
      </c>
      <c r="K1309" s="232"/>
    </row>
    <row r="1310" spans="1:11">
      <c r="A1310" s="975"/>
      <c r="B1310" s="233" t="s">
        <v>1440</v>
      </c>
      <c r="C1310" s="234" t="s">
        <v>1441</v>
      </c>
      <c r="D1310" s="692">
        <v>1</v>
      </c>
      <c r="E1310" s="693">
        <f t="shared" si="109"/>
        <v>2.6315789473684208</v>
      </c>
      <c r="F1310" s="692">
        <v>1</v>
      </c>
      <c r="G1310" s="692">
        <v>0</v>
      </c>
      <c r="H1310" s="692">
        <v>0</v>
      </c>
      <c r="I1310" s="694">
        <v>1</v>
      </c>
      <c r="K1310" s="232"/>
    </row>
    <row r="1311" spans="1:11">
      <c r="A1311" s="975"/>
      <c r="B1311" s="233" t="s">
        <v>1442</v>
      </c>
      <c r="C1311" s="234" t="s">
        <v>1443</v>
      </c>
      <c r="D1311" s="692">
        <v>1</v>
      </c>
      <c r="E1311" s="693">
        <f t="shared" si="109"/>
        <v>2.6315789473684208</v>
      </c>
      <c r="F1311" s="692">
        <v>0</v>
      </c>
      <c r="G1311" s="692">
        <v>1</v>
      </c>
      <c r="H1311" s="692">
        <v>1</v>
      </c>
      <c r="I1311" s="694">
        <v>0</v>
      </c>
      <c r="K1311" s="232"/>
    </row>
    <row r="1312" spans="1:11">
      <c r="A1312" s="975"/>
      <c r="B1312" s="233" t="s">
        <v>1444</v>
      </c>
      <c r="C1312" s="234" t="s">
        <v>1445</v>
      </c>
      <c r="D1312" s="692">
        <v>1</v>
      </c>
      <c r="E1312" s="693">
        <f t="shared" si="109"/>
        <v>2.6315789473684208</v>
      </c>
      <c r="F1312" s="692">
        <v>1</v>
      </c>
      <c r="G1312" s="692">
        <v>0</v>
      </c>
      <c r="H1312" s="692">
        <v>1</v>
      </c>
      <c r="I1312" s="694">
        <v>0</v>
      </c>
      <c r="K1312" s="232"/>
    </row>
    <row r="1313" spans="1:11">
      <c r="A1313" s="975"/>
      <c r="B1313" s="233" t="s">
        <v>1446</v>
      </c>
      <c r="C1313" s="234" t="s">
        <v>1447</v>
      </c>
      <c r="D1313" s="692">
        <v>1</v>
      </c>
      <c r="E1313" s="693">
        <f t="shared" si="109"/>
        <v>2.6315789473684208</v>
      </c>
      <c r="F1313" s="692">
        <v>1</v>
      </c>
      <c r="G1313" s="692">
        <v>0</v>
      </c>
      <c r="H1313" s="692">
        <v>0</v>
      </c>
      <c r="I1313" s="694">
        <v>1</v>
      </c>
      <c r="K1313" s="232"/>
    </row>
    <row r="1314" spans="1:11">
      <c r="A1314" s="975"/>
      <c r="B1314" s="233" t="s">
        <v>1448</v>
      </c>
      <c r="C1314" s="234" t="s">
        <v>1449</v>
      </c>
      <c r="D1314" s="692">
        <v>1</v>
      </c>
      <c r="E1314" s="693">
        <f t="shared" si="109"/>
        <v>2.6315789473684208</v>
      </c>
      <c r="F1314" s="692">
        <v>0</v>
      </c>
      <c r="G1314" s="692">
        <v>1</v>
      </c>
      <c r="H1314" s="692">
        <v>0</v>
      </c>
      <c r="I1314" s="694">
        <v>1</v>
      </c>
      <c r="K1314" s="232"/>
    </row>
    <row r="1315" spans="1:11">
      <c r="A1315" s="975"/>
      <c r="B1315" s="233" t="s">
        <v>477</v>
      </c>
      <c r="C1315" s="234" t="s">
        <v>478</v>
      </c>
      <c r="D1315" s="692">
        <v>1</v>
      </c>
      <c r="E1315" s="693">
        <f t="shared" si="109"/>
        <v>2.6315789473684208</v>
      </c>
      <c r="F1315" s="692">
        <v>1</v>
      </c>
      <c r="G1315" s="692">
        <v>0</v>
      </c>
      <c r="H1315" s="692">
        <v>0</v>
      </c>
      <c r="I1315" s="694">
        <v>1</v>
      </c>
      <c r="K1315" s="232"/>
    </row>
    <row r="1316" spans="1:11">
      <c r="A1316" s="975"/>
      <c r="B1316" s="233" t="s">
        <v>1165</v>
      </c>
      <c r="C1316" s="234" t="s">
        <v>1166</v>
      </c>
      <c r="D1316" s="692">
        <v>1</v>
      </c>
      <c r="E1316" s="693">
        <f t="shared" si="109"/>
        <v>2.6315789473684208</v>
      </c>
      <c r="F1316" s="692">
        <v>1</v>
      </c>
      <c r="G1316" s="692">
        <v>0</v>
      </c>
      <c r="H1316" s="692">
        <v>0</v>
      </c>
      <c r="I1316" s="694">
        <v>1</v>
      </c>
      <c r="K1316" s="232"/>
    </row>
    <row r="1317" spans="1:11">
      <c r="A1317" s="976"/>
      <c r="B1317" s="233"/>
      <c r="C1317" s="234" t="s">
        <v>444</v>
      </c>
      <c r="D1317" s="692">
        <v>21</v>
      </c>
      <c r="E1317" s="693">
        <f t="shared" si="109"/>
        <v>55.26315789473685</v>
      </c>
      <c r="F1317" s="692">
        <v>16</v>
      </c>
      <c r="G1317" s="692">
        <v>5</v>
      </c>
      <c r="H1317" s="692">
        <v>12</v>
      </c>
      <c r="I1317" s="694">
        <v>9</v>
      </c>
      <c r="K1317" s="232"/>
    </row>
    <row r="1318" spans="1:11">
      <c r="A1318" s="282" t="s">
        <v>740</v>
      </c>
      <c r="B1318" s="256"/>
      <c r="C1318" s="256"/>
      <c r="D1318" s="705">
        <v>38</v>
      </c>
      <c r="E1318" s="706">
        <f t="shared" si="109"/>
        <v>100</v>
      </c>
      <c r="F1318" s="705">
        <v>26</v>
      </c>
      <c r="G1318" s="705">
        <v>12</v>
      </c>
      <c r="H1318" s="705">
        <v>15</v>
      </c>
      <c r="I1318" s="707">
        <v>23</v>
      </c>
      <c r="K1318" s="232"/>
    </row>
    <row r="1319" spans="1:11">
      <c r="A1319" s="974" t="s">
        <v>295</v>
      </c>
      <c r="B1319" s="233" t="s">
        <v>750</v>
      </c>
      <c r="C1319" s="234" t="s">
        <v>751</v>
      </c>
      <c r="D1319" s="692">
        <v>34</v>
      </c>
      <c r="E1319" s="693">
        <f>(D1319/$D$1330)*100</f>
        <v>9.3150684931506849</v>
      </c>
      <c r="F1319" s="692">
        <v>16</v>
      </c>
      <c r="G1319" s="692">
        <v>18</v>
      </c>
      <c r="H1319" s="692">
        <v>0</v>
      </c>
      <c r="I1319" s="694">
        <v>34</v>
      </c>
      <c r="K1319" s="232"/>
    </row>
    <row r="1320" spans="1:11">
      <c r="A1320" s="975"/>
      <c r="B1320" s="233" t="s">
        <v>428</v>
      </c>
      <c r="C1320" s="234" t="s">
        <v>429</v>
      </c>
      <c r="D1320" s="692">
        <v>11</v>
      </c>
      <c r="E1320" s="693">
        <f t="shared" ref="E1320:E1330" si="110">(D1320/$D$1330)*100</f>
        <v>3.0136986301369864</v>
      </c>
      <c r="F1320" s="692">
        <v>10</v>
      </c>
      <c r="G1320" s="692">
        <v>1</v>
      </c>
      <c r="H1320" s="692">
        <v>5</v>
      </c>
      <c r="I1320" s="694">
        <v>6</v>
      </c>
      <c r="K1320" s="232"/>
    </row>
    <row r="1321" spans="1:11">
      <c r="A1321" s="975"/>
      <c r="B1321" s="233" t="s">
        <v>824</v>
      </c>
      <c r="C1321" s="234" t="s">
        <v>825</v>
      </c>
      <c r="D1321" s="692">
        <v>11</v>
      </c>
      <c r="E1321" s="693">
        <f t="shared" si="110"/>
        <v>3.0136986301369864</v>
      </c>
      <c r="F1321" s="692">
        <v>7</v>
      </c>
      <c r="G1321" s="692">
        <v>4</v>
      </c>
      <c r="H1321" s="692">
        <v>8</v>
      </c>
      <c r="I1321" s="694">
        <v>3</v>
      </c>
      <c r="K1321" s="232"/>
    </row>
    <row r="1322" spans="1:11">
      <c r="A1322" s="975"/>
      <c r="B1322" s="233" t="s">
        <v>426</v>
      </c>
      <c r="C1322" s="234" t="s">
        <v>427</v>
      </c>
      <c r="D1322" s="692">
        <v>10</v>
      </c>
      <c r="E1322" s="693">
        <f t="shared" si="110"/>
        <v>2.7397260273972601</v>
      </c>
      <c r="F1322" s="692">
        <v>6</v>
      </c>
      <c r="G1322" s="692">
        <v>4</v>
      </c>
      <c r="H1322" s="692">
        <v>2</v>
      </c>
      <c r="I1322" s="694">
        <v>8</v>
      </c>
      <c r="K1322" s="232"/>
    </row>
    <row r="1323" spans="1:11">
      <c r="A1323" s="975"/>
      <c r="B1323" s="233" t="s">
        <v>450</v>
      </c>
      <c r="C1323" s="234" t="s">
        <v>451</v>
      </c>
      <c r="D1323" s="692">
        <v>8</v>
      </c>
      <c r="E1323" s="693">
        <f t="shared" si="110"/>
        <v>2.1917808219178081</v>
      </c>
      <c r="F1323" s="692">
        <v>3</v>
      </c>
      <c r="G1323" s="692">
        <v>5</v>
      </c>
      <c r="H1323" s="692">
        <v>2</v>
      </c>
      <c r="I1323" s="694">
        <v>6</v>
      </c>
      <c r="K1323" s="232"/>
    </row>
    <row r="1324" spans="1:11">
      <c r="A1324" s="975"/>
      <c r="B1324" s="233" t="s">
        <v>1308</v>
      </c>
      <c r="C1324" s="234" t="s">
        <v>1309</v>
      </c>
      <c r="D1324" s="692">
        <v>8</v>
      </c>
      <c r="E1324" s="693">
        <f t="shared" si="110"/>
        <v>2.1917808219178081</v>
      </c>
      <c r="F1324" s="692">
        <v>0</v>
      </c>
      <c r="G1324" s="692">
        <v>8</v>
      </c>
      <c r="H1324" s="692">
        <v>0</v>
      </c>
      <c r="I1324" s="694">
        <v>8</v>
      </c>
      <c r="K1324" s="232"/>
    </row>
    <row r="1325" spans="1:11">
      <c r="A1325" s="975"/>
      <c r="B1325" s="233" t="s">
        <v>1044</v>
      </c>
      <c r="C1325" s="234" t="s">
        <v>1045</v>
      </c>
      <c r="D1325" s="692">
        <v>8</v>
      </c>
      <c r="E1325" s="693">
        <f t="shared" si="110"/>
        <v>2.1917808219178081</v>
      </c>
      <c r="F1325" s="692">
        <v>5</v>
      </c>
      <c r="G1325" s="692">
        <v>3</v>
      </c>
      <c r="H1325" s="692">
        <v>0</v>
      </c>
      <c r="I1325" s="694">
        <v>8</v>
      </c>
      <c r="K1325" s="232"/>
    </row>
    <row r="1326" spans="1:11">
      <c r="A1326" s="975"/>
      <c r="B1326" s="233" t="s">
        <v>1450</v>
      </c>
      <c r="C1326" s="234" t="s">
        <v>1451</v>
      </c>
      <c r="D1326" s="692">
        <v>8</v>
      </c>
      <c r="E1326" s="693">
        <f t="shared" si="110"/>
        <v>2.1917808219178081</v>
      </c>
      <c r="F1326" s="692">
        <v>4</v>
      </c>
      <c r="G1326" s="692">
        <v>4</v>
      </c>
      <c r="H1326" s="692">
        <v>0</v>
      </c>
      <c r="I1326" s="694">
        <v>8</v>
      </c>
      <c r="K1326" s="232"/>
    </row>
    <row r="1327" spans="1:11">
      <c r="A1327" s="975"/>
      <c r="B1327" s="233" t="s">
        <v>1452</v>
      </c>
      <c r="C1327" s="234" t="s">
        <v>1453</v>
      </c>
      <c r="D1327" s="692">
        <v>7</v>
      </c>
      <c r="E1327" s="693">
        <f t="shared" si="110"/>
        <v>1.9178082191780823</v>
      </c>
      <c r="F1327" s="692">
        <v>2</v>
      </c>
      <c r="G1327" s="692">
        <v>5</v>
      </c>
      <c r="H1327" s="692">
        <v>4</v>
      </c>
      <c r="I1327" s="694">
        <v>3</v>
      </c>
      <c r="K1327" s="232"/>
    </row>
    <row r="1328" spans="1:11">
      <c r="A1328" s="975"/>
      <c r="B1328" s="233" t="s">
        <v>432</v>
      </c>
      <c r="C1328" s="234" t="s">
        <v>433</v>
      </c>
      <c r="D1328" s="692">
        <v>6</v>
      </c>
      <c r="E1328" s="693">
        <f t="shared" si="110"/>
        <v>1.6438356164383561</v>
      </c>
      <c r="F1328" s="692">
        <v>3</v>
      </c>
      <c r="G1328" s="692">
        <v>3</v>
      </c>
      <c r="H1328" s="692">
        <v>3</v>
      </c>
      <c r="I1328" s="694">
        <v>3</v>
      </c>
      <c r="K1328" s="232"/>
    </row>
    <row r="1329" spans="1:11">
      <c r="A1329" s="976"/>
      <c r="B1329" s="233"/>
      <c r="C1329" s="234" t="s">
        <v>444</v>
      </c>
      <c r="D1329" s="692">
        <v>254</v>
      </c>
      <c r="E1329" s="693">
        <f t="shared" si="110"/>
        <v>69.589041095890408</v>
      </c>
      <c r="F1329" s="692">
        <v>148</v>
      </c>
      <c r="G1329" s="692">
        <v>106</v>
      </c>
      <c r="H1329" s="692">
        <v>90</v>
      </c>
      <c r="I1329" s="694">
        <v>164</v>
      </c>
      <c r="K1329" s="232"/>
    </row>
    <row r="1330" spans="1:11">
      <c r="A1330" s="282" t="s">
        <v>741</v>
      </c>
      <c r="B1330" s="256"/>
      <c r="C1330" s="256"/>
      <c r="D1330" s="705">
        <v>365</v>
      </c>
      <c r="E1330" s="706">
        <f t="shared" si="110"/>
        <v>100</v>
      </c>
      <c r="F1330" s="705">
        <v>204</v>
      </c>
      <c r="G1330" s="705">
        <v>161</v>
      </c>
      <c r="H1330" s="705">
        <v>114</v>
      </c>
      <c r="I1330" s="707">
        <v>251</v>
      </c>
      <c r="K1330" s="232"/>
    </row>
    <row r="1331" spans="1:11">
      <c r="A1331" s="974" t="s">
        <v>296</v>
      </c>
      <c r="B1331" s="233" t="s">
        <v>750</v>
      </c>
      <c r="C1331" s="234" t="s">
        <v>751</v>
      </c>
      <c r="D1331" s="692">
        <v>533</v>
      </c>
      <c r="E1331" s="693">
        <f>(D1331/$D$1342)*100</f>
        <v>25.082352941176474</v>
      </c>
      <c r="F1331" s="692">
        <v>153</v>
      </c>
      <c r="G1331" s="692">
        <v>380</v>
      </c>
      <c r="H1331" s="692">
        <v>0</v>
      </c>
      <c r="I1331" s="694">
        <v>533</v>
      </c>
      <c r="K1331" s="232"/>
    </row>
    <row r="1332" spans="1:11">
      <c r="A1332" s="975"/>
      <c r="B1332" s="233" t="s">
        <v>634</v>
      </c>
      <c r="C1332" s="234" t="s">
        <v>635</v>
      </c>
      <c r="D1332" s="692">
        <v>155</v>
      </c>
      <c r="E1332" s="693">
        <f t="shared" ref="E1332:E1342" si="111">(D1332/$D$1342)*100</f>
        <v>7.2941176470588234</v>
      </c>
      <c r="F1332" s="692">
        <v>57</v>
      </c>
      <c r="G1332" s="692">
        <v>98</v>
      </c>
      <c r="H1332" s="692">
        <v>87</v>
      </c>
      <c r="I1332" s="694">
        <v>68</v>
      </c>
      <c r="K1332" s="232"/>
    </row>
    <row r="1333" spans="1:11">
      <c r="A1333" s="975"/>
      <c r="B1333" s="233" t="s">
        <v>641</v>
      </c>
      <c r="C1333" s="234" t="s">
        <v>642</v>
      </c>
      <c r="D1333" s="692">
        <v>132</v>
      </c>
      <c r="E1333" s="693">
        <f t="shared" si="111"/>
        <v>6.2117647058823531</v>
      </c>
      <c r="F1333" s="692">
        <v>27</v>
      </c>
      <c r="G1333" s="692">
        <v>105</v>
      </c>
      <c r="H1333" s="692">
        <v>74</v>
      </c>
      <c r="I1333" s="694">
        <v>58</v>
      </c>
      <c r="K1333" s="232"/>
    </row>
    <row r="1334" spans="1:11">
      <c r="A1334" s="975"/>
      <c r="B1334" s="233" t="s">
        <v>1300</v>
      </c>
      <c r="C1334" s="234" t="s">
        <v>1301</v>
      </c>
      <c r="D1334" s="692">
        <v>106</v>
      </c>
      <c r="E1334" s="693">
        <f t="shared" si="111"/>
        <v>4.9882352941176471</v>
      </c>
      <c r="F1334" s="692">
        <v>37</v>
      </c>
      <c r="G1334" s="692">
        <v>69</v>
      </c>
      <c r="H1334" s="692">
        <v>58</v>
      </c>
      <c r="I1334" s="694">
        <v>48</v>
      </c>
      <c r="K1334" s="232"/>
    </row>
    <row r="1335" spans="1:11">
      <c r="A1335" s="975"/>
      <c r="B1335" s="233" t="s">
        <v>426</v>
      </c>
      <c r="C1335" s="234" t="s">
        <v>427</v>
      </c>
      <c r="D1335" s="692">
        <v>97</v>
      </c>
      <c r="E1335" s="693">
        <f t="shared" si="111"/>
        <v>4.5647058823529409</v>
      </c>
      <c r="F1335" s="692">
        <v>41</v>
      </c>
      <c r="G1335" s="692">
        <v>56</v>
      </c>
      <c r="H1335" s="692">
        <v>27</v>
      </c>
      <c r="I1335" s="694">
        <v>70</v>
      </c>
      <c r="K1335" s="232"/>
    </row>
    <row r="1336" spans="1:11">
      <c r="A1336" s="975"/>
      <c r="B1336" s="233" t="s">
        <v>816</v>
      </c>
      <c r="C1336" s="234" t="s">
        <v>817</v>
      </c>
      <c r="D1336" s="692">
        <v>87</v>
      </c>
      <c r="E1336" s="693">
        <f t="shared" si="111"/>
        <v>4.0941176470588241</v>
      </c>
      <c r="F1336" s="692">
        <v>33</v>
      </c>
      <c r="G1336" s="692">
        <v>54</v>
      </c>
      <c r="H1336" s="692">
        <v>0</v>
      </c>
      <c r="I1336" s="694">
        <v>87</v>
      </c>
      <c r="K1336" s="232"/>
    </row>
    <row r="1337" spans="1:11">
      <c r="A1337" s="975"/>
      <c r="B1337" s="233" t="s">
        <v>424</v>
      </c>
      <c r="C1337" s="234" t="s">
        <v>425</v>
      </c>
      <c r="D1337" s="692">
        <v>33</v>
      </c>
      <c r="E1337" s="693">
        <f t="shared" si="111"/>
        <v>1.5529411764705883</v>
      </c>
      <c r="F1337" s="692">
        <v>10</v>
      </c>
      <c r="G1337" s="692">
        <v>23</v>
      </c>
      <c r="H1337" s="692">
        <v>15</v>
      </c>
      <c r="I1337" s="694">
        <v>18</v>
      </c>
      <c r="K1337" s="232"/>
    </row>
    <row r="1338" spans="1:11">
      <c r="A1338" s="975"/>
      <c r="B1338" s="233" t="s">
        <v>1129</v>
      </c>
      <c r="C1338" s="234" t="s">
        <v>1130</v>
      </c>
      <c r="D1338" s="692">
        <v>29</v>
      </c>
      <c r="E1338" s="693">
        <f t="shared" si="111"/>
        <v>1.3647058823529412</v>
      </c>
      <c r="F1338" s="692">
        <v>6</v>
      </c>
      <c r="G1338" s="692">
        <v>23</v>
      </c>
      <c r="H1338" s="692">
        <v>0</v>
      </c>
      <c r="I1338" s="694">
        <v>29</v>
      </c>
      <c r="K1338" s="232"/>
    </row>
    <row r="1339" spans="1:11">
      <c r="A1339" s="975"/>
      <c r="B1339" s="233" t="s">
        <v>1165</v>
      </c>
      <c r="C1339" s="234" t="s">
        <v>1166</v>
      </c>
      <c r="D1339" s="692">
        <v>25</v>
      </c>
      <c r="E1339" s="693">
        <f t="shared" si="111"/>
        <v>1.1764705882352942</v>
      </c>
      <c r="F1339" s="692">
        <v>14</v>
      </c>
      <c r="G1339" s="692">
        <v>11</v>
      </c>
      <c r="H1339" s="692">
        <v>0</v>
      </c>
      <c r="I1339" s="694">
        <v>25</v>
      </c>
      <c r="K1339" s="232"/>
    </row>
    <row r="1340" spans="1:11">
      <c r="A1340" s="975"/>
      <c r="B1340" s="233" t="s">
        <v>1454</v>
      </c>
      <c r="C1340" s="234" t="s">
        <v>1455</v>
      </c>
      <c r="D1340" s="692">
        <v>25</v>
      </c>
      <c r="E1340" s="693">
        <f t="shared" si="111"/>
        <v>1.1764705882352942</v>
      </c>
      <c r="F1340" s="692">
        <v>12</v>
      </c>
      <c r="G1340" s="692">
        <v>13</v>
      </c>
      <c r="H1340" s="692">
        <v>13</v>
      </c>
      <c r="I1340" s="694">
        <v>12</v>
      </c>
      <c r="K1340" s="232"/>
    </row>
    <row r="1341" spans="1:11">
      <c r="A1341" s="976"/>
      <c r="B1341" s="233"/>
      <c r="C1341" s="234" t="s">
        <v>444</v>
      </c>
      <c r="D1341" s="692">
        <v>903</v>
      </c>
      <c r="E1341" s="693">
        <f t="shared" si="111"/>
        <v>42.494117647058822</v>
      </c>
      <c r="F1341" s="692">
        <v>403</v>
      </c>
      <c r="G1341" s="692">
        <v>500</v>
      </c>
      <c r="H1341" s="692">
        <v>351</v>
      </c>
      <c r="I1341" s="694">
        <v>552</v>
      </c>
      <c r="K1341" s="232"/>
    </row>
    <row r="1342" spans="1:11">
      <c r="A1342" s="282" t="s">
        <v>742</v>
      </c>
      <c r="B1342" s="256"/>
      <c r="C1342" s="256"/>
      <c r="D1342" s="705">
        <v>2125</v>
      </c>
      <c r="E1342" s="706">
        <f t="shared" si="111"/>
        <v>100</v>
      </c>
      <c r="F1342" s="705">
        <v>793</v>
      </c>
      <c r="G1342" s="705">
        <v>1332</v>
      </c>
      <c r="H1342" s="705">
        <v>625</v>
      </c>
      <c r="I1342" s="707">
        <v>1500</v>
      </c>
      <c r="K1342" s="232"/>
    </row>
    <row r="1343" spans="1:11">
      <c r="A1343" s="974" t="s">
        <v>297</v>
      </c>
      <c r="B1343" s="233" t="s">
        <v>750</v>
      </c>
      <c r="C1343" s="234" t="s">
        <v>751</v>
      </c>
      <c r="D1343" s="692">
        <v>135</v>
      </c>
      <c r="E1343" s="693">
        <f>(D1343/$D$1354)*100</f>
        <v>38.352272727272727</v>
      </c>
      <c r="F1343" s="692">
        <v>40</v>
      </c>
      <c r="G1343" s="692">
        <v>95</v>
      </c>
      <c r="H1343" s="692">
        <v>0</v>
      </c>
      <c r="I1343" s="694">
        <v>135</v>
      </c>
      <c r="K1343" s="232"/>
    </row>
    <row r="1344" spans="1:11">
      <c r="A1344" s="975"/>
      <c r="B1344" s="233" t="s">
        <v>641</v>
      </c>
      <c r="C1344" s="234" t="s">
        <v>642</v>
      </c>
      <c r="D1344" s="692">
        <v>12</v>
      </c>
      <c r="E1344" s="693">
        <f t="shared" ref="E1344:E1354" si="112">(D1344/$D$1354)*100</f>
        <v>3.4090909090909087</v>
      </c>
      <c r="F1344" s="692">
        <v>3</v>
      </c>
      <c r="G1344" s="692">
        <v>9</v>
      </c>
      <c r="H1344" s="692">
        <v>5</v>
      </c>
      <c r="I1344" s="694">
        <v>7</v>
      </c>
      <c r="K1344" s="232"/>
    </row>
    <row r="1345" spans="1:11">
      <c r="A1345" s="975"/>
      <c r="B1345" s="233" t="s">
        <v>450</v>
      </c>
      <c r="C1345" s="234" t="s">
        <v>451</v>
      </c>
      <c r="D1345" s="692">
        <v>7</v>
      </c>
      <c r="E1345" s="693">
        <f t="shared" si="112"/>
        <v>1.9886363636363635</v>
      </c>
      <c r="F1345" s="692">
        <v>4</v>
      </c>
      <c r="G1345" s="692">
        <v>3</v>
      </c>
      <c r="H1345" s="692">
        <v>2</v>
      </c>
      <c r="I1345" s="694">
        <v>5</v>
      </c>
      <c r="K1345" s="232"/>
    </row>
    <row r="1346" spans="1:11">
      <c r="A1346" s="975"/>
      <c r="B1346" s="233" t="s">
        <v>1456</v>
      </c>
      <c r="C1346" s="234" t="s">
        <v>1457</v>
      </c>
      <c r="D1346" s="692">
        <v>6</v>
      </c>
      <c r="E1346" s="693">
        <f t="shared" si="112"/>
        <v>1.7045454545454544</v>
      </c>
      <c r="F1346" s="692">
        <v>2</v>
      </c>
      <c r="G1346" s="692">
        <v>4</v>
      </c>
      <c r="H1346" s="692">
        <v>2</v>
      </c>
      <c r="I1346" s="694">
        <v>4</v>
      </c>
      <c r="K1346" s="232"/>
    </row>
    <row r="1347" spans="1:11">
      <c r="A1347" s="975"/>
      <c r="B1347" s="233" t="s">
        <v>796</v>
      </c>
      <c r="C1347" s="234" t="s">
        <v>797</v>
      </c>
      <c r="D1347" s="692">
        <v>6</v>
      </c>
      <c r="E1347" s="693">
        <f t="shared" si="112"/>
        <v>1.7045454545454544</v>
      </c>
      <c r="F1347" s="692">
        <v>5</v>
      </c>
      <c r="G1347" s="692">
        <v>1</v>
      </c>
      <c r="H1347" s="692">
        <v>3</v>
      </c>
      <c r="I1347" s="694">
        <v>3</v>
      </c>
      <c r="K1347" s="232"/>
    </row>
    <row r="1348" spans="1:11">
      <c r="A1348" s="975"/>
      <c r="B1348" s="233" t="s">
        <v>1261</v>
      </c>
      <c r="C1348" s="234" t="s">
        <v>1262</v>
      </c>
      <c r="D1348" s="692">
        <v>5</v>
      </c>
      <c r="E1348" s="693">
        <f t="shared" si="112"/>
        <v>1.4204545454545454</v>
      </c>
      <c r="F1348" s="692">
        <v>3</v>
      </c>
      <c r="G1348" s="692">
        <v>2</v>
      </c>
      <c r="H1348" s="692">
        <v>5</v>
      </c>
      <c r="I1348" s="694">
        <v>0</v>
      </c>
      <c r="K1348" s="232"/>
    </row>
    <row r="1349" spans="1:11">
      <c r="A1349" s="975"/>
      <c r="B1349" s="233" t="s">
        <v>428</v>
      </c>
      <c r="C1349" s="234" t="s">
        <v>429</v>
      </c>
      <c r="D1349" s="692">
        <v>5</v>
      </c>
      <c r="E1349" s="693">
        <f t="shared" si="112"/>
        <v>1.4204545454545454</v>
      </c>
      <c r="F1349" s="692">
        <v>0</v>
      </c>
      <c r="G1349" s="692">
        <v>5</v>
      </c>
      <c r="H1349" s="692">
        <v>4</v>
      </c>
      <c r="I1349" s="694">
        <v>1</v>
      </c>
      <c r="K1349" s="232"/>
    </row>
    <row r="1350" spans="1:11">
      <c r="A1350" s="975"/>
      <c r="B1350" s="233" t="s">
        <v>1458</v>
      </c>
      <c r="C1350" s="234" t="s">
        <v>1459</v>
      </c>
      <c r="D1350" s="692">
        <v>5</v>
      </c>
      <c r="E1350" s="693">
        <f t="shared" si="112"/>
        <v>1.4204545454545454</v>
      </c>
      <c r="F1350" s="692">
        <v>3</v>
      </c>
      <c r="G1350" s="692">
        <v>2</v>
      </c>
      <c r="H1350" s="692">
        <v>0</v>
      </c>
      <c r="I1350" s="694">
        <v>5</v>
      </c>
      <c r="K1350" s="232"/>
    </row>
    <row r="1351" spans="1:11">
      <c r="A1351" s="975"/>
      <c r="B1351" s="233" t="s">
        <v>418</v>
      </c>
      <c r="C1351" s="234" t="s">
        <v>419</v>
      </c>
      <c r="D1351" s="692">
        <v>4</v>
      </c>
      <c r="E1351" s="693">
        <f t="shared" si="112"/>
        <v>1.1363636363636365</v>
      </c>
      <c r="F1351" s="692">
        <v>2</v>
      </c>
      <c r="G1351" s="692">
        <v>2</v>
      </c>
      <c r="H1351" s="692">
        <v>2</v>
      </c>
      <c r="I1351" s="694">
        <v>2</v>
      </c>
      <c r="K1351" s="232"/>
    </row>
    <row r="1352" spans="1:11">
      <c r="A1352" s="975"/>
      <c r="B1352" s="233" t="s">
        <v>448</v>
      </c>
      <c r="C1352" s="234" t="s">
        <v>449</v>
      </c>
      <c r="D1352" s="692">
        <v>4</v>
      </c>
      <c r="E1352" s="693">
        <f t="shared" si="112"/>
        <v>1.1363636363636365</v>
      </c>
      <c r="F1352" s="692">
        <v>3</v>
      </c>
      <c r="G1352" s="692">
        <v>1</v>
      </c>
      <c r="H1352" s="692">
        <v>3</v>
      </c>
      <c r="I1352" s="694">
        <v>1</v>
      </c>
      <c r="K1352" s="232"/>
    </row>
    <row r="1353" spans="1:11">
      <c r="A1353" s="976"/>
      <c r="B1353" s="233"/>
      <c r="C1353" s="234" t="s">
        <v>444</v>
      </c>
      <c r="D1353" s="692">
        <v>163</v>
      </c>
      <c r="E1353" s="693">
        <f t="shared" si="112"/>
        <v>46.30681818181818</v>
      </c>
      <c r="F1353" s="692">
        <v>99</v>
      </c>
      <c r="G1353" s="692">
        <v>64</v>
      </c>
      <c r="H1353" s="692">
        <v>66</v>
      </c>
      <c r="I1353" s="694">
        <v>97</v>
      </c>
      <c r="K1353" s="232"/>
    </row>
    <row r="1354" spans="1:11">
      <c r="A1354" s="282" t="s">
        <v>747</v>
      </c>
      <c r="B1354" s="256"/>
      <c r="C1354" s="256"/>
      <c r="D1354" s="705">
        <v>352</v>
      </c>
      <c r="E1354" s="706">
        <f t="shared" si="112"/>
        <v>100</v>
      </c>
      <c r="F1354" s="705">
        <v>164</v>
      </c>
      <c r="G1354" s="705">
        <v>188</v>
      </c>
      <c r="H1354" s="705">
        <v>92</v>
      </c>
      <c r="I1354" s="707">
        <v>260</v>
      </c>
      <c r="K1354" s="232"/>
    </row>
    <row r="1355" spans="1:11">
      <c r="A1355" s="974" t="s">
        <v>298</v>
      </c>
      <c r="B1355" s="233" t="s">
        <v>750</v>
      </c>
      <c r="C1355" s="234" t="s">
        <v>751</v>
      </c>
      <c r="D1355" s="692">
        <v>131</v>
      </c>
      <c r="E1355" s="693">
        <f>(D1355/$D$1366)*100</f>
        <v>18.876080691642652</v>
      </c>
      <c r="F1355" s="692">
        <v>71</v>
      </c>
      <c r="G1355" s="692">
        <v>60</v>
      </c>
      <c r="H1355" s="692">
        <v>0</v>
      </c>
      <c r="I1355" s="694">
        <v>131</v>
      </c>
      <c r="K1355" s="232"/>
    </row>
    <row r="1356" spans="1:11">
      <c r="A1356" s="975"/>
      <c r="B1356" s="233" t="s">
        <v>796</v>
      </c>
      <c r="C1356" s="234" t="s">
        <v>797</v>
      </c>
      <c r="D1356" s="692">
        <v>54</v>
      </c>
      <c r="E1356" s="693">
        <f t="shared" ref="E1356:E1366" si="113">(D1356/$D$1366)*100</f>
        <v>7.7809798270893378</v>
      </c>
      <c r="F1356" s="692">
        <v>27</v>
      </c>
      <c r="G1356" s="692">
        <v>27</v>
      </c>
      <c r="H1356" s="692">
        <v>38</v>
      </c>
      <c r="I1356" s="694">
        <v>16</v>
      </c>
      <c r="K1356" s="232"/>
    </row>
    <row r="1357" spans="1:11">
      <c r="A1357" s="975"/>
      <c r="B1357" s="233" t="s">
        <v>450</v>
      </c>
      <c r="C1357" s="234" t="s">
        <v>451</v>
      </c>
      <c r="D1357" s="692">
        <v>37</v>
      </c>
      <c r="E1357" s="693">
        <f t="shared" si="113"/>
        <v>5.3314121037463975</v>
      </c>
      <c r="F1357" s="692">
        <v>20</v>
      </c>
      <c r="G1357" s="692">
        <v>17</v>
      </c>
      <c r="H1357" s="692">
        <v>20</v>
      </c>
      <c r="I1357" s="694">
        <v>17</v>
      </c>
      <c r="K1357" s="232"/>
    </row>
    <row r="1358" spans="1:11">
      <c r="A1358" s="975"/>
      <c r="B1358" s="233" t="s">
        <v>1460</v>
      </c>
      <c r="C1358" s="234" t="s">
        <v>1461</v>
      </c>
      <c r="D1358" s="692">
        <v>33</v>
      </c>
      <c r="E1358" s="693">
        <f t="shared" si="113"/>
        <v>4.7550432276657064</v>
      </c>
      <c r="F1358" s="692">
        <v>19</v>
      </c>
      <c r="G1358" s="692">
        <v>14</v>
      </c>
      <c r="H1358" s="692">
        <v>21</v>
      </c>
      <c r="I1358" s="694">
        <v>12</v>
      </c>
      <c r="K1358" s="232"/>
    </row>
    <row r="1359" spans="1:11">
      <c r="A1359" s="975"/>
      <c r="B1359" s="233" t="s">
        <v>428</v>
      </c>
      <c r="C1359" s="234" t="s">
        <v>429</v>
      </c>
      <c r="D1359" s="692">
        <v>14</v>
      </c>
      <c r="E1359" s="693">
        <f t="shared" si="113"/>
        <v>2.0172910662824206</v>
      </c>
      <c r="F1359" s="692">
        <v>10</v>
      </c>
      <c r="G1359" s="692">
        <v>4</v>
      </c>
      <c r="H1359" s="692">
        <v>8</v>
      </c>
      <c r="I1359" s="694">
        <v>6</v>
      </c>
      <c r="K1359" s="232"/>
    </row>
    <row r="1360" spans="1:11">
      <c r="A1360" s="975"/>
      <c r="B1360" s="233" t="s">
        <v>424</v>
      </c>
      <c r="C1360" s="234" t="s">
        <v>425</v>
      </c>
      <c r="D1360" s="692">
        <v>13</v>
      </c>
      <c r="E1360" s="693">
        <f t="shared" si="113"/>
        <v>1.8731988472622478</v>
      </c>
      <c r="F1360" s="692">
        <v>4</v>
      </c>
      <c r="G1360" s="692">
        <v>9</v>
      </c>
      <c r="H1360" s="692">
        <v>8</v>
      </c>
      <c r="I1360" s="694">
        <v>5</v>
      </c>
      <c r="K1360" s="232"/>
    </row>
    <row r="1361" spans="1:11">
      <c r="A1361" s="975"/>
      <c r="B1361" s="233" t="s">
        <v>1462</v>
      </c>
      <c r="C1361" s="234" t="s">
        <v>1463</v>
      </c>
      <c r="D1361" s="692">
        <v>13</v>
      </c>
      <c r="E1361" s="693">
        <f t="shared" si="113"/>
        <v>1.8731988472622478</v>
      </c>
      <c r="F1361" s="692">
        <v>5</v>
      </c>
      <c r="G1361" s="692">
        <v>8</v>
      </c>
      <c r="H1361" s="692">
        <v>6</v>
      </c>
      <c r="I1361" s="694">
        <v>7</v>
      </c>
      <c r="K1361" s="232"/>
    </row>
    <row r="1362" spans="1:11">
      <c r="A1362" s="975"/>
      <c r="B1362" s="233" t="s">
        <v>678</v>
      </c>
      <c r="C1362" s="234" t="s">
        <v>679</v>
      </c>
      <c r="D1362" s="692">
        <v>11</v>
      </c>
      <c r="E1362" s="693">
        <f t="shared" si="113"/>
        <v>1.5850144092219021</v>
      </c>
      <c r="F1362" s="692">
        <v>0</v>
      </c>
      <c r="G1362" s="692">
        <v>11</v>
      </c>
      <c r="H1362" s="692">
        <v>11</v>
      </c>
      <c r="I1362" s="694">
        <v>0</v>
      </c>
      <c r="K1362" s="232"/>
    </row>
    <row r="1363" spans="1:11">
      <c r="A1363" s="975"/>
      <c r="B1363" s="233" t="s">
        <v>475</v>
      </c>
      <c r="C1363" s="234" t="s">
        <v>476</v>
      </c>
      <c r="D1363" s="692">
        <v>9</v>
      </c>
      <c r="E1363" s="693">
        <f t="shared" si="113"/>
        <v>1.2968299711815563</v>
      </c>
      <c r="F1363" s="692">
        <v>6</v>
      </c>
      <c r="G1363" s="692">
        <v>3</v>
      </c>
      <c r="H1363" s="692">
        <v>5</v>
      </c>
      <c r="I1363" s="694">
        <v>4</v>
      </c>
      <c r="K1363" s="232"/>
    </row>
    <row r="1364" spans="1:11">
      <c r="A1364" s="975"/>
      <c r="B1364" s="233" t="s">
        <v>808</v>
      </c>
      <c r="C1364" s="234" t="s">
        <v>809</v>
      </c>
      <c r="D1364" s="692">
        <v>8</v>
      </c>
      <c r="E1364" s="693">
        <f t="shared" si="113"/>
        <v>1.1527377521613833</v>
      </c>
      <c r="F1364" s="692">
        <v>7</v>
      </c>
      <c r="G1364" s="692">
        <v>1</v>
      </c>
      <c r="H1364" s="692">
        <v>4</v>
      </c>
      <c r="I1364" s="694">
        <v>4</v>
      </c>
      <c r="K1364" s="232"/>
    </row>
    <row r="1365" spans="1:11">
      <c r="A1365" s="976"/>
      <c r="B1365" s="233"/>
      <c r="C1365" s="234" t="s">
        <v>444</v>
      </c>
      <c r="D1365" s="692">
        <v>371</v>
      </c>
      <c r="E1365" s="693">
        <f t="shared" si="113"/>
        <v>53.458213256484157</v>
      </c>
      <c r="F1365" s="692">
        <v>205</v>
      </c>
      <c r="G1365" s="692">
        <v>166</v>
      </c>
      <c r="H1365" s="692">
        <v>138</v>
      </c>
      <c r="I1365" s="694">
        <v>233</v>
      </c>
      <c r="K1365" s="232"/>
    </row>
    <row r="1366" spans="1:11">
      <c r="A1366" s="282" t="s">
        <v>748</v>
      </c>
      <c r="B1366" s="256"/>
      <c r="C1366" s="256"/>
      <c r="D1366" s="705">
        <v>694</v>
      </c>
      <c r="E1366" s="706">
        <f t="shared" si="113"/>
        <v>100</v>
      </c>
      <c r="F1366" s="705">
        <v>374</v>
      </c>
      <c r="G1366" s="705">
        <v>320</v>
      </c>
      <c r="H1366" s="705">
        <v>259</v>
      </c>
      <c r="I1366" s="707">
        <v>435</v>
      </c>
      <c r="K1366" s="232"/>
    </row>
    <row r="1367" spans="1:11">
      <c r="A1367" s="974" t="s">
        <v>299</v>
      </c>
      <c r="B1367" s="233" t="s">
        <v>750</v>
      </c>
      <c r="C1367" s="234" t="s">
        <v>751</v>
      </c>
      <c r="D1367" s="692">
        <v>747</v>
      </c>
      <c r="E1367" s="693">
        <f>(D1367/$D$1378)*100</f>
        <v>16.41758241758242</v>
      </c>
      <c r="F1367" s="692">
        <v>562</v>
      </c>
      <c r="G1367" s="692">
        <v>185</v>
      </c>
      <c r="H1367" s="692">
        <v>0</v>
      </c>
      <c r="I1367" s="694">
        <v>747</v>
      </c>
      <c r="K1367" s="232"/>
    </row>
    <row r="1368" spans="1:11">
      <c r="A1368" s="975"/>
      <c r="B1368" s="233" t="s">
        <v>1096</v>
      </c>
      <c r="C1368" s="234" t="s">
        <v>1097</v>
      </c>
      <c r="D1368" s="692">
        <v>319</v>
      </c>
      <c r="E1368" s="693">
        <f t="shared" ref="E1368:E1378" si="114">(D1368/$D$1378)*100</f>
        <v>7.0109890109890109</v>
      </c>
      <c r="F1368" s="692">
        <v>251</v>
      </c>
      <c r="G1368" s="692">
        <v>68</v>
      </c>
      <c r="H1368" s="692">
        <v>167</v>
      </c>
      <c r="I1368" s="694">
        <v>152</v>
      </c>
      <c r="K1368" s="232"/>
    </row>
    <row r="1369" spans="1:11">
      <c r="A1369" s="975"/>
      <c r="B1369" s="233" t="s">
        <v>1165</v>
      </c>
      <c r="C1369" s="234" t="s">
        <v>1166</v>
      </c>
      <c r="D1369" s="692">
        <v>266</v>
      </c>
      <c r="E1369" s="693">
        <f t="shared" si="114"/>
        <v>5.8461538461538458</v>
      </c>
      <c r="F1369" s="692">
        <v>187</v>
      </c>
      <c r="G1369" s="692">
        <v>79</v>
      </c>
      <c r="H1369" s="692">
        <v>0</v>
      </c>
      <c r="I1369" s="694">
        <v>266</v>
      </c>
      <c r="K1369" s="232"/>
    </row>
    <row r="1370" spans="1:11">
      <c r="A1370" s="975"/>
      <c r="B1370" s="233" t="s">
        <v>450</v>
      </c>
      <c r="C1370" s="234" t="s">
        <v>451</v>
      </c>
      <c r="D1370" s="692">
        <v>204</v>
      </c>
      <c r="E1370" s="693">
        <f t="shared" si="114"/>
        <v>4.4835164835164836</v>
      </c>
      <c r="F1370" s="692">
        <v>163</v>
      </c>
      <c r="G1370" s="692">
        <v>41</v>
      </c>
      <c r="H1370" s="692">
        <v>107</v>
      </c>
      <c r="I1370" s="694">
        <v>97</v>
      </c>
      <c r="K1370" s="232"/>
    </row>
    <row r="1371" spans="1:11">
      <c r="A1371" s="975"/>
      <c r="B1371" s="233" t="s">
        <v>426</v>
      </c>
      <c r="C1371" s="234" t="s">
        <v>427</v>
      </c>
      <c r="D1371" s="692">
        <v>202</v>
      </c>
      <c r="E1371" s="693">
        <f t="shared" si="114"/>
        <v>4.4395604395604398</v>
      </c>
      <c r="F1371" s="692">
        <v>173</v>
      </c>
      <c r="G1371" s="692">
        <v>29</v>
      </c>
      <c r="H1371" s="692">
        <v>53</v>
      </c>
      <c r="I1371" s="694">
        <v>149</v>
      </c>
      <c r="K1371" s="232"/>
    </row>
    <row r="1372" spans="1:11">
      <c r="A1372" s="975"/>
      <c r="B1372" s="233" t="s">
        <v>641</v>
      </c>
      <c r="C1372" s="234" t="s">
        <v>642</v>
      </c>
      <c r="D1372" s="692">
        <v>110</v>
      </c>
      <c r="E1372" s="693">
        <f t="shared" si="114"/>
        <v>2.4175824175824179</v>
      </c>
      <c r="F1372" s="692">
        <v>81</v>
      </c>
      <c r="G1372" s="692">
        <v>29</v>
      </c>
      <c r="H1372" s="692">
        <v>64</v>
      </c>
      <c r="I1372" s="694">
        <v>46</v>
      </c>
      <c r="K1372" s="232"/>
    </row>
    <row r="1373" spans="1:11">
      <c r="A1373" s="975"/>
      <c r="B1373" s="233" t="s">
        <v>650</v>
      </c>
      <c r="C1373" s="234" t="s">
        <v>651</v>
      </c>
      <c r="D1373" s="692">
        <v>102</v>
      </c>
      <c r="E1373" s="693">
        <f t="shared" si="114"/>
        <v>2.2417582417582418</v>
      </c>
      <c r="F1373" s="692">
        <v>81</v>
      </c>
      <c r="G1373" s="692">
        <v>21</v>
      </c>
      <c r="H1373" s="692">
        <v>38</v>
      </c>
      <c r="I1373" s="694">
        <v>64</v>
      </c>
      <c r="K1373" s="232"/>
    </row>
    <row r="1374" spans="1:11">
      <c r="A1374" s="975"/>
      <c r="B1374" s="233" t="s">
        <v>634</v>
      </c>
      <c r="C1374" s="234" t="s">
        <v>635</v>
      </c>
      <c r="D1374" s="692">
        <v>89</v>
      </c>
      <c r="E1374" s="693">
        <f t="shared" si="114"/>
        <v>1.9560439560439562</v>
      </c>
      <c r="F1374" s="692">
        <v>67</v>
      </c>
      <c r="G1374" s="692">
        <v>22</v>
      </c>
      <c r="H1374" s="692">
        <v>51</v>
      </c>
      <c r="I1374" s="694">
        <v>38</v>
      </c>
      <c r="K1374" s="232"/>
    </row>
    <row r="1375" spans="1:11">
      <c r="A1375" s="975"/>
      <c r="B1375" s="233" t="s">
        <v>1464</v>
      </c>
      <c r="C1375" s="234" t="s">
        <v>1465</v>
      </c>
      <c r="D1375" s="692">
        <v>80</v>
      </c>
      <c r="E1375" s="693">
        <f t="shared" si="114"/>
        <v>1.7582417582417582</v>
      </c>
      <c r="F1375" s="692">
        <v>58</v>
      </c>
      <c r="G1375" s="692">
        <v>22</v>
      </c>
      <c r="H1375" s="692">
        <v>0</v>
      </c>
      <c r="I1375" s="694">
        <v>80</v>
      </c>
      <c r="K1375" s="232"/>
    </row>
    <row r="1376" spans="1:11">
      <c r="A1376" s="975"/>
      <c r="B1376" s="233" t="s">
        <v>428</v>
      </c>
      <c r="C1376" s="234" t="s">
        <v>429</v>
      </c>
      <c r="D1376" s="692">
        <v>76</v>
      </c>
      <c r="E1376" s="693">
        <f t="shared" si="114"/>
        <v>1.6703296703296706</v>
      </c>
      <c r="F1376" s="692">
        <v>59</v>
      </c>
      <c r="G1376" s="692">
        <v>17</v>
      </c>
      <c r="H1376" s="692">
        <v>28</v>
      </c>
      <c r="I1376" s="694">
        <v>48</v>
      </c>
      <c r="K1376" s="232"/>
    </row>
    <row r="1377" spans="1:11">
      <c r="A1377" s="976"/>
      <c r="B1377" s="233"/>
      <c r="C1377" s="234" t="s">
        <v>444</v>
      </c>
      <c r="D1377" s="692">
        <v>2355</v>
      </c>
      <c r="E1377" s="693">
        <f t="shared" si="114"/>
        <v>51.758241758241766</v>
      </c>
      <c r="F1377" s="692">
        <v>1851</v>
      </c>
      <c r="G1377" s="692">
        <v>504</v>
      </c>
      <c r="H1377" s="692">
        <v>963</v>
      </c>
      <c r="I1377" s="694">
        <v>1392</v>
      </c>
      <c r="K1377" s="232"/>
    </row>
    <row r="1378" spans="1:11">
      <c r="A1378" s="282" t="s">
        <v>749</v>
      </c>
      <c r="B1378" s="256"/>
      <c r="C1378" s="256"/>
      <c r="D1378" s="705">
        <v>4550</v>
      </c>
      <c r="E1378" s="706">
        <f t="shared" si="114"/>
        <v>100</v>
      </c>
      <c r="F1378" s="705">
        <v>3533</v>
      </c>
      <c r="G1378" s="705">
        <v>1017</v>
      </c>
      <c r="H1378" s="705">
        <v>1471</v>
      </c>
      <c r="I1378" s="707">
        <v>3079</v>
      </c>
      <c r="K1378" s="232"/>
    </row>
    <row r="1379" spans="1:11">
      <c r="A1379" s="974" t="s">
        <v>300</v>
      </c>
      <c r="B1379" s="233" t="s">
        <v>750</v>
      </c>
      <c r="C1379" s="234" t="s">
        <v>751</v>
      </c>
      <c r="D1379" s="692">
        <v>73</v>
      </c>
      <c r="E1379" s="693">
        <f>(D1379/$D$1390)*100</f>
        <v>27.756653992395435</v>
      </c>
      <c r="F1379" s="692">
        <v>22</v>
      </c>
      <c r="G1379" s="692">
        <v>51</v>
      </c>
      <c r="H1379" s="692">
        <v>0</v>
      </c>
      <c r="I1379" s="694">
        <v>73</v>
      </c>
      <c r="K1379" s="232"/>
    </row>
    <row r="1380" spans="1:11">
      <c r="A1380" s="975"/>
      <c r="B1380" s="233" t="s">
        <v>634</v>
      </c>
      <c r="C1380" s="234" t="s">
        <v>635</v>
      </c>
      <c r="D1380" s="692">
        <v>14</v>
      </c>
      <c r="E1380" s="693">
        <f t="shared" ref="E1380:E1390" si="115">(D1380/$D$1390)*100</f>
        <v>5.3231939163498092</v>
      </c>
      <c r="F1380" s="692">
        <v>7</v>
      </c>
      <c r="G1380" s="692">
        <v>7</v>
      </c>
      <c r="H1380" s="692">
        <v>9</v>
      </c>
      <c r="I1380" s="694">
        <v>5</v>
      </c>
      <c r="K1380" s="232"/>
    </row>
    <row r="1381" spans="1:11">
      <c r="A1381" s="975"/>
      <c r="B1381" s="233" t="s">
        <v>796</v>
      </c>
      <c r="C1381" s="234" t="s">
        <v>797</v>
      </c>
      <c r="D1381" s="692">
        <v>12</v>
      </c>
      <c r="E1381" s="693">
        <f t="shared" si="115"/>
        <v>4.5627376425855513</v>
      </c>
      <c r="F1381" s="692">
        <v>5</v>
      </c>
      <c r="G1381" s="692">
        <v>7</v>
      </c>
      <c r="H1381" s="692">
        <v>10</v>
      </c>
      <c r="I1381" s="694">
        <v>2</v>
      </c>
      <c r="K1381" s="232"/>
    </row>
    <row r="1382" spans="1:11">
      <c r="A1382" s="975"/>
      <c r="B1382" s="233" t="s">
        <v>692</v>
      </c>
      <c r="C1382" s="234" t="s">
        <v>693</v>
      </c>
      <c r="D1382" s="692">
        <v>9</v>
      </c>
      <c r="E1382" s="693">
        <f t="shared" si="115"/>
        <v>3.4220532319391634</v>
      </c>
      <c r="F1382" s="692">
        <v>4</v>
      </c>
      <c r="G1382" s="692">
        <v>5</v>
      </c>
      <c r="H1382" s="692">
        <v>7</v>
      </c>
      <c r="I1382" s="694">
        <v>2</v>
      </c>
      <c r="K1382" s="232"/>
    </row>
    <row r="1383" spans="1:11">
      <c r="A1383" s="975"/>
      <c r="B1383" s="233" t="s">
        <v>426</v>
      </c>
      <c r="C1383" s="234" t="s">
        <v>427</v>
      </c>
      <c r="D1383" s="692">
        <v>9</v>
      </c>
      <c r="E1383" s="693">
        <f t="shared" si="115"/>
        <v>3.4220532319391634</v>
      </c>
      <c r="F1383" s="692">
        <v>4</v>
      </c>
      <c r="G1383" s="692">
        <v>5</v>
      </c>
      <c r="H1383" s="692">
        <v>2</v>
      </c>
      <c r="I1383" s="694">
        <v>7</v>
      </c>
      <c r="K1383" s="232"/>
    </row>
    <row r="1384" spans="1:11">
      <c r="A1384" s="975"/>
      <c r="B1384" s="233" t="s">
        <v>450</v>
      </c>
      <c r="C1384" s="234" t="s">
        <v>451</v>
      </c>
      <c r="D1384" s="692">
        <v>8</v>
      </c>
      <c r="E1384" s="693">
        <f t="shared" si="115"/>
        <v>3.041825095057034</v>
      </c>
      <c r="F1384" s="692">
        <v>7</v>
      </c>
      <c r="G1384" s="692">
        <v>1</v>
      </c>
      <c r="H1384" s="692">
        <v>2</v>
      </c>
      <c r="I1384" s="694">
        <v>6</v>
      </c>
      <c r="K1384" s="232"/>
    </row>
    <row r="1385" spans="1:11">
      <c r="A1385" s="975"/>
      <c r="B1385" s="233" t="s">
        <v>432</v>
      </c>
      <c r="C1385" s="234" t="s">
        <v>433</v>
      </c>
      <c r="D1385" s="692">
        <v>6</v>
      </c>
      <c r="E1385" s="693">
        <f t="shared" si="115"/>
        <v>2.2813688212927756</v>
      </c>
      <c r="F1385" s="692">
        <v>2</v>
      </c>
      <c r="G1385" s="692">
        <v>4</v>
      </c>
      <c r="H1385" s="692">
        <v>5</v>
      </c>
      <c r="I1385" s="694">
        <v>1</v>
      </c>
      <c r="K1385" s="232"/>
    </row>
    <row r="1386" spans="1:11">
      <c r="A1386" s="975"/>
      <c r="B1386" s="233" t="s">
        <v>1466</v>
      </c>
      <c r="C1386" s="234" t="s">
        <v>1467</v>
      </c>
      <c r="D1386" s="692">
        <v>6</v>
      </c>
      <c r="E1386" s="693">
        <f t="shared" si="115"/>
        <v>2.2813688212927756</v>
      </c>
      <c r="F1386" s="692">
        <v>3</v>
      </c>
      <c r="G1386" s="692">
        <v>3</v>
      </c>
      <c r="H1386" s="692">
        <v>0</v>
      </c>
      <c r="I1386" s="694">
        <v>6</v>
      </c>
      <c r="K1386" s="232"/>
    </row>
    <row r="1387" spans="1:11">
      <c r="A1387" s="975"/>
      <c r="B1387" s="233" t="s">
        <v>1155</v>
      </c>
      <c r="C1387" s="234" t="s">
        <v>1156</v>
      </c>
      <c r="D1387" s="692">
        <v>6</v>
      </c>
      <c r="E1387" s="693">
        <f t="shared" si="115"/>
        <v>2.2813688212927756</v>
      </c>
      <c r="F1387" s="692">
        <v>2</v>
      </c>
      <c r="G1387" s="692">
        <v>4</v>
      </c>
      <c r="H1387" s="692">
        <v>3</v>
      </c>
      <c r="I1387" s="694">
        <v>3</v>
      </c>
      <c r="K1387" s="232"/>
    </row>
    <row r="1388" spans="1:11">
      <c r="A1388" s="975"/>
      <c r="B1388" s="233" t="s">
        <v>428</v>
      </c>
      <c r="C1388" s="234" t="s">
        <v>429</v>
      </c>
      <c r="D1388" s="692">
        <v>4</v>
      </c>
      <c r="E1388" s="693">
        <f t="shared" si="115"/>
        <v>1.520912547528517</v>
      </c>
      <c r="F1388" s="692">
        <v>3</v>
      </c>
      <c r="G1388" s="692">
        <v>1</v>
      </c>
      <c r="H1388" s="692">
        <v>3</v>
      </c>
      <c r="I1388" s="694">
        <v>1</v>
      </c>
      <c r="K1388" s="232"/>
    </row>
    <row r="1389" spans="1:11">
      <c r="A1389" s="976"/>
      <c r="B1389" s="233"/>
      <c r="C1389" s="234" t="s">
        <v>444</v>
      </c>
      <c r="D1389" s="714">
        <v>116</v>
      </c>
      <c r="E1389" s="714">
        <f t="shared" si="115"/>
        <v>44.106463878326998</v>
      </c>
      <c r="F1389" s="714">
        <v>54</v>
      </c>
      <c r="G1389" s="714">
        <v>62</v>
      </c>
      <c r="H1389" s="714">
        <v>54</v>
      </c>
      <c r="I1389" s="715">
        <v>62</v>
      </c>
      <c r="K1389" s="232"/>
    </row>
    <row r="1390" spans="1:11" ht="15.75" thickBot="1">
      <c r="A1390" s="312" t="s">
        <v>752</v>
      </c>
      <c r="B1390" s="271"/>
      <c r="C1390" s="271"/>
      <c r="D1390" s="708">
        <v>263</v>
      </c>
      <c r="E1390" s="709">
        <f t="shared" si="115"/>
        <v>100</v>
      </c>
      <c r="F1390" s="708">
        <v>113</v>
      </c>
      <c r="G1390" s="708">
        <v>150</v>
      </c>
      <c r="H1390" s="708">
        <v>95</v>
      </c>
      <c r="I1390" s="710">
        <v>168</v>
      </c>
      <c r="K1390" s="232"/>
    </row>
    <row r="1391" spans="1:11" ht="16.5" thickTop="1" thickBot="1">
      <c r="A1391" s="313" t="s">
        <v>753</v>
      </c>
      <c r="B1391" s="276"/>
      <c r="C1391" s="276"/>
      <c r="D1391" s="711">
        <v>4550</v>
      </c>
      <c r="E1391" s="712">
        <v>100</v>
      </c>
      <c r="F1391" s="711">
        <v>3533</v>
      </c>
      <c r="G1391" s="711">
        <v>1017</v>
      </c>
      <c r="H1391" s="711">
        <v>1471</v>
      </c>
      <c r="I1391" s="713">
        <v>3079</v>
      </c>
      <c r="K1391" s="232"/>
    </row>
    <row r="1392" spans="1:11" ht="15.75" thickTop="1">
      <c r="A1392" s="975" t="s">
        <v>394</v>
      </c>
      <c r="B1392" s="227" t="s">
        <v>488</v>
      </c>
      <c r="C1392" s="228" t="s">
        <v>489</v>
      </c>
      <c r="D1392" s="689">
        <v>3341</v>
      </c>
      <c r="E1392" s="690">
        <f>(D1392/$D$1403)*100</f>
        <v>4.1047755949528826</v>
      </c>
      <c r="F1392" s="689">
        <v>3338</v>
      </c>
      <c r="G1392" s="689">
        <v>3</v>
      </c>
      <c r="H1392" s="689">
        <v>1163</v>
      </c>
      <c r="I1392" s="691">
        <v>2178</v>
      </c>
      <c r="K1392" s="232"/>
    </row>
    <row r="1393" spans="1:11">
      <c r="A1393" s="975"/>
      <c r="B1393" s="233" t="s">
        <v>428</v>
      </c>
      <c r="C1393" s="234" t="s">
        <v>429</v>
      </c>
      <c r="D1393" s="692">
        <v>2760</v>
      </c>
      <c r="E1393" s="693">
        <f t="shared" ref="E1393:E1403" si="116">(D1393/$D$1403)*100</f>
        <v>3.3909549961298886</v>
      </c>
      <c r="F1393" s="692">
        <v>2738</v>
      </c>
      <c r="G1393" s="692">
        <v>22</v>
      </c>
      <c r="H1393" s="692">
        <v>970</v>
      </c>
      <c r="I1393" s="694">
        <v>1790</v>
      </c>
      <c r="K1393" s="232"/>
    </row>
    <row r="1394" spans="1:11">
      <c r="A1394" s="975"/>
      <c r="B1394" s="233" t="s">
        <v>426</v>
      </c>
      <c r="C1394" s="234" t="s">
        <v>427</v>
      </c>
      <c r="D1394" s="692">
        <v>2539</v>
      </c>
      <c r="E1394" s="693">
        <f t="shared" si="116"/>
        <v>3.1194328750629658</v>
      </c>
      <c r="F1394" s="692">
        <v>2529</v>
      </c>
      <c r="G1394" s="692">
        <v>10</v>
      </c>
      <c r="H1394" s="692">
        <v>850</v>
      </c>
      <c r="I1394" s="694">
        <v>1689</v>
      </c>
      <c r="K1394" s="232"/>
    </row>
    <row r="1395" spans="1:11">
      <c r="A1395" s="975"/>
      <c r="B1395" s="233" t="s">
        <v>634</v>
      </c>
      <c r="C1395" s="234" t="s">
        <v>635</v>
      </c>
      <c r="D1395" s="692">
        <v>1943</v>
      </c>
      <c r="E1395" s="693">
        <f t="shared" si="116"/>
        <v>2.3871831730001349</v>
      </c>
      <c r="F1395" s="692">
        <v>1919</v>
      </c>
      <c r="G1395" s="692">
        <v>24</v>
      </c>
      <c r="H1395" s="692">
        <v>966</v>
      </c>
      <c r="I1395" s="694">
        <v>977</v>
      </c>
      <c r="K1395" s="232"/>
    </row>
    <row r="1396" spans="1:11">
      <c r="A1396" s="975"/>
      <c r="B1396" s="233" t="s">
        <v>796</v>
      </c>
      <c r="C1396" s="234" t="s">
        <v>797</v>
      </c>
      <c r="D1396" s="692">
        <v>1900</v>
      </c>
      <c r="E1396" s="693">
        <f t="shared" si="116"/>
        <v>2.3343530770459373</v>
      </c>
      <c r="F1396" s="692">
        <v>1889</v>
      </c>
      <c r="G1396" s="692">
        <v>11</v>
      </c>
      <c r="H1396" s="692">
        <v>954</v>
      </c>
      <c r="I1396" s="694">
        <v>946</v>
      </c>
      <c r="K1396" s="232"/>
    </row>
    <row r="1397" spans="1:11">
      <c r="A1397" s="975"/>
      <c r="B1397" s="233" t="s">
        <v>471</v>
      </c>
      <c r="C1397" s="234" t="s">
        <v>472</v>
      </c>
      <c r="D1397" s="692">
        <v>1735</v>
      </c>
      <c r="E1397" s="693">
        <f t="shared" si="116"/>
        <v>2.1316329414077377</v>
      </c>
      <c r="F1397" s="692">
        <v>1725</v>
      </c>
      <c r="G1397" s="692">
        <v>10</v>
      </c>
      <c r="H1397" s="692">
        <v>770</v>
      </c>
      <c r="I1397" s="694">
        <v>965</v>
      </c>
      <c r="K1397" s="232"/>
    </row>
    <row r="1398" spans="1:11">
      <c r="A1398" s="975"/>
      <c r="B1398" s="233" t="s">
        <v>790</v>
      </c>
      <c r="C1398" s="234" t="s">
        <v>791</v>
      </c>
      <c r="D1398" s="692">
        <v>1272</v>
      </c>
      <c r="E1398" s="693">
        <f t="shared" si="116"/>
        <v>1.5627879547381225</v>
      </c>
      <c r="F1398" s="692">
        <v>1259</v>
      </c>
      <c r="G1398" s="692">
        <v>13</v>
      </c>
      <c r="H1398" s="692">
        <v>685</v>
      </c>
      <c r="I1398" s="694">
        <v>587</v>
      </c>
      <c r="K1398" s="232"/>
    </row>
    <row r="1399" spans="1:11">
      <c r="A1399" s="975"/>
      <c r="B1399" s="233" t="s">
        <v>424</v>
      </c>
      <c r="C1399" s="234" t="s">
        <v>425</v>
      </c>
      <c r="D1399" s="692">
        <v>1199</v>
      </c>
      <c r="E1399" s="693">
        <f t="shared" si="116"/>
        <v>1.4730996523042523</v>
      </c>
      <c r="F1399" s="692">
        <v>1186</v>
      </c>
      <c r="G1399" s="692">
        <v>13</v>
      </c>
      <c r="H1399" s="692">
        <v>599</v>
      </c>
      <c r="I1399" s="694">
        <v>600</v>
      </c>
      <c r="K1399" s="232"/>
    </row>
    <row r="1400" spans="1:11">
      <c r="A1400" s="975"/>
      <c r="B1400" s="233" t="s">
        <v>824</v>
      </c>
      <c r="C1400" s="234" t="s">
        <v>825</v>
      </c>
      <c r="D1400" s="692">
        <v>1106</v>
      </c>
      <c r="E1400" s="693">
        <f t="shared" si="116"/>
        <v>1.358839212217267</v>
      </c>
      <c r="F1400" s="692">
        <v>1102</v>
      </c>
      <c r="G1400" s="692">
        <v>4</v>
      </c>
      <c r="H1400" s="692">
        <v>492</v>
      </c>
      <c r="I1400" s="694">
        <v>614</v>
      </c>
      <c r="K1400" s="232"/>
    </row>
    <row r="1401" spans="1:11">
      <c r="A1401" s="975"/>
      <c r="B1401" s="233" t="s">
        <v>450</v>
      </c>
      <c r="C1401" s="234" t="s">
        <v>451</v>
      </c>
      <c r="D1401" s="692">
        <v>1069</v>
      </c>
      <c r="E1401" s="693">
        <f t="shared" si="116"/>
        <v>1.3133807575590037</v>
      </c>
      <c r="F1401" s="692">
        <v>1063</v>
      </c>
      <c r="G1401" s="692">
        <v>6</v>
      </c>
      <c r="H1401" s="692">
        <v>513</v>
      </c>
      <c r="I1401" s="694">
        <v>556</v>
      </c>
      <c r="K1401" s="232"/>
    </row>
    <row r="1402" spans="1:11">
      <c r="A1402" s="976"/>
      <c r="B1402" s="233"/>
      <c r="C1402" s="234" t="s">
        <v>444</v>
      </c>
      <c r="D1402" s="692">
        <v>62529</v>
      </c>
      <c r="E1402" s="693">
        <f t="shared" si="116"/>
        <v>76.823559765581805</v>
      </c>
      <c r="F1402" s="692">
        <v>61960</v>
      </c>
      <c r="G1402" s="692">
        <v>569</v>
      </c>
      <c r="H1402" s="692">
        <v>23978</v>
      </c>
      <c r="I1402" s="694">
        <v>38551</v>
      </c>
      <c r="K1402" s="232"/>
    </row>
    <row r="1403" spans="1:11">
      <c r="A1403" s="282" t="s">
        <v>754</v>
      </c>
      <c r="B1403" s="256"/>
      <c r="C1403" s="256"/>
      <c r="D1403" s="705">
        <v>81393</v>
      </c>
      <c r="E1403" s="706">
        <f t="shared" si="116"/>
        <v>100</v>
      </c>
      <c r="F1403" s="705">
        <v>80708</v>
      </c>
      <c r="G1403" s="705">
        <v>685</v>
      </c>
      <c r="H1403" s="705">
        <v>31940</v>
      </c>
      <c r="I1403" s="707">
        <v>49453</v>
      </c>
      <c r="K1403" s="232"/>
    </row>
    <row r="1404" spans="1:11">
      <c r="A1404" s="974" t="s">
        <v>755</v>
      </c>
      <c r="B1404" s="233" t="s">
        <v>796</v>
      </c>
      <c r="C1404" s="234" t="s">
        <v>797</v>
      </c>
      <c r="D1404" s="692">
        <v>203</v>
      </c>
      <c r="E1404" s="693">
        <f>(D1404/$D$1415)*100</f>
        <v>11.633237822349571</v>
      </c>
      <c r="F1404" s="692">
        <v>126</v>
      </c>
      <c r="G1404" s="692">
        <v>77</v>
      </c>
      <c r="H1404" s="692">
        <v>103</v>
      </c>
      <c r="I1404" s="694">
        <v>100</v>
      </c>
      <c r="K1404" s="232"/>
    </row>
    <row r="1405" spans="1:11">
      <c r="A1405" s="975"/>
      <c r="B1405" s="233" t="s">
        <v>750</v>
      </c>
      <c r="C1405" s="234" t="s">
        <v>751</v>
      </c>
      <c r="D1405" s="692">
        <v>109</v>
      </c>
      <c r="E1405" s="693">
        <f t="shared" ref="E1405:E1415" si="117">(D1405/$D$1415)*100</f>
        <v>6.2464183381088825</v>
      </c>
      <c r="F1405" s="692">
        <v>74</v>
      </c>
      <c r="G1405" s="692">
        <v>35</v>
      </c>
      <c r="H1405" s="692">
        <v>0</v>
      </c>
      <c r="I1405" s="694">
        <v>109</v>
      </c>
      <c r="K1405" s="232"/>
    </row>
    <row r="1406" spans="1:11">
      <c r="A1406" s="975"/>
      <c r="B1406" s="233" t="s">
        <v>471</v>
      </c>
      <c r="C1406" s="234" t="s">
        <v>472</v>
      </c>
      <c r="D1406" s="692">
        <v>95</v>
      </c>
      <c r="E1406" s="693">
        <f t="shared" si="117"/>
        <v>5.444126074498568</v>
      </c>
      <c r="F1406" s="692">
        <v>55</v>
      </c>
      <c r="G1406" s="692">
        <v>40</v>
      </c>
      <c r="H1406" s="692">
        <v>49</v>
      </c>
      <c r="I1406" s="694">
        <v>46</v>
      </c>
      <c r="K1406" s="232"/>
    </row>
    <row r="1407" spans="1:11">
      <c r="A1407" s="975"/>
      <c r="B1407" s="233" t="s">
        <v>426</v>
      </c>
      <c r="C1407" s="234" t="s">
        <v>427</v>
      </c>
      <c r="D1407" s="692">
        <v>75</v>
      </c>
      <c r="E1407" s="693">
        <f t="shared" si="117"/>
        <v>4.2979942693409736</v>
      </c>
      <c r="F1407" s="692">
        <v>56</v>
      </c>
      <c r="G1407" s="692">
        <v>19</v>
      </c>
      <c r="H1407" s="692">
        <v>20</v>
      </c>
      <c r="I1407" s="694">
        <v>55</v>
      </c>
      <c r="K1407" s="232"/>
    </row>
    <row r="1408" spans="1:11">
      <c r="A1408" s="975"/>
      <c r="B1408" s="233" t="s">
        <v>634</v>
      </c>
      <c r="C1408" s="234" t="s">
        <v>635</v>
      </c>
      <c r="D1408" s="692">
        <v>74</v>
      </c>
      <c r="E1408" s="693">
        <f t="shared" si="117"/>
        <v>4.240687679083095</v>
      </c>
      <c r="F1408" s="692">
        <v>47</v>
      </c>
      <c r="G1408" s="692">
        <v>27</v>
      </c>
      <c r="H1408" s="692">
        <v>33</v>
      </c>
      <c r="I1408" s="694">
        <v>41</v>
      </c>
      <c r="K1408" s="232"/>
    </row>
    <row r="1409" spans="1:11">
      <c r="A1409" s="975"/>
      <c r="B1409" s="233" t="s">
        <v>641</v>
      </c>
      <c r="C1409" s="234" t="s">
        <v>642</v>
      </c>
      <c r="D1409" s="692">
        <v>72</v>
      </c>
      <c r="E1409" s="693">
        <f t="shared" si="117"/>
        <v>4.126074498567335</v>
      </c>
      <c r="F1409" s="692">
        <v>45</v>
      </c>
      <c r="G1409" s="692">
        <v>27</v>
      </c>
      <c r="H1409" s="692">
        <v>42</v>
      </c>
      <c r="I1409" s="694">
        <v>30</v>
      </c>
      <c r="K1409" s="232"/>
    </row>
    <row r="1410" spans="1:11">
      <c r="A1410" s="975"/>
      <c r="B1410" s="233" t="s">
        <v>475</v>
      </c>
      <c r="C1410" s="234" t="s">
        <v>476</v>
      </c>
      <c r="D1410" s="692">
        <v>62</v>
      </c>
      <c r="E1410" s="693">
        <f t="shared" si="117"/>
        <v>3.5530085959885391</v>
      </c>
      <c r="F1410" s="692">
        <v>37</v>
      </c>
      <c r="G1410" s="692">
        <v>25</v>
      </c>
      <c r="H1410" s="692">
        <v>33</v>
      </c>
      <c r="I1410" s="694">
        <v>29</v>
      </c>
      <c r="K1410" s="232"/>
    </row>
    <row r="1411" spans="1:11">
      <c r="A1411" s="975"/>
      <c r="B1411" s="233" t="s">
        <v>790</v>
      </c>
      <c r="C1411" s="234" t="s">
        <v>791</v>
      </c>
      <c r="D1411" s="692">
        <v>51</v>
      </c>
      <c r="E1411" s="693">
        <f t="shared" si="117"/>
        <v>2.9226361031518624</v>
      </c>
      <c r="F1411" s="692">
        <v>32</v>
      </c>
      <c r="G1411" s="692">
        <v>19</v>
      </c>
      <c r="H1411" s="692">
        <v>25</v>
      </c>
      <c r="I1411" s="694">
        <v>26</v>
      </c>
      <c r="K1411" s="232"/>
    </row>
    <row r="1412" spans="1:11">
      <c r="A1412" s="975"/>
      <c r="B1412" s="233" t="s">
        <v>1401</v>
      </c>
      <c r="C1412" s="234" t="s">
        <v>1402</v>
      </c>
      <c r="D1412" s="692">
        <v>46</v>
      </c>
      <c r="E1412" s="693">
        <f t="shared" si="117"/>
        <v>2.6361031518624642</v>
      </c>
      <c r="F1412" s="692">
        <v>30</v>
      </c>
      <c r="G1412" s="692">
        <v>16</v>
      </c>
      <c r="H1412" s="692">
        <v>18</v>
      </c>
      <c r="I1412" s="694">
        <v>28</v>
      </c>
      <c r="K1412" s="232"/>
    </row>
    <row r="1413" spans="1:11">
      <c r="A1413" s="975"/>
      <c r="B1413" s="233" t="s">
        <v>450</v>
      </c>
      <c r="C1413" s="234" t="s">
        <v>451</v>
      </c>
      <c r="D1413" s="692">
        <v>42</v>
      </c>
      <c r="E1413" s="693">
        <f t="shared" si="117"/>
        <v>2.4068767908309456</v>
      </c>
      <c r="F1413" s="692">
        <v>32</v>
      </c>
      <c r="G1413" s="692">
        <v>10</v>
      </c>
      <c r="H1413" s="692">
        <v>24</v>
      </c>
      <c r="I1413" s="694">
        <v>18</v>
      </c>
      <c r="K1413" s="232"/>
    </row>
    <row r="1414" spans="1:11">
      <c r="A1414" s="976"/>
      <c r="B1414" s="233"/>
      <c r="C1414" s="234" t="s">
        <v>444</v>
      </c>
      <c r="D1414" s="692">
        <v>916</v>
      </c>
      <c r="E1414" s="693">
        <f t="shared" si="117"/>
        <v>52.49283667621777</v>
      </c>
      <c r="F1414" s="692">
        <v>723</v>
      </c>
      <c r="G1414" s="692">
        <v>193</v>
      </c>
      <c r="H1414" s="692">
        <v>387</v>
      </c>
      <c r="I1414" s="694">
        <v>529</v>
      </c>
      <c r="K1414" s="232"/>
    </row>
    <row r="1415" spans="1:11">
      <c r="A1415" s="282" t="s">
        <v>756</v>
      </c>
      <c r="B1415" s="256"/>
      <c r="C1415" s="256"/>
      <c r="D1415" s="705">
        <v>1745</v>
      </c>
      <c r="E1415" s="706">
        <f t="shared" si="117"/>
        <v>100</v>
      </c>
      <c r="F1415" s="705">
        <v>1257</v>
      </c>
      <c r="G1415" s="705">
        <v>488</v>
      </c>
      <c r="H1415" s="705">
        <v>734</v>
      </c>
      <c r="I1415" s="707">
        <v>1011</v>
      </c>
      <c r="K1415" s="232"/>
    </row>
    <row r="1416" spans="1:11">
      <c r="A1416" s="974" t="s">
        <v>396</v>
      </c>
      <c r="B1416" s="233" t="s">
        <v>634</v>
      </c>
      <c r="C1416" s="234" t="s">
        <v>635</v>
      </c>
      <c r="D1416" s="692">
        <v>257</v>
      </c>
      <c r="E1416" s="693">
        <f>(D1416/$D$1427)*100</f>
        <v>3.5828802453645614</v>
      </c>
      <c r="F1416" s="692">
        <v>254</v>
      </c>
      <c r="G1416" s="692">
        <v>3</v>
      </c>
      <c r="H1416" s="692">
        <v>124</v>
      </c>
      <c r="I1416" s="694">
        <v>133</v>
      </c>
      <c r="K1416" s="232"/>
    </row>
    <row r="1417" spans="1:11">
      <c r="A1417" s="975"/>
      <c r="B1417" s="233" t="s">
        <v>426</v>
      </c>
      <c r="C1417" s="234" t="s">
        <v>427</v>
      </c>
      <c r="D1417" s="692">
        <v>232</v>
      </c>
      <c r="E1417" s="693">
        <f t="shared" ref="E1417:E1427" si="118">(D1417/$D$1427)*100</f>
        <v>3.234351038617036</v>
      </c>
      <c r="F1417" s="692">
        <v>232</v>
      </c>
      <c r="G1417" s="692">
        <v>0</v>
      </c>
      <c r="H1417" s="692">
        <v>91</v>
      </c>
      <c r="I1417" s="694">
        <v>141</v>
      </c>
      <c r="K1417" s="232"/>
    </row>
    <row r="1418" spans="1:11">
      <c r="A1418" s="975"/>
      <c r="B1418" s="233" t="s">
        <v>1468</v>
      </c>
      <c r="C1418" s="234" t="s">
        <v>1469</v>
      </c>
      <c r="D1418" s="692">
        <v>231</v>
      </c>
      <c r="E1418" s="693">
        <f t="shared" si="118"/>
        <v>3.2204098703471349</v>
      </c>
      <c r="F1418" s="692">
        <v>226</v>
      </c>
      <c r="G1418" s="692">
        <v>5</v>
      </c>
      <c r="H1418" s="692">
        <v>0</v>
      </c>
      <c r="I1418" s="694">
        <v>231</v>
      </c>
      <c r="K1418" s="232"/>
    </row>
    <row r="1419" spans="1:11">
      <c r="A1419" s="975"/>
      <c r="B1419" s="233" t="s">
        <v>796</v>
      </c>
      <c r="C1419" s="234" t="s">
        <v>797</v>
      </c>
      <c r="D1419" s="692">
        <v>132</v>
      </c>
      <c r="E1419" s="693">
        <f t="shared" si="118"/>
        <v>1.8402342116269343</v>
      </c>
      <c r="F1419" s="692">
        <v>130</v>
      </c>
      <c r="G1419" s="692">
        <v>2</v>
      </c>
      <c r="H1419" s="692">
        <v>66</v>
      </c>
      <c r="I1419" s="694">
        <v>66</v>
      </c>
      <c r="K1419" s="232"/>
    </row>
    <row r="1420" spans="1:11">
      <c r="A1420" s="975"/>
      <c r="B1420" s="233" t="s">
        <v>428</v>
      </c>
      <c r="C1420" s="234" t="s">
        <v>429</v>
      </c>
      <c r="D1420" s="692">
        <v>127</v>
      </c>
      <c r="E1420" s="693">
        <f t="shared" si="118"/>
        <v>1.7705283702774293</v>
      </c>
      <c r="F1420" s="692">
        <v>121</v>
      </c>
      <c r="G1420" s="692">
        <v>6</v>
      </c>
      <c r="H1420" s="692">
        <v>54</v>
      </c>
      <c r="I1420" s="694">
        <v>73</v>
      </c>
      <c r="K1420" s="232"/>
    </row>
    <row r="1421" spans="1:11">
      <c r="A1421" s="975"/>
      <c r="B1421" s="233" t="s">
        <v>471</v>
      </c>
      <c r="C1421" s="234" t="s">
        <v>472</v>
      </c>
      <c r="D1421" s="692">
        <v>119</v>
      </c>
      <c r="E1421" s="693">
        <f t="shared" si="118"/>
        <v>1.6589990241182213</v>
      </c>
      <c r="F1421" s="692">
        <v>119</v>
      </c>
      <c r="G1421" s="692">
        <v>0</v>
      </c>
      <c r="H1421" s="692">
        <v>41</v>
      </c>
      <c r="I1421" s="694">
        <v>78</v>
      </c>
      <c r="K1421" s="232"/>
    </row>
    <row r="1422" spans="1:11">
      <c r="A1422" s="975"/>
      <c r="B1422" s="233" t="s">
        <v>790</v>
      </c>
      <c r="C1422" s="234" t="s">
        <v>791</v>
      </c>
      <c r="D1422" s="692">
        <v>114</v>
      </c>
      <c r="E1422" s="693">
        <f t="shared" si="118"/>
        <v>1.589293182768716</v>
      </c>
      <c r="F1422" s="692">
        <v>114</v>
      </c>
      <c r="G1422" s="692">
        <v>0</v>
      </c>
      <c r="H1422" s="692">
        <v>55</v>
      </c>
      <c r="I1422" s="694">
        <v>59</v>
      </c>
      <c r="K1422" s="232"/>
    </row>
    <row r="1423" spans="1:11">
      <c r="A1423" s="975"/>
      <c r="B1423" s="233" t="s">
        <v>671</v>
      </c>
      <c r="C1423" s="234" t="s">
        <v>672</v>
      </c>
      <c r="D1423" s="692">
        <v>113</v>
      </c>
      <c r="E1423" s="693">
        <f t="shared" si="118"/>
        <v>1.5753520144988149</v>
      </c>
      <c r="F1423" s="692">
        <v>112</v>
      </c>
      <c r="G1423" s="692">
        <v>1</v>
      </c>
      <c r="H1423" s="692">
        <v>51</v>
      </c>
      <c r="I1423" s="694">
        <v>62</v>
      </c>
      <c r="K1423" s="232"/>
    </row>
    <row r="1424" spans="1:11">
      <c r="A1424" s="975"/>
      <c r="B1424" s="233" t="s">
        <v>750</v>
      </c>
      <c r="C1424" s="234" t="s">
        <v>751</v>
      </c>
      <c r="D1424" s="692">
        <v>108</v>
      </c>
      <c r="E1424" s="693">
        <f t="shared" si="118"/>
        <v>1.5056461731493098</v>
      </c>
      <c r="F1424" s="692">
        <v>107</v>
      </c>
      <c r="G1424" s="692">
        <v>1</v>
      </c>
      <c r="H1424" s="692">
        <v>0</v>
      </c>
      <c r="I1424" s="694">
        <v>108</v>
      </c>
      <c r="K1424" s="232"/>
    </row>
    <row r="1425" spans="1:11">
      <c r="A1425" s="975"/>
      <c r="B1425" s="233" t="s">
        <v>824</v>
      </c>
      <c r="C1425" s="234" t="s">
        <v>825</v>
      </c>
      <c r="D1425" s="692">
        <v>105</v>
      </c>
      <c r="E1425" s="693">
        <f t="shared" si="118"/>
        <v>1.4638226683396067</v>
      </c>
      <c r="F1425" s="692">
        <v>103</v>
      </c>
      <c r="G1425" s="692">
        <v>2</v>
      </c>
      <c r="H1425" s="692">
        <v>60</v>
      </c>
      <c r="I1425" s="694">
        <v>45</v>
      </c>
      <c r="K1425" s="232"/>
    </row>
    <row r="1426" spans="1:11">
      <c r="A1426" s="976"/>
      <c r="B1426" s="233"/>
      <c r="C1426" s="234" t="s">
        <v>444</v>
      </c>
      <c r="D1426" s="692">
        <v>5635</v>
      </c>
      <c r="E1426" s="693">
        <f t="shared" si="118"/>
        <v>78.55848320089224</v>
      </c>
      <c r="F1426" s="692">
        <v>5576</v>
      </c>
      <c r="G1426" s="692">
        <v>59</v>
      </c>
      <c r="H1426" s="692">
        <v>2615</v>
      </c>
      <c r="I1426" s="694">
        <v>3020</v>
      </c>
      <c r="K1426" s="232"/>
    </row>
    <row r="1427" spans="1:11">
      <c r="A1427" s="282" t="s">
        <v>757</v>
      </c>
      <c r="B1427" s="256"/>
      <c r="C1427" s="256"/>
      <c r="D1427" s="705">
        <v>7173</v>
      </c>
      <c r="E1427" s="706">
        <f t="shared" si="118"/>
        <v>100</v>
      </c>
      <c r="F1427" s="705">
        <v>7094</v>
      </c>
      <c r="G1427" s="705">
        <v>79</v>
      </c>
      <c r="H1427" s="705">
        <v>3157</v>
      </c>
      <c r="I1427" s="707">
        <v>4016</v>
      </c>
      <c r="K1427" s="232"/>
    </row>
    <row r="1428" spans="1:11">
      <c r="A1428" s="974" t="s">
        <v>758</v>
      </c>
      <c r="B1428" s="233" t="s">
        <v>450</v>
      </c>
      <c r="C1428" s="234" t="s">
        <v>451</v>
      </c>
      <c r="D1428" s="692">
        <v>106</v>
      </c>
      <c r="E1428" s="693">
        <f>(D1428/$D$1439)*100</f>
        <v>5.3779807204464731</v>
      </c>
      <c r="F1428" s="692">
        <v>104</v>
      </c>
      <c r="G1428" s="692">
        <v>2</v>
      </c>
      <c r="H1428" s="692">
        <v>56</v>
      </c>
      <c r="I1428" s="694">
        <v>50</v>
      </c>
      <c r="K1428" s="232"/>
    </row>
    <row r="1429" spans="1:11">
      <c r="A1429" s="975"/>
      <c r="B1429" s="233" t="s">
        <v>426</v>
      </c>
      <c r="C1429" s="234" t="s">
        <v>427</v>
      </c>
      <c r="D1429" s="692">
        <v>95</v>
      </c>
      <c r="E1429" s="693">
        <f t="shared" ref="E1429:E1439" si="119">(D1429/$D$1439)*100</f>
        <v>4.8198883815322171</v>
      </c>
      <c r="F1429" s="692">
        <v>88</v>
      </c>
      <c r="G1429" s="692">
        <v>7</v>
      </c>
      <c r="H1429" s="692">
        <v>26</v>
      </c>
      <c r="I1429" s="694">
        <v>69</v>
      </c>
      <c r="K1429" s="232"/>
    </row>
    <row r="1430" spans="1:11">
      <c r="A1430" s="975"/>
      <c r="B1430" s="233" t="s">
        <v>471</v>
      </c>
      <c r="C1430" s="234" t="s">
        <v>472</v>
      </c>
      <c r="D1430" s="692">
        <v>50</v>
      </c>
      <c r="E1430" s="693">
        <f t="shared" si="119"/>
        <v>2.5367833587011668</v>
      </c>
      <c r="F1430" s="692">
        <v>50</v>
      </c>
      <c r="G1430" s="692">
        <v>0</v>
      </c>
      <c r="H1430" s="692">
        <v>20</v>
      </c>
      <c r="I1430" s="694">
        <v>30</v>
      </c>
      <c r="K1430" s="232"/>
    </row>
    <row r="1431" spans="1:11">
      <c r="A1431" s="975"/>
      <c r="B1431" s="233" t="s">
        <v>824</v>
      </c>
      <c r="C1431" s="234" t="s">
        <v>825</v>
      </c>
      <c r="D1431" s="692">
        <v>41</v>
      </c>
      <c r="E1431" s="693">
        <f t="shared" si="119"/>
        <v>2.0801623541349565</v>
      </c>
      <c r="F1431" s="692">
        <v>39</v>
      </c>
      <c r="G1431" s="692">
        <v>2</v>
      </c>
      <c r="H1431" s="692">
        <v>18</v>
      </c>
      <c r="I1431" s="694">
        <v>23</v>
      </c>
      <c r="K1431" s="232"/>
    </row>
    <row r="1432" spans="1:11">
      <c r="A1432" s="975"/>
      <c r="B1432" s="233" t="s">
        <v>750</v>
      </c>
      <c r="C1432" s="234" t="s">
        <v>751</v>
      </c>
      <c r="D1432" s="692">
        <v>40</v>
      </c>
      <c r="E1432" s="693">
        <f t="shared" si="119"/>
        <v>2.0294266869609334</v>
      </c>
      <c r="F1432" s="692">
        <v>39</v>
      </c>
      <c r="G1432" s="692">
        <v>1</v>
      </c>
      <c r="H1432" s="692">
        <v>0</v>
      </c>
      <c r="I1432" s="694">
        <v>40</v>
      </c>
      <c r="K1432" s="232"/>
    </row>
    <row r="1433" spans="1:11">
      <c r="A1433" s="975"/>
      <c r="B1433" s="233" t="s">
        <v>816</v>
      </c>
      <c r="C1433" s="234" t="s">
        <v>817</v>
      </c>
      <c r="D1433" s="692">
        <v>39</v>
      </c>
      <c r="E1433" s="693">
        <f t="shared" si="119"/>
        <v>1.9786910197869101</v>
      </c>
      <c r="F1433" s="692">
        <v>38</v>
      </c>
      <c r="G1433" s="692">
        <v>1</v>
      </c>
      <c r="H1433" s="692">
        <v>0</v>
      </c>
      <c r="I1433" s="694">
        <v>39</v>
      </c>
      <c r="K1433" s="232"/>
    </row>
    <row r="1434" spans="1:11">
      <c r="A1434" s="975"/>
      <c r="B1434" s="233" t="s">
        <v>428</v>
      </c>
      <c r="C1434" s="234" t="s">
        <v>429</v>
      </c>
      <c r="D1434" s="692">
        <v>38</v>
      </c>
      <c r="E1434" s="693">
        <f t="shared" si="119"/>
        <v>1.9279553526128868</v>
      </c>
      <c r="F1434" s="692">
        <v>37</v>
      </c>
      <c r="G1434" s="692">
        <v>1</v>
      </c>
      <c r="H1434" s="692">
        <v>11</v>
      </c>
      <c r="I1434" s="694">
        <v>27</v>
      </c>
      <c r="K1434" s="232"/>
    </row>
    <row r="1435" spans="1:11">
      <c r="A1435" s="975"/>
      <c r="B1435" s="233" t="s">
        <v>796</v>
      </c>
      <c r="C1435" s="234" t="s">
        <v>797</v>
      </c>
      <c r="D1435" s="692">
        <v>37</v>
      </c>
      <c r="E1435" s="693">
        <f t="shared" si="119"/>
        <v>1.8772196854388634</v>
      </c>
      <c r="F1435" s="692">
        <v>37</v>
      </c>
      <c r="G1435" s="692">
        <v>0</v>
      </c>
      <c r="H1435" s="692">
        <v>15</v>
      </c>
      <c r="I1435" s="694">
        <v>22</v>
      </c>
      <c r="K1435" s="232"/>
    </row>
    <row r="1436" spans="1:11">
      <c r="A1436" s="975"/>
      <c r="B1436" s="233" t="s">
        <v>634</v>
      </c>
      <c r="C1436" s="234" t="s">
        <v>635</v>
      </c>
      <c r="D1436" s="692">
        <v>36</v>
      </c>
      <c r="E1436" s="693">
        <f t="shared" si="119"/>
        <v>1.8264840182648401</v>
      </c>
      <c r="F1436" s="692">
        <v>36</v>
      </c>
      <c r="G1436" s="692">
        <v>0</v>
      </c>
      <c r="H1436" s="692">
        <v>10</v>
      </c>
      <c r="I1436" s="694">
        <v>26</v>
      </c>
      <c r="K1436" s="232"/>
    </row>
    <row r="1437" spans="1:11">
      <c r="A1437" s="975"/>
      <c r="B1437" s="233" t="s">
        <v>1074</v>
      </c>
      <c r="C1437" s="234" t="s">
        <v>1075</v>
      </c>
      <c r="D1437" s="692">
        <v>36</v>
      </c>
      <c r="E1437" s="693">
        <f t="shared" si="119"/>
        <v>1.8264840182648401</v>
      </c>
      <c r="F1437" s="692">
        <v>32</v>
      </c>
      <c r="G1437" s="692">
        <v>4</v>
      </c>
      <c r="H1437" s="692">
        <v>25</v>
      </c>
      <c r="I1437" s="694">
        <v>11</v>
      </c>
      <c r="K1437" s="232"/>
    </row>
    <row r="1438" spans="1:11">
      <c r="A1438" s="976"/>
      <c r="B1438" s="233"/>
      <c r="C1438" s="234" t="s">
        <v>444</v>
      </c>
      <c r="D1438" s="692">
        <v>1453</v>
      </c>
      <c r="E1438" s="693">
        <f t="shared" si="119"/>
        <v>73.718924403855908</v>
      </c>
      <c r="F1438" s="692">
        <v>1369</v>
      </c>
      <c r="G1438" s="692">
        <v>84</v>
      </c>
      <c r="H1438" s="692">
        <v>558</v>
      </c>
      <c r="I1438" s="694">
        <v>895</v>
      </c>
      <c r="K1438" s="232"/>
    </row>
    <row r="1439" spans="1:11">
      <c r="A1439" s="282" t="s">
        <v>759</v>
      </c>
      <c r="B1439" s="256"/>
      <c r="C1439" s="256"/>
      <c r="D1439" s="705">
        <v>1971</v>
      </c>
      <c r="E1439" s="706">
        <f t="shared" si="119"/>
        <v>100</v>
      </c>
      <c r="F1439" s="705">
        <v>1869</v>
      </c>
      <c r="G1439" s="705">
        <v>102</v>
      </c>
      <c r="H1439" s="705">
        <v>739</v>
      </c>
      <c r="I1439" s="707">
        <v>1232</v>
      </c>
      <c r="K1439" s="232"/>
    </row>
    <row r="1440" spans="1:11">
      <c r="A1440" s="974" t="s">
        <v>398</v>
      </c>
      <c r="B1440" s="233" t="s">
        <v>426</v>
      </c>
      <c r="C1440" s="234" t="s">
        <v>427</v>
      </c>
      <c r="D1440" s="692">
        <v>99</v>
      </c>
      <c r="E1440" s="693">
        <f>(D1440/$D$1451)*100</f>
        <v>6.6621803499327061</v>
      </c>
      <c r="F1440" s="692">
        <v>90</v>
      </c>
      <c r="G1440" s="692">
        <v>9</v>
      </c>
      <c r="H1440" s="692">
        <v>28</v>
      </c>
      <c r="I1440" s="694">
        <v>71</v>
      </c>
      <c r="K1440" s="232"/>
    </row>
    <row r="1441" spans="1:11">
      <c r="A1441" s="975"/>
      <c r="B1441" s="233" t="s">
        <v>1129</v>
      </c>
      <c r="C1441" s="234" t="s">
        <v>1130</v>
      </c>
      <c r="D1441" s="692">
        <v>65</v>
      </c>
      <c r="E1441" s="693">
        <f t="shared" ref="E1441:E1451" si="120">(D1441/$D$1451)*100</f>
        <v>4.3741588156123816</v>
      </c>
      <c r="F1441" s="692">
        <v>57</v>
      </c>
      <c r="G1441" s="692">
        <v>8</v>
      </c>
      <c r="H1441" s="692">
        <v>0</v>
      </c>
      <c r="I1441" s="694">
        <v>65</v>
      </c>
      <c r="K1441" s="232"/>
    </row>
    <row r="1442" spans="1:11">
      <c r="A1442" s="975"/>
      <c r="B1442" s="233" t="s">
        <v>796</v>
      </c>
      <c r="C1442" s="234" t="s">
        <v>797</v>
      </c>
      <c r="D1442" s="692">
        <v>50</v>
      </c>
      <c r="E1442" s="693">
        <f t="shared" si="120"/>
        <v>3.3647375504710633</v>
      </c>
      <c r="F1442" s="692">
        <v>46</v>
      </c>
      <c r="G1442" s="692">
        <v>4</v>
      </c>
      <c r="H1442" s="692">
        <v>25</v>
      </c>
      <c r="I1442" s="694">
        <v>25</v>
      </c>
      <c r="K1442" s="232"/>
    </row>
    <row r="1443" spans="1:11">
      <c r="A1443" s="975"/>
      <c r="B1443" s="233" t="s">
        <v>671</v>
      </c>
      <c r="C1443" s="234" t="s">
        <v>672</v>
      </c>
      <c r="D1443" s="692">
        <v>39</v>
      </c>
      <c r="E1443" s="693">
        <f t="shared" si="120"/>
        <v>2.6244952893674292</v>
      </c>
      <c r="F1443" s="692">
        <v>37</v>
      </c>
      <c r="G1443" s="692">
        <v>2</v>
      </c>
      <c r="H1443" s="692">
        <v>22</v>
      </c>
      <c r="I1443" s="694">
        <v>17</v>
      </c>
      <c r="K1443" s="232"/>
    </row>
    <row r="1444" spans="1:11">
      <c r="A1444" s="975"/>
      <c r="B1444" s="233" t="s">
        <v>428</v>
      </c>
      <c r="C1444" s="234" t="s">
        <v>429</v>
      </c>
      <c r="D1444" s="692">
        <v>32</v>
      </c>
      <c r="E1444" s="693">
        <f t="shared" si="120"/>
        <v>2.1534320323014806</v>
      </c>
      <c r="F1444" s="692">
        <v>31</v>
      </c>
      <c r="G1444" s="692">
        <v>1</v>
      </c>
      <c r="H1444" s="692">
        <v>11</v>
      </c>
      <c r="I1444" s="694">
        <v>21</v>
      </c>
      <c r="K1444" s="232"/>
    </row>
    <row r="1445" spans="1:11">
      <c r="A1445" s="975"/>
      <c r="B1445" s="233" t="s">
        <v>634</v>
      </c>
      <c r="C1445" s="234" t="s">
        <v>635</v>
      </c>
      <c r="D1445" s="692">
        <v>32</v>
      </c>
      <c r="E1445" s="693">
        <f t="shared" si="120"/>
        <v>2.1534320323014806</v>
      </c>
      <c r="F1445" s="692">
        <v>28</v>
      </c>
      <c r="G1445" s="692">
        <v>4</v>
      </c>
      <c r="H1445" s="692">
        <v>22</v>
      </c>
      <c r="I1445" s="694">
        <v>10</v>
      </c>
      <c r="K1445" s="232"/>
    </row>
    <row r="1446" spans="1:11">
      <c r="A1446" s="975"/>
      <c r="B1446" s="233" t="s">
        <v>471</v>
      </c>
      <c r="C1446" s="234" t="s">
        <v>472</v>
      </c>
      <c r="D1446" s="692">
        <v>27</v>
      </c>
      <c r="E1446" s="693">
        <f t="shared" si="120"/>
        <v>1.8169582772543742</v>
      </c>
      <c r="F1446" s="692">
        <v>26</v>
      </c>
      <c r="G1446" s="692">
        <v>1</v>
      </c>
      <c r="H1446" s="692">
        <v>17</v>
      </c>
      <c r="I1446" s="694">
        <v>10</v>
      </c>
      <c r="K1446" s="232"/>
    </row>
    <row r="1447" spans="1:11">
      <c r="A1447" s="975"/>
      <c r="B1447" s="233" t="s">
        <v>450</v>
      </c>
      <c r="C1447" s="234" t="s">
        <v>451</v>
      </c>
      <c r="D1447" s="692">
        <v>25</v>
      </c>
      <c r="E1447" s="693">
        <f t="shared" si="120"/>
        <v>1.6823687752355316</v>
      </c>
      <c r="F1447" s="692">
        <v>24</v>
      </c>
      <c r="G1447" s="692">
        <v>1</v>
      </c>
      <c r="H1447" s="692">
        <v>12</v>
      </c>
      <c r="I1447" s="694">
        <v>13</v>
      </c>
      <c r="K1447" s="232"/>
    </row>
    <row r="1448" spans="1:11">
      <c r="A1448" s="975"/>
      <c r="B1448" s="233" t="s">
        <v>900</v>
      </c>
      <c r="C1448" s="234" t="s">
        <v>901</v>
      </c>
      <c r="D1448" s="692">
        <v>24</v>
      </c>
      <c r="E1448" s="693">
        <f t="shared" si="120"/>
        <v>1.6150740242261103</v>
      </c>
      <c r="F1448" s="692">
        <v>20</v>
      </c>
      <c r="G1448" s="692">
        <v>4</v>
      </c>
      <c r="H1448" s="692">
        <v>16</v>
      </c>
      <c r="I1448" s="694">
        <v>8</v>
      </c>
      <c r="K1448" s="232"/>
    </row>
    <row r="1449" spans="1:11">
      <c r="A1449" s="975"/>
      <c r="B1449" s="233" t="s">
        <v>790</v>
      </c>
      <c r="C1449" s="234" t="s">
        <v>791</v>
      </c>
      <c r="D1449" s="692">
        <v>20</v>
      </c>
      <c r="E1449" s="693">
        <f t="shared" si="120"/>
        <v>1.3458950201884252</v>
      </c>
      <c r="F1449" s="692">
        <v>16</v>
      </c>
      <c r="G1449" s="692">
        <v>4</v>
      </c>
      <c r="H1449" s="692">
        <v>7</v>
      </c>
      <c r="I1449" s="694">
        <v>13</v>
      </c>
      <c r="K1449" s="232"/>
    </row>
    <row r="1450" spans="1:11">
      <c r="A1450" s="976"/>
      <c r="B1450" s="233"/>
      <c r="C1450" s="234" t="s">
        <v>444</v>
      </c>
      <c r="D1450" s="692">
        <v>1073</v>
      </c>
      <c r="E1450" s="693">
        <f t="shared" si="120"/>
        <v>72.207267833109015</v>
      </c>
      <c r="F1450" s="692">
        <v>969</v>
      </c>
      <c r="G1450" s="692">
        <v>104</v>
      </c>
      <c r="H1450" s="692">
        <v>506</v>
      </c>
      <c r="I1450" s="694">
        <v>567</v>
      </c>
      <c r="K1450" s="232"/>
    </row>
    <row r="1451" spans="1:11">
      <c r="A1451" s="282" t="s">
        <v>760</v>
      </c>
      <c r="B1451" s="256"/>
      <c r="C1451" s="256"/>
      <c r="D1451" s="705">
        <v>1486</v>
      </c>
      <c r="E1451" s="706">
        <f t="shared" si="120"/>
        <v>100</v>
      </c>
      <c r="F1451" s="705">
        <v>1344</v>
      </c>
      <c r="G1451" s="705">
        <v>142</v>
      </c>
      <c r="H1451" s="705">
        <v>666</v>
      </c>
      <c r="I1451" s="707">
        <v>820</v>
      </c>
      <c r="K1451" s="232"/>
    </row>
    <row r="1452" spans="1:11">
      <c r="A1452" s="974" t="s">
        <v>399</v>
      </c>
      <c r="B1452" s="233" t="s">
        <v>428</v>
      </c>
      <c r="C1452" s="234" t="s">
        <v>429</v>
      </c>
      <c r="D1452" s="692">
        <v>544</v>
      </c>
      <c r="E1452" s="693">
        <f>(D1452/$D$1463)*100</f>
        <v>7.0493715174290523</v>
      </c>
      <c r="F1452" s="692">
        <v>532</v>
      </c>
      <c r="G1452" s="692">
        <v>12</v>
      </c>
      <c r="H1452" s="692">
        <v>211</v>
      </c>
      <c r="I1452" s="694">
        <v>333</v>
      </c>
      <c r="K1452" s="232"/>
    </row>
    <row r="1453" spans="1:11">
      <c r="A1453" s="975"/>
      <c r="B1453" s="233" t="s">
        <v>426</v>
      </c>
      <c r="C1453" s="234" t="s">
        <v>427</v>
      </c>
      <c r="D1453" s="692">
        <v>301</v>
      </c>
      <c r="E1453" s="693">
        <f t="shared" ref="E1453:E1463" si="121">(D1453/$D$1463)*100</f>
        <v>3.9004794609304132</v>
      </c>
      <c r="F1453" s="692">
        <v>296</v>
      </c>
      <c r="G1453" s="692">
        <v>5</v>
      </c>
      <c r="H1453" s="692">
        <v>115</v>
      </c>
      <c r="I1453" s="694">
        <v>186</v>
      </c>
      <c r="K1453" s="232"/>
    </row>
    <row r="1454" spans="1:11">
      <c r="A1454" s="975"/>
      <c r="B1454" s="233" t="s">
        <v>471</v>
      </c>
      <c r="C1454" s="234" t="s">
        <v>472</v>
      </c>
      <c r="D1454" s="692">
        <v>133</v>
      </c>
      <c r="E1454" s="693">
        <f t="shared" si="121"/>
        <v>1.723467668783206</v>
      </c>
      <c r="F1454" s="692">
        <v>133</v>
      </c>
      <c r="G1454" s="692">
        <v>0</v>
      </c>
      <c r="H1454" s="692">
        <v>58</v>
      </c>
      <c r="I1454" s="694">
        <v>75</v>
      </c>
      <c r="K1454" s="232"/>
    </row>
    <row r="1455" spans="1:11">
      <c r="A1455" s="975"/>
      <c r="B1455" s="233" t="s">
        <v>671</v>
      </c>
      <c r="C1455" s="234" t="s">
        <v>672</v>
      </c>
      <c r="D1455" s="692">
        <v>129</v>
      </c>
      <c r="E1455" s="693">
        <f t="shared" si="121"/>
        <v>1.6716340546844628</v>
      </c>
      <c r="F1455" s="692">
        <v>123</v>
      </c>
      <c r="G1455" s="692">
        <v>6</v>
      </c>
      <c r="H1455" s="692">
        <v>43</v>
      </c>
      <c r="I1455" s="694">
        <v>86</v>
      </c>
      <c r="K1455" s="232"/>
    </row>
    <row r="1456" spans="1:11">
      <c r="A1456" s="975"/>
      <c r="B1456" s="233" t="s">
        <v>790</v>
      </c>
      <c r="C1456" s="234" t="s">
        <v>791</v>
      </c>
      <c r="D1456" s="692">
        <v>121</v>
      </c>
      <c r="E1456" s="693">
        <f t="shared" si="121"/>
        <v>1.5679668264869768</v>
      </c>
      <c r="F1456" s="692">
        <v>115</v>
      </c>
      <c r="G1456" s="692">
        <v>6</v>
      </c>
      <c r="H1456" s="692">
        <v>63</v>
      </c>
      <c r="I1456" s="694">
        <v>58</v>
      </c>
      <c r="K1456" s="232"/>
    </row>
    <row r="1457" spans="1:11">
      <c r="A1457" s="975"/>
      <c r="B1457" s="233" t="s">
        <v>796</v>
      </c>
      <c r="C1457" s="234" t="s">
        <v>797</v>
      </c>
      <c r="D1457" s="692">
        <v>108</v>
      </c>
      <c r="E1457" s="693">
        <f t="shared" si="121"/>
        <v>1.399507580666062</v>
      </c>
      <c r="F1457" s="692">
        <v>106</v>
      </c>
      <c r="G1457" s="692">
        <v>2</v>
      </c>
      <c r="H1457" s="692">
        <v>50</v>
      </c>
      <c r="I1457" s="694">
        <v>58</v>
      </c>
      <c r="K1457" s="232"/>
    </row>
    <row r="1458" spans="1:11">
      <c r="A1458" s="975"/>
      <c r="B1458" s="233" t="s">
        <v>808</v>
      </c>
      <c r="C1458" s="234" t="s">
        <v>809</v>
      </c>
      <c r="D1458" s="692">
        <v>106</v>
      </c>
      <c r="E1458" s="693">
        <f t="shared" si="121"/>
        <v>1.3735907736166904</v>
      </c>
      <c r="F1458" s="692">
        <v>103</v>
      </c>
      <c r="G1458" s="692">
        <v>3</v>
      </c>
      <c r="H1458" s="692">
        <v>39</v>
      </c>
      <c r="I1458" s="694">
        <v>67</v>
      </c>
      <c r="K1458" s="232"/>
    </row>
    <row r="1459" spans="1:11">
      <c r="A1459" s="975"/>
      <c r="B1459" s="233" t="s">
        <v>634</v>
      </c>
      <c r="C1459" s="234" t="s">
        <v>635</v>
      </c>
      <c r="D1459" s="692">
        <v>99</v>
      </c>
      <c r="E1459" s="693">
        <f t="shared" si="121"/>
        <v>1.2828819489438901</v>
      </c>
      <c r="F1459" s="692">
        <v>97</v>
      </c>
      <c r="G1459" s="692">
        <v>2</v>
      </c>
      <c r="H1459" s="692">
        <v>41</v>
      </c>
      <c r="I1459" s="694">
        <v>58</v>
      </c>
      <c r="K1459" s="232"/>
    </row>
    <row r="1460" spans="1:11">
      <c r="A1460" s="975"/>
      <c r="B1460" s="233" t="s">
        <v>424</v>
      </c>
      <c r="C1460" s="234" t="s">
        <v>425</v>
      </c>
      <c r="D1460" s="692">
        <v>97</v>
      </c>
      <c r="E1460" s="693">
        <f t="shared" si="121"/>
        <v>1.2569651418945185</v>
      </c>
      <c r="F1460" s="692">
        <v>96</v>
      </c>
      <c r="G1460" s="692">
        <v>1</v>
      </c>
      <c r="H1460" s="692">
        <v>51</v>
      </c>
      <c r="I1460" s="694">
        <v>46</v>
      </c>
      <c r="K1460" s="232"/>
    </row>
    <row r="1461" spans="1:11">
      <c r="A1461" s="975"/>
      <c r="B1461" s="233" t="s">
        <v>900</v>
      </c>
      <c r="C1461" s="234" t="s">
        <v>901</v>
      </c>
      <c r="D1461" s="692">
        <v>94</v>
      </c>
      <c r="E1461" s="693">
        <f t="shared" si="121"/>
        <v>1.2180899313204614</v>
      </c>
      <c r="F1461" s="692">
        <v>88</v>
      </c>
      <c r="G1461" s="692">
        <v>6</v>
      </c>
      <c r="H1461" s="692">
        <v>46</v>
      </c>
      <c r="I1461" s="694">
        <v>48</v>
      </c>
      <c r="K1461" s="232"/>
    </row>
    <row r="1462" spans="1:11">
      <c r="A1462" s="976"/>
      <c r="B1462" s="233"/>
      <c r="C1462" s="234" t="s">
        <v>444</v>
      </c>
      <c r="D1462" s="692">
        <v>5985</v>
      </c>
      <c r="E1462" s="693">
        <f t="shared" si="121"/>
        <v>77.556045095244258</v>
      </c>
      <c r="F1462" s="692">
        <v>5858</v>
      </c>
      <c r="G1462" s="692">
        <v>127</v>
      </c>
      <c r="H1462" s="692">
        <v>2200</v>
      </c>
      <c r="I1462" s="694">
        <v>3785</v>
      </c>
      <c r="K1462" s="232"/>
    </row>
    <row r="1463" spans="1:11">
      <c r="A1463" s="282" t="s">
        <v>761</v>
      </c>
      <c r="B1463" s="256"/>
      <c r="C1463" s="256"/>
      <c r="D1463" s="705">
        <v>7717</v>
      </c>
      <c r="E1463" s="706">
        <f t="shared" si="121"/>
        <v>100</v>
      </c>
      <c r="F1463" s="705">
        <v>7547</v>
      </c>
      <c r="G1463" s="705">
        <v>170</v>
      </c>
      <c r="H1463" s="705">
        <v>2917</v>
      </c>
      <c r="I1463" s="707">
        <v>4800</v>
      </c>
      <c r="K1463" s="232"/>
    </row>
    <row r="1464" spans="1:11">
      <c r="A1464" s="974" t="s">
        <v>400</v>
      </c>
      <c r="B1464" s="233" t="s">
        <v>426</v>
      </c>
      <c r="C1464" s="234" t="s">
        <v>427</v>
      </c>
      <c r="D1464" s="692">
        <v>38</v>
      </c>
      <c r="E1464" s="693">
        <f>(D1464/$D$1475)*100</f>
        <v>5.1771117166212539</v>
      </c>
      <c r="F1464" s="692">
        <v>26</v>
      </c>
      <c r="G1464" s="692">
        <v>12</v>
      </c>
      <c r="H1464" s="692">
        <v>6</v>
      </c>
      <c r="I1464" s="694">
        <v>32</v>
      </c>
      <c r="K1464" s="232"/>
    </row>
    <row r="1465" spans="1:11">
      <c r="A1465" s="975"/>
      <c r="B1465" s="233" t="s">
        <v>634</v>
      </c>
      <c r="C1465" s="234" t="s">
        <v>635</v>
      </c>
      <c r="D1465" s="692">
        <v>26</v>
      </c>
      <c r="E1465" s="693">
        <f t="shared" ref="E1465:E1475" si="122">(D1465/$D$1475)*100</f>
        <v>3.5422343324250685</v>
      </c>
      <c r="F1465" s="692">
        <v>20</v>
      </c>
      <c r="G1465" s="692">
        <v>6</v>
      </c>
      <c r="H1465" s="692">
        <v>12</v>
      </c>
      <c r="I1465" s="694">
        <v>14</v>
      </c>
      <c r="K1465" s="232"/>
    </row>
    <row r="1466" spans="1:11">
      <c r="A1466" s="975"/>
      <c r="B1466" s="233" t="s">
        <v>796</v>
      </c>
      <c r="C1466" s="234" t="s">
        <v>797</v>
      </c>
      <c r="D1466" s="692">
        <v>26</v>
      </c>
      <c r="E1466" s="693">
        <f t="shared" si="122"/>
        <v>3.5422343324250685</v>
      </c>
      <c r="F1466" s="692">
        <v>21</v>
      </c>
      <c r="G1466" s="692">
        <v>5</v>
      </c>
      <c r="H1466" s="692">
        <v>13</v>
      </c>
      <c r="I1466" s="694">
        <v>13</v>
      </c>
      <c r="K1466" s="232"/>
    </row>
    <row r="1467" spans="1:11">
      <c r="A1467" s="975"/>
      <c r="B1467" s="233" t="s">
        <v>471</v>
      </c>
      <c r="C1467" s="234" t="s">
        <v>472</v>
      </c>
      <c r="D1467" s="692">
        <v>19</v>
      </c>
      <c r="E1467" s="693">
        <f t="shared" si="122"/>
        <v>2.588555858310627</v>
      </c>
      <c r="F1467" s="692">
        <v>13</v>
      </c>
      <c r="G1467" s="692">
        <v>6</v>
      </c>
      <c r="H1467" s="692">
        <v>9</v>
      </c>
      <c r="I1467" s="694">
        <v>10</v>
      </c>
      <c r="K1467" s="232"/>
    </row>
    <row r="1468" spans="1:11">
      <c r="A1468" s="975"/>
      <c r="B1468" s="233" t="s">
        <v>1086</v>
      </c>
      <c r="C1468" s="234" t="s">
        <v>1087</v>
      </c>
      <c r="D1468" s="692">
        <v>15</v>
      </c>
      <c r="E1468" s="693">
        <f t="shared" si="122"/>
        <v>2.0435967302452318</v>
      </c>
      <c r="F1468" s="692">
        <v>15</v>
      </c>
      <c r="G1468" s="692">
        <v>0</v>
      </c>
      <c r="H1468" s="692">
        <v>15</v>
      </c>
      <c r="I1468" s="694">
        <v>0</v>
      </c>
      <c r="K1468" s="232"/>
    </row>
    <row r="1469" spans="1:11">
      <c r="A1469" s="975"/>
      <c r="B1469" s="233" t="s">
        <v>750</v>
      </c>
      <c r="C1469" s="234" t="s">
        <v>751</v>
      </c>
      <c r="D1469" s="692">
        <v>14</v>
      </c>
      <c r="E1469" s="693">
        <f t="shared" si="122"/>
        <v>1.9073569482288828</v>
      </c>
      <c r="F1469" s="692">
        <v>12</v>
      </c>
      <c r="G1469" s="692">
        <v>2</v>
      </c>
      <c r="H1469" s="692">
        <v>0</v>
      </c>
      <c r="I1469" s="694">
        <v>14</v>
      </c>
      <c r="K1469" s="232"/>
    </row>
    <row r="1470" spans="1:11">
      <c r="A1470" s="975"/>
      <c r="B1470" s="233" t="s">
        <v>1135</v>
      </c>
      <c r="C1470" s="234" t="s">
        <v>1136</v>
      </c>
      <c r="D1470" s="692">
        <v>14</v>
      </c>
      <c r="E1470" s="693">
        <f t="shared" si="122"/>
        <v>1.9073569482288828</v>
      </c>
      <c r="F1470" s="692">
        <v>13</v>
      </c>
      <c r="G1470" s="692">
        <v>1</v>
      </c>
      <c r="H1470" s="692">
        <v>6</v>
      </c>
      <c r="I1470" s="694">
        <v>8</v>
      </c>
      <c r="K1470" s="232"/>
    </row>
    <row r="1471" spans="1:11">
      <c r="A1471" s="975"/>
      <c r="B1471" s="233" t="s">
        <v>1310</v>
      </c>
      <c r="C1471" s="234" t="s">
        <v>1311</v>
      </c>
      <c r="D1471" s="692">
        <v>11</v>
      </c>
      <c r="E1471" s="693">
        <f t="shared" si="122"/>
        <v>1.4986376021798364</v>
      </c>
      <c r="F1471" s="692">
        <v>11</v>
      </c>
      <c r="G1471" s="692">
        <v>0</v>
      </c>
      <c r="H1471" s="692">
        <v>8</v>
      </c>
      <c r="I1471" s="694">
        <v>3</v>
      </c>
      <c r="K1471" s="232"/>
    </row>
    <row r="1472" spans="1:11">
      <c r="A1472" s="975"/>
      <c r="B1472" s="233" t="s">
        <v>900</v>
      </c>
      <c r="C1472" s="234" t="s">
        <v>901</v>
      </c>
      <c r="D1472" s="692">
        <v>10</v>
      </c>
      <c r="E1472" s="693">
        <f t="shared" si="122"/>
        <v>1.3623978201634876</v>
      </c>
      <c r="F1472" s="692">
        <v>9</v>
      </c>
      <c r="G1472" s="692">
        <v>1</v>
      </c>
      <c r="H1472" s="692">
        <v>4</v>
      </c>
      <c r="I1472" s="694">
        <v>6</v>
      </c>
      <c r="K1472" s="232"/>
    </row>
    <row r="1473" spans="1:11">
      <c r="A1473" s="975"/>
      <c r="B1473" s="233" t="s">
        <v>824</v>
      </c>
      <c r="C1473" s="234" t="s">
        <v>825</v>
      </c>
      <c r="D1473" s="692">
        <v>9</v>
      </c>
      <c r="E1473" s="693">
        <f t="shared" si="122"/>
        <v>1.2261580381471391</v>
      </c>
      <c r="F1473" s="692">
        <v>8</v>
      </c>
      <c r="G1473" s="692">
        <v>1</v>
      </c>
      <c r="H1473" s="692">
        <v>4</v>
      </c>
      <c r="I1473" s="694">
        <v>5</v>
      </c>
      <c r="K1473" s="232"/>
    </row>
    <row r="1474" spans="1:11">
      <c r="A1474" s="976"/>
      <c r="B1474" s="233"/>
      <c r="C1474" s="234" t="s">
        <v>444</v>
      </c>
      <c r="D1474" s="692">
        <v>552</v>
      </c>
      <c r="E1474" s="693">
        <f t="shared" si="122"/>
        <v>75.204359673024527</v>
      </c>
      <c r="F1474" s="692">
        <v>427</v>
      </c>
      <c r="G1474" s="692">
        <v>125</v>
      </c>
      <c r="H1474" s="692">
        <v>214</v>
      </c>
      <c r="I1474" s="694">
        <v>338</v>
      </c>
      <c r="K1474" s="232"/>
    </row>
    <row r="1475" spans="1:11">
      <c r="A1475" s="282" t="s">
        <v>762</v>
      </c>
      <c r="B1475" s="256"/>
      <c r="C1475" s="256"/>
      <c r="D1475" s="705">
        <v>734</v>
      </c>
      <c r="E1475" s="706">
        <f t="shared" si="122"/>
        <v>100</v>
      </c>
      <c r="F1475" s="705">
        <v>575</v>
      </c>
      <c r="G1475" s="705">
        <v>159</v>
      </c>
      <c r="H1475" s="705">
        <v>291</v>
      </c>
      <c r="I1475" s="707">
        <v>443</v>
      </c>
      <c r="K1475" s="232"/>
    </row>
    <row r="1476" spans="1:11">
      <c r="A1476" s="974" t="s">
        <v>401</v>
      </c>
      <c r="B1476" s="233" t="s">
        <v>426</v>
      </c>
      <c r="C1476" s="234" t="s">
        <v>427</v>
      </c>
      <c r="D1476" s="692">
        <v>535</v>
      </c>
      <c r="E1476" s="693">
        <f>(D1476/$D$1487)*100</f>
        <v>5.4697883651978332</v>
      </c>
      <c r="F1476" s="692">
        <v>519</v>
      </c>
      <c r="G1476" s="692">
        <v>16</v>
      </c>
      <c r="H1476" s="692">
        <v>193</v>
      </c>
      <c r="I1476" s="694">
        <v>342</v>
      </c>
      <c r="K1476" s="232"/>
    </row>
    <row r="1477" spans="1:11">
      <c r="A1477" s="975"/>
      <c r="B1477" s="233" t="s">
        <v>634</v>
      </c>
      <c r="C1477" s="234" t="s">
        <v>635</v>
      </c>
      <c r="D1477" s="692">
        <v>299</v>
      </c>
      <c r="E1477" s="693">
        <f t="shared" ref="E1477:E1487" si="123">(D1477/$D$1487)*100</f>
        <v>3.0569471424189758</v>
      </c>
      <c r="F1477" s="692">
        <v>288</v>
      </c>
      <c r="G1477" s="692">
        <v>11</v>
      </c>
      <c r="H1477" s="692">
        <v>124</v>
      </c>
      <c r="I1477" s="694">
        <v>175</v>
      </c>
      <c r="K1477" s="232"/>
    </row>
    <row r="1478" spans="1:11">
      <c r="A1478" s="975"/>
      <c r="B1478" s="233" t="s">
        <v>428</v>
      </c>
      <c r="C1478" s="234" t="s">
        <v>429</v>
      </c>
      <c r="D1478" s="692">
        <v>286</v>
      </c>
      <c r="E1478" s="693">
        <f t="shared" si="123"/>
        <v>2.9240363970964114</v>
      </c>
      <c r="F1478" s="692">
        <v>284</v>
      </c>
      <c r="G1478" s="692">
        <v>2</v>
      </c>
      <c r="H1478" s="692">
        <v>105</v>
      </c>
      <c r="I1478" s="694">
        <v>181</v>
      </c>
      <c r="K1478" s="232"/>
    </row>
    <row r="1479" spans="1:11">
      <c r="A1479" s="975"/>
      <c r="B1479" s="233" t="s">
        <v>824</v>
      </c>
      <c r="C1479" s="234" t="s">
        <v>825</v>
      </c>
      <c r="D1479" s="692">
        <v>268</v>
      </c>
      <c r="E1479" s="693">
        <f t="shared" si="123"/>
        <v>2.7400061343420918</v>
      </c>
      <c r="F1479" s="692">
        <v>266</v>
      </c>
      <c r="G1479" s="692">
        <v>2</v>
      </c>
      <c r="H1479" s="692">
        <v>125</v>
      </c>
      <c r="I1479" s="694">
        <v>143</v>
      </c>
      <c r="K1479" s="232"/>
    </row>
    <row r="1480" spans="1:11">
      <c r="A1480" s="975"/>
      <c r="B1480" s="233" t="s">
        <v>671</v>
      </c>
      <c r="C1480" s="234" t="s">
        <v>672</v>
      </c>
      <c r="D1480" s="692">
        <v>248</v>
      </c>
      <c r="E1480" s="693">
        <f t="shared" si="123"/>
        <v>2.53552806461507</v>
      </c>
      <c r="F1480" s="692">
        <v>244</v>
      </c>
      <c r="G1480" s="692">
        <v>4</v>
      </c>
      <c r="H1480" s="692">
        <v>126</v>
      </c>
      <c r="I1480" s="694">
        <v>122</v>
      </c>
      <c r="K1480" s="232"/>
    </row>
    <row r="1481" spans="1:11">
      <c r="A1481" s="975"/>
      <c r="B1481" s="233" t="s">
        <v>471</v>
      </c>
      <c r="C1481" s="234" t="s">
        <v>472</v>
      </c>
      <c r="D1481" s="692">
        <v>234</v>
      </c>
      <c r="E1481" s="693">
        <f t="shared" si="123"/>
        <v>2.3923934158061546</v>
      </c>
      <c r="F1481" s="692">
        <v>228</v>
      </c>
      <c r="G1481" s="692">
        <v>6</v>
      </c>
      <c r="H1481" s="692">
        <v>121</v>
      </c>
      <c r="I1481" s="694">
        <v>113</v>
      </c>
      <c r="K1481" s="232"/>
    </row>
    <row r="1482" spans="1:11">
      <c r="A1482" s="975"/>
      <c r="B1482" s="233" t="s">
        <v>790</v>
      </c>
      <c r="C1482" s="234" t="s">
        <v>791</v>
      </c>
      <c r="D1482" s="692">
        <v>187</v>
      </c>
      <c r="E1482" s="693">
        <f t="shared" si="123"/>
        <v>1.9118699519476539</v>
      </c>
      <c r="F1482" s="692">
        <v>182</v>
      </c>
      <c r="G1482" s="692">
        <v>5</v>
      </c>
      <c r="H1482" s="692">
        <v>98</v>
      </c>
      <c r="I1482" s="694">
        <v>89</v>
      </c>
      <c r="K1482" s="232"/>
    </row>
    <row r="1483" spans="1:11">
      <c r="A1483" s="975"/>
      <c r="B1483" s="233" t="s">
        <v>900</v>
      </c>
      <c r="C1483" s="234" t="s">
        <v>901</v>
      </c>
      <c r="D1483" s="692">
        <v>186</v>
      </c>
      <c r="E1483" s="693">
        <f t="shared" si="123"/>
        <v>1.9016460484613025</v>
      </c>
      <c r="F1483" s="692">
        <v>184</v>
      </c>
      <c r="G1483" s="692">
        <v>2</v>
      </c>
      <c r="H1483" s="692">
        <v>119</v>
      </c>
      <c r="I1483" s="694">
        <v>67</v>
      </c>
      <c r="K1483" s="232"/>
    </row>
    <row r="1484" spans="1:11">
      <c r="A1484" s="975"/>
      <c r="B1484" s="233" t="s">
        <v>1096</v>
      </c>
      <c r="C1484" s="234" t="s">
        <v>1097</v>
      </c>
      <c r="D1484" s="692">
        <v>182</v>
      </c>
      <c r="E1484" s="693">
        <f t="shared" si="123"/>
        <v>1.8607504345158983</v>
      </c>
      <c r="F1484" s="692">
        <v>166</v>
      </c>
      <c r="G1484" s="692">
        <v>16</v>
      </c>
      <c r="H1484" s="692">
        <v>86</v>
      </c>
      <c r="I1484" s="694">
        <v>96</v>
      </c>
      <c r="K1484" s="232"/>
    </row>
    <row r="1485" spans="1:11">
      <c r="A1485" s="975"/>
      <c r="B1485" s="233" t="s">
        <v>796</v>
      </c>
      <c r="C1485" s="234" t="s">
        <v>797</v>
      </c>
      <c r="D1485" s="692">
        <v>151</v>
      </c>
      <c r="E1485" s="693">
        <f t="shared" si="123"/>
        <v>1.5438094264390145</v>
      </c>
      <c r="F1485" s="692">
        <v>140</v>
      </c>
      <c r="G1485" s="692">
        <v>11</v>
      </c>
      <c r="H1485" s="692">
        <v>84</v>
      </c>
      <c r="I1485" s="694">
        <v>67</v>
      </c>
      <c r="K1485" s="232"/>
    </row>
    <row r="1486" spans="1:11">
      <c r="A1486" s="976"/>
      <c r="B1486" s="233"/>
      <c r="C1486" s="234" t="s">
        <v>444</v>
      </c>
      <c r="D1486" s="692">
        <v>7205</v>
      </c>
      <c r="E1486" s="693">
        <f t="shared" si="123"/>
        <v>73.663224619159593</v>
      </c>
      <c r="F1486" s="692">
        <v>6977</v>
      </c>
      <c r="G1486" s="692">
        <v>228</v>
      </c>
      <c r="H1486" s="692">
        <v>2895</v>
      </c>
      <c r="I1486" s="694">
        <v>4310</v>
      </c>
      <c r="K1486" s="232"/>
    </row>
    <row r="1487" spans="1:11">
      <c r="A1487" s="282" t="s">
        <v>763</v>
      </c>
      <c r="B1487" s="256"/>
      <c r="C1487" s="256"/>
      <c r="D1487" s="705">
        <v>9781</v>
      </c>
      <c r="E1487" s="706">
        <f t="shared" si="123"/>
        <v>100</v>
      </c>
      <c r="F1487" s="705">
        <v>9478</v>
      </c>
      <c r="G1487" s="705">
        <v>303</v>
      </c>
      <c r="H1487" s="705">
        <v>4076</v>
      </c>
      <c r="I1487" s="707">
        <v>5705</v>
      </c>
      <c r="K1487" s="232"/>
    </row>
    <row r="1488" spans="1:11">
      <c r="A1488" s="974" t="s">
        <v>402</v>
      </c>
      <c r="B1488" s="233" t="s">
        <v>426</v>
      </c>
      <c r="C1488" s="234" t="s">
        <v>427</v>
      </c>
      <c r="D1488" s="692">
        <v>94</v>
      </c>
      <c r="E1488" s="693">
        <f t="shared" ref="E1488:E1499" si="124">(D1488/$D$1499)*100</f>
        <v>6.041131105398458</v>
      </c>
      <c r="F1488" s="692">
        <v>83</v>
      </c>
      <c r="G1488" s="692">
        <v>11</v>
      </c>
      <c r="H1488" s="692">
        <v>25</v>
      </c>
      <c r="I1488" s="694">
        <v>69</v>
      </c>
      <c r="K1488" s="232"/>
    </row>
    <row r="1489" spans="1:11">
      <c r="A1489" s="975"/>
      <c r="B1489" s="233" t="s">
        <v>428</v>
      </c>
      <c r="C1489" s="234" t="s">
        <v>429</v>
      </c>
      <c r="D1489" s="692">
        <v>63</v>
      </c>
      <c r="E1489" s="693">
        <f t="shared" si="124"/>
        <v>4.0488431876606681</v>
      </c>
      <c r="F1489" s="692">
        <v>59</v>
      </c>
      <c r="G1489" s="692">
        <v>4</v>
      </c>
      <c r="H1489" s="692">
        <v>20</v>
      </c>
      <c r="I1489" s="694">
        <v>43</v>
      </c>
      <c r="K1489" s="232"/>
    </row>
    <row r="1490" spans="1:11">
      <c r="A1490" s="975"/>
      <c r="B1490" s="233" t="s">
        <v>634</v>
      </c>
      <c r="C1490" s="234" t="s">
        <v>635</v>
      </c>
      <c r="D1490" s="692">
        <v>44</v>
      </c>
      <c r="E1490" s="693">
        <f t="shared" si="124"/>
        <v>2.8277634961439588</v>
      </c>
      <c r="F1490" s="692">
        <v>40</v>
      </c>
      <c r="G1490" s="692">
        <v>4</v>
      </c>
      <c r="H1490" s="692">
        <v>23</v>
      </c>
      <c r="I1490" s="694">
        <v>21</v>
      </c>
      <c r="K1490" s="232"/>
    </row>
    <row r="1491" spans="1:11">
      <c r="A1491" s="975"/>
      <c r="B1491" s="233" t="s">
        <v>796</v>
      </c>
      <c r="C1491" s="234" t="s">
        <v>797</v>
      </c>
      <c r="D1491" s="692">
        <v>42</v>
      </c>
      <c r="E1491" s="693">
        <f t="shared" si="124"/>
        <v>2.6992287917737787</v>
      </c>
      <c r="F1491" s="692">
        <v>32</v>
      </c>
      <c r="G1491" s="692">
        <v>10</v>
      </c>
      <c r="H1491" s="692">
        <v>14</v>
      </c>
      <c r="I1491" s="694">
        <v>28</v>
      </c>
      <c r="K1491" s="232"/>
    </row>
    <row r="1492" spans="1:11">
      <c r="A1492" s="975"/>
      <c r="B1492" s="233" t="s">
        <v>1096</v>
      </c>
      <c r="C1492" s="234" t="s">
        <v>1097</v>
      </c>
      <c r="D1492" s="692">
        <v>36</v>
      </c>
      <c r="E1492" s="693">
        <f t="shared" si="124"/>
        <v>2.3136246786632388</v>
      </c>
      <c r="F1492" s="692">
        <v>20</v>
      </c>
      <c r="G1492" s="692">
        <v>16</v>
      </c>
      <c r="H1492" s="692">
        <v>18</v>
      </c>
      <c r="I1492" s="694">
        <v>18</v>
      </c>
      <c r="K1492" s="232"/>
    </row>
    <row r="1493" spans="1:11">
      <c r="A1493" s="975"/>
      <c r="B1493" s="233" t="s">
        <v>790</v>
      </c>
      <c r="C1493" s="234" t="s">
        <v>791</v>
      </c>
      <c r="D1493" s="692">
        <v>33</v>
      </c>
      <c r="E1493" s="693">
        <f t="shared" si="124"/>
        <v>2.1208226221079691</v>
      </c>
      <c r="F1493" s="692">
        <v>31</v>
      </c>
      <c r="G1493" s="692">
        <v>2</v>
      </c>
      <c r="H1493" s="692">
        <v>23</v>
      </c>
      <c r="I1493" s="694">
        <v>10</v>
      </c>
      <c r="K1493" s="232"/>
    </row>
    <row r="1494" spans="1:11">
      <c r="A1494" s="975"/>
      <c r="B1494" s="233" t="s">
        <v>671</v>
      </c>
      <c r="C1494" s="234" t="s">
        <v>672</v>
      </c>
      <c r="D1494" s="692">
        <v>32</v>
      </c>
      <c r="E1494" s="693">
        <f t="shared" si="124"/>
        <v>2.0565552699228791</v>
      </c>
      <c r="F1494" s="692">
        <v>28</v>
      </c>
      <c r="G1494" s="692">
        <v>4</v>
      </c>
      <c r="H1494" s="692">
        <v>19</v>
      </c>
      <c r="I1494" s="694">
        <v>13</v>
      </c>
      <c r="K1494" s="232"/>
    </row>
    <row r="1495" spans="1:11">
      <c r="A1495" s="975"/>
      <c r="B1495" s="233" t="s">
        <v>824</v>
      </c>
      <c r="C1495" s="234" t="s">
        <v>825</v>
      </c>
      <c r="D1495" s="692">
        <v>31</v>
      </c>
      <c r="E1495" s="693">
        <f t="shared" si="124"/>
        <v>1.992287917737789</v>
      </c>
      <c r="F1495" s="692">
        <v>30</v>
      </c>
      <c r="G1495" s="692">
        <v>1</v>
      </c>
      <c r="H1495" s="692">
        <v>12</v>
      </c>
      <c r="I1495" s="694">
        <v>19</v>
      </c>
      <c r="K1495" s="232"/>
    </row>
    <row r="1496" spans="1:11">
      <c r="A1496" s="975"/>
      <c r="B1496" s="233" t="s">
        <v>900</v>
      </c>
      <c r="C1496" s="234" t="s">
        <v>901</v>
      </c>
      <c r="D1496" s="692">
        <v>27</v>
      </c>
      <c r="E1496" s="693">
        <f t="shared" si="124"/>
        <v>1.7352185089974295</v>
      </c>
      <c r="F1496" s="692">
        <v>27</v>
      </c>
      <c r="G1496" s="692">
        <v>0</v>
      </c>
      <c r="H1496" s="692">
        <v>11</v>
      </c>
      <c r="I1496" s="694">
        <v>16</v>
      </c>
      <c r="K1496" s="232"/>
    </row>
    <row r="1497" spans="1:11">
      <c r="A1497" s="975"/>
      <c r="B1497" s="233" t="s">
        <v>692</v>
      </c>
      <c r="C1497" s="234" t="s">
        <v>693</v>
      </c>
      <c r="D1497" s="692">
        <v>26</v>
      </c>
      <c r="E1497" s="693">
        <f t="shared" si="124"/>
        <v>1.6709511568123392</v>
      </c>
      <c r="F1497" s="692">
        <v>20</v>
      </c>
      <c r="G1497" s="692">
        <v>6</v>
      </c>
      <c r="H1497" s="692">
        <v>11</v>
      </c>
      <c r="I1497" s="694">
        <v>15</v>
      </c>
      <c r="K1497" s="232"/>
    </row>
    <row r="1498" spans="1:11">
      <c r="A1498" s="976"/>
      <c r="B1498" s="233"/>
      <c r="C1498" s="234" t="s">
        <v>444</v>
      </c>
      <c r="D1498" s="692">
        <v>1128</v>
      </c>
      <c r="E1498" s="693">
        <f t="shared" si="124"/>
        <v>72.493573264781489</v>
      </c>
      <c r="F1498" s="692">
        <v>1072</v>
      </c>
      <c r="G1498" s="692">
        <v>56</v>
      </c>
      <c r="H1498" s="692">
        <v>448</v>
      </c>
      <c r="I1498" s="694">
        <v>680</v>
      </c>
      <c r="K1498" s="232"/>
    </row>
    <row r="1499" spans="1:11">
      <c r="A1499" s="282" t="s">
        <v>764</v>
      </c>
      <c r="B1499" s="256"/>
      <c r="C1499" s="256"/>
      <c r="D1499" s="705">
        <v>1556</v>
      </c>
      <c r="E1499" s="706">
        <f t="shared" si="124"/>
        <v>100</v>
      </c>
      <c r="F1499" s="705">
        <v>1442</v>
      </c>
      <c r="G1499" s="705">
        <v>114</v>
      </c>
      <c r="H1499" s="705">
        <v>624</v>
      </c>
      <c r="I1499" s="707">
        <v>932</v>
      </c>
      <c r="K1499" s="232"/>
    </row>
    <row r="1500" spans="1:11">
      <c r="A1500" s="974" t="s">
        <v>403</v>
      </c>
      <c r="B1500" s="233" t="s">
        <v>428</v>
      </c>
      <c r="C1500" s="234" t="s">
        <v>429</v>
      </c>
      <c r="D1500" s="692">
        <v>89</v>
      </c>
      <c r="E1500" s="693">
        <f>(D1500/$D$1511)*100</f>
        <v>6.3031161473087822</v>
      </c>
      <c r="F1500" s="692">
        <v>89</v>
      </c>
      <c r="G1500" s="692">
        <v>0</v>
      </c>
      <c r="H1500" s="692">
        <v>31</v>
      </c>
      <c r="I1500" s="694">
        <v>58</v>
      </c>
      <c r="K1500" s="232"/>
    </row>
    <row r="1501" spans="1:11">
      <c r="A1501" s="975"/>
      <c r="B1501" s="233" t="s">
        <v>426</v>
      </c>
      <c r="C1501" s="234" t="s">
        <v>427</v>
      </c>
      <c r="D1501" s="692">
        <v>69</v>
      </c>
      <c r="E1501" s="693">
        <f t="shared" ref="E1501:E1509" si="125">(D1501/$D$1511)*100</f>
        <v>4.8866855524079327</v>
      </c>
      <c r="F1501" s="692">
        <v>66</v>
      </c>
      <c r="G1501" s="692">
        <v>3</v>
      </c>
      <c r="H1501" s="692">
        <v>26</v>
      </c>
      <c r="I1501" s="694">
        <v>43</v>
      </c>
      <c r="K1501" s="232"/>
    </row>
    <row r="1502" spans="1:11">
      <c r="A1502" s="975"/>
      <c r="B1502" s="233" t="s">
        <v>634</v>
      </c>
      <c r="C1502" s="234" t="s">
        <v>635</v>
      </c>
      <c r="D1502" s="692">
        <v>45</v>
      </c>
      <c r="E1502" s="693">
        <f t="shared" si="125"/>
        <v>3.1869688385269122</v>
      </c>
      <c r="F1502" s="692">
        <v>43</v>
      </c>
      <c r="G1502" s="692">
        <v>2</v>
      </c>
      <c r="H1502" s="692">
        <v>18</v>
      </c>
      <c r="I1502" s="694">
        <v>27</v>
      </c>
      <c r="K1502" s="232"/>
    </row>
    <row r="1503" spans="1:11">
      <c r="A1503" s="975"/>
      <c r="B1503" s="233" t="s">
        <v>471</v>
      </c>
      <c r="C1503" s="234" t="s">
        <v>472</v>
      </c>
      <c r="D1503" s="692">
        <v>36</v>
      </c>
      <c r="E1503" s="693">
        <f t="shared" si="125"/>
        <v>2.5495750708215295</v>
      </c>
      <c r="F1503" s="692">
        <v>31</v>
      </c>
      <c r="G1503" s="692">
        <v>5</v>
      </c>
      <c r="H1503" s="692">
        <v>16</v>
      </c>
      <c r="I1503" s="694">
        <v>20</v>
      </c>
      <c r="K1503" s="232"/>
    </row>
    <row r="1504" spans="1:11">
      <c r="A1504" s="975"/>
      <c r="B1504" s="233" t="s">
        <v>790</v>
      </c>
      <c r="C1504" s="234" t="s">
        <v>791</v>
      </c>
      <c r="D1504" s="692">
        <v>30</v>
      </c>
      <c r="E1504" s="693">
        <f t="shared" si="125"/>
        <v>2.1246458923512748</v>
      </c>
      <c r="F1504" s="692">
        <v>29</v>
      </c>
      <c r="G1504" s="692">
        <v>1</v>
      </c>
      <c r="H1504" s="692">
        <v>14</v>
      </c>
      <c r="I1504" s="694">
        <v>16</v>
      </c>
      <c r="K1504" s="232"/>
    </row>
    <row r="1505" spans="1:11">
      <c r="A1505" s="975"/>
      <c r="B1505" s="233" t="s">
        <v>671</v>
      </c>
      <c r="C1505" s="234" t="s">
        <v>672</v>
      </c>
      <c r="D1505" s="692">
        <v>29</v>
      </c>
      <c r="E1505" s="693">
        <f t="shared" si="125"/>
        <v>2.0538243626062327</v>
      </c>
      <c r="F1505" s="692">
        <v>29</v>
      </c>
      <c r="G1505" s="692">
        <v>0</v>
      </c>
      <c r="H1505" s="692">
        <v>11</v>
      </c>
      <c r="I1505" s="694">
        <v>18</v>
      </c>
      <c r="K1505" s="232"/>
    </row>
    <row r="1506" spans="1:11">
      <c r="A1506" s="975"/>
      <c r="B1506" s="233" t="s">
        <v>900</v>
      </c>
      <c r="C1506" s="234" t="s">
        <v>901</v>
      </c>
      <c r="D1506" s="692">
        <v>26</v>
      </c>
      <c r="E1506" s="693">
        <f t="shared" si="125"/>
        <v>1.8413597733711047</v>
      </c>
      <c r="F1506" s="692">
        <v>24</v>
      </c>
      <c r="G1506" s="692">
        <v>2</v>
      </c>
      <c r="H1506" s="692">
        <v>12</v>
      </c>
      <c r="I1506" s="694">
        <v>14</v>
      </c>
      <c r="K1506" s="232"/>
    </row>
    <row r="1507" spans="1:11">
      <c r="A1507" s="975"/>
      <c r="B1507" s="233" t="s">
        <v>750</v>
      </c>
      <c r="C1507" s="234" t="s">
        <v>751</v>
      </c>
      <c r="D1507" s="692">
        <v>26</v>
      </c>
      <c r="E1507" s="693">
        <f t="shared" si="125"/>
        <v>1.8413597733711047</v>
      </c>
      <c r="F1507" s="692">
        <v>21</v>
      </c>
      <c r="G1507" s="692">
        <v>5</v>
      </c>
      <c r="H1507" s="692">
        <v>0</v>
      </c>
      <c r="I1507" s="694">
        <v>26</v>
      </c>
      <c r="K1507" s="232"/>
    </row>
    <row r="1508" spans="1:11">
      <c r="A1508" s="975"/>
      <c r="B1508" s="233" t="s">
        <v>824</v>
      </c>
      <c r="C1508" s="234" t="s">
        <v>825</v>
      </c>
      <c r="D1508" s="692">
        <v>25</v>
      </c>
      <c r="E1508" s="693">
        <f t="shared" si="125"/>
        <v>1.7705382436260624</v>
      </c>
      <c r="F1508" s="692">
        <v>25</v>
      </c>
      <c r="G1508" s="692">
        <v>0</v>
      </c>
      <c r="H1508" s="692">
        <v>10</v>
      </c>
      <c r="I1508" s="694">
        <v>15</v>
      </c>
      <c r="K1508" s="232"/>
    </row>
    <row r="1509" spans="1:11">
      <c r="A1509" s="975"/>
      <c r="B1509" s="233" t="s">
        <v>1325</v>
      </c>
      <c r="C1509" s="234" t="s">
        <v>1326</v>
      </c>
      <c r="D1509" s="692">
        <v>16</v>
      </c>
      <c r="E1509" s="693">
        <f t="shared" si="125"/>
        <v>1.1331444759206799</v>
      </c>
      <c r="F1509" s="692">
        <v>16</v>
      </c>
      <c r="G1509" s="692">
        <v>0</v>
      </c>
      <c r="H1509" s="692">
        <v>14</v>
      </c>
      <c r="I1509" s="694">
        <v>2</v>
      </c>
      <c r="K1509" s="232"/>
    </row>
    <row r="1510" spans="1:11">
      <c r="A1510" s="976"/>
      <c r="B1510" s="233"/>
      <c r="C1510" s="234" t="s">
        <v>444</v>
      </c>
      <c r="D1510" s="692">
        <v>1021</v>
      </c>
      <c r="E1510" s="693">
        <f>(D1510/$D$1511)*100</f>
        <v>72.308781869688389</v>
      </c>
      <c r="F1510" s="692">
        <v>975</v>
      </c>
      <c r="G1510" s="692">
        <v>46</v>
      </c>
      <c r="H1510" s="692">
        <v>429</v>
      </c>
      <c r="I1510" s="694">
        <v>592</v>
      </c>
      <c r="K1510" s="232"/>
    </row>
    <row r="1511" spans="1:11" ht="15.75" thickBot="1">
      <c r="A1511" s="312" t="s">
        <v>765</v>
      </c>
      <c r="B1511" s="271"/>
      <c r="C1511" s="271"/>
      <c r="D1511" s="708">
        <v>1412</v>
      </c>
      <c r="E1511" s="709">
        <f t="shared" ref="E1511" si="126">(D1511/$D$1511)*100</f>
        <v>100</v>
      </c>
      <c r="F1511" s="708">
        <v>1348</v>
      </c>
      <c r="G1511" s="708">
        <v>64</v>
      </c>
      <c r="H1511" s="708">
        <v>581</v>
      </c>
      <c r="I1511" s="710">
        <v>831</v>
      </c>
      <c r="K1511" s="232"/>
    </row>
    <row r="1512" spans="1:11" ht="16.5" thickTop="1" thickBot="1">
      <c r="A1512" s="313" t="s">
        <v>766</v>
      </c>
      <c r="B1512" s="276"/>
      <c r="C1512" s="276"/>
      <c r="D1512" s="711">
        <v>114968</v>
      </c>
      <c r="E1512" s="712"/>
      <c r="F1512" s="711">
        <v>112662</v>
      </c>
      <c r="G1512" s="711">
        <v>2306</v>
      </c>
      <c r="H1512" s="711">
        <v>45725</v>
      </c>
      <c r="I1512" s="713">
        <v>69243</v>
      </c>
      <c r="K1512" s="232"/>
    </row>
    <row r="1513" spans="1:11" ht="31.5" thickTop="1" thickBot="1">
      <c r="A1513" s="716" t="s">
        <v>13</v>
      </c>
      <c r="B1513" s="717"/>
      <c r="C1513" s="717"/>
      <c r="D1513" s="718">
        <v>203464</v>
      </c>
      <c r="E1513" s="718">
        <f t="shared" ref="E1513" si="127">(D1513/$D$1513)*100</f>
        <v>100</v>
      </c>
      <c r="F1513" s="718">
        <v>177750</v>
      </c>
      <c r="G1513" s="718">
        <v>25714</v>
      </c>
      <c r="H1513" s="718">
        <v>77846</v>
      </c>
      <c r="I1513" s="718">
        <v>125618</v>
      </c>
      <c r="K1513" s="232"/>
    </row>
    <row r="1514" spans="1:11">
      <c r="A1514" s="302" t="s">
        <v>1917</v>
      </c>
      <c r="B1514" s="302"/>
    </row>
    <row r="1515" spans="1:11">
      <c r="A1515" s="302" t="s">
        <v>782</v>
      </c>
      <c r="B1515" s="302"/>
    </row>
    <row r="1516" spans="1:11">
      <c r="A1516" s="302" t="s">
        <v>783</v>
      </c>
      <c r="B1516" s="302"/>
    </row>
  </sheetData>
  <mergeCells count="133">
    <mergeCell ref="D2:D3"/>
    <mergeCell ref="E2:E3"/>
    <mergeCell ref="F2:G2"/>
    <mergeCell ref="H2:I2"/>
    <mergeCell ref="A1:I1"/>
    <mergeCell ref="A4:A14"/>
    <mergeCell ref="A16:A26"/>
    <mergeCell ref="A28:A38"/>
    <mergeCell ref="A40:A50"/>
    <mergeCell ref="A52:A62"/>
    <mergeCell ref="A64:A74"/>
    <mergeCell ref="A2:A3"/>
    <mergeCell ref="B2:B3"/>
    <mergeCell ref="C2:C3"/>
    <mergeCell ref="A150:A160"/>
    <mergeCell ref="A162:A172"/>
    <mergeCell ref="A174:A184"/>
    <mergeCell ref="A186:A196"/>
    <mergeCell ref="A198:A208"/>
    <mergeCell ref="A210:A220"/>
    <mergeCell ref="A77:A87"/>
    <mergeCell ref="A89:A99"/>
    <mergeCell ref="A101:A111"/>
    <mergeCell ref="A113:A123"/>
    <mergeCell ref="A125:A135"/>
    <mergeCell ref="A137:A147"/>
    <mergeCell ref="A295:A305"/>
    <mergeCell ref="A307:A317"/>
    <mergeCell ref="A319:A329"/>
    <mergeCell ref="A331:A341"/>
    <mergeCell ref="A343:A353"/>
    <mergeCell ref="A355:A365"/>
    <mergeCell ref="A222:A232"/>
    <mergeCell ref="A234:A244"/>
    <mergeCell ref="A246:A256"/>
    <mergeCell ref="A258:A268"/>
    <mergeCell ref="A271:A281"/>
    <mergeCell ref="A283:A293"/>
    <mergeCell ref="A439:A449"/>
    <mergeCell ref="A451:A461"/>
    <mergeCell ref="A463:A473"/>
    <mergeCell ref="A476:A486"/>
    <mergeCell ref="A488:A498"/>
    <mergeCell ref="A500:A510"/>
    <mergeCell ref="A367:A377"/>
    <mergeCell ref="A379:A389"/>
    <mergeCell ref="A391:A401"/>
    <mergeCell ref="A403:A413"/>
    <mergeCell ref="A415:A425"/>
    <mergeCell ref="A427:A437"/>
    <mergeCell ref="A584:A594"/>
    <mergeCell ref="A596:A606"/>
    <mergeCell ref="A608:A618"/>
    <mergeCell ref="A620:A630"/>
    <mergeCell ref="A632:A642"/>
    <mergeCell ref="A644:A654"/>
    <mergeCell ref="A512:A522"/>
    <mergeCell ref="A524:A534"/>
    <mergeCell ref="A536:A546"/>
    <mergeCell ref="A548:A558"/>
    <mergeCell ref="A560:A570"/>
    <mergeCell ref="A572:A582"/>
    <mergeCell ref="A729:A739"/>
    <mergeCell ref="A741:A751"/>
    <mergeCell ref="A753:A763"/>
    <mergeCell ref="A765:A775"/>
    <mergeCell ref="A777:A787"/>
    <mergeCell ref="A789:A799"/>
    <mergeCell ref="A656:A666"/>
    <mergeCell ref="A668:A678"/>
    <mergeCell ref="A680:A690"/>
    <mergeCell ref="A693:A703"/>
    <mergeCell ref="A705:A715"/>
    <mergeCell ref="A717:A727"/>
    <mergeCell ref="A873:A883"/>
    <mergeCell ref="A885:A895"/>
    <mergeCell ref="A897:A907"/>
    <mergeCell ref="A909:A919"/>
    <mergeCell ref="A921:A931"/>
    <mergeCell ref="A933:A943"/>
    <mergeCell ref="A801:A811"/>
    <mergeCell ref="A813:A823"/>
    <mergeCell ref="A825:A835"/>
    <mergeCell ref="A837:A847"/>
    <mergeCell ref="A849:A859"/>
    <mergeCell ref="A861:A871"/>
    <mergeCell ref="A1018:A1028"/>
    <mergeCell ref="A1030:A1040"/>
    <mergeCell ref="A1042:A1052"/>
    <mergeCell ref="A1054:A1064"/>
    <mergeCell ref="A1066:A1076"/>
    <mergeCell ref="A1078:A1088"/>
    <mergeCell ref="A945:A955"/>
    <mergeCell ref="A957:A967"/>
    <mergeCell ref="A970:A980"/>
    <mergeCell ref="A982:A992"/>
    <mergeCell ref="A994:A1004"/>
    <mergeCell ref="A1006:A1016"/>
    <mergeCell ref="A1162:A1172"/>
    <mergeCell ref="A1174:A1184"/>
    <mergeCell ref="A1186:A1196"/>
    <mergeCell ref="A1198:A1208"/>
    <mergeCell ref="A1210:A1220"/>
    <mergeCell ref="A1222:A1232"/>
    <mergeCell ref="A1090:A1100"/>
    <mergeCell ref="A1102:A1112"/>
    <mergeCell ref="A1114:A1124"/>
    <mergeCell ref="A1126:A1136"/>
    <mergeCell ref="A1138:A1148"/>
    <mergeCell ref="A1150:A1160"/>
    <mergeCell ref="A1307:A1317"/>
    <mergeCell ref="A1319:A1329"/>
    <mergeCell ref="A1331:A1341"/>
    <mergeCell ref="A1343:A1353"/>
    <mergeCell ref="A1355:A1365"/>
    <mergeCell ref="A1367:A1377"/>
    <mergeCell ref="A1234:A1244"/>
    <mergeCell ref="A1246:A1256"/>
    <mergeCell ref="A1259:A1269"/>
    <mergeCell ref="A1271:A1281"/>
    <mergeCell ref="A1283:A1293"/>
    <mergeCell ref="A1295:A1305"/>
    <mergeCell ref="A1452:A1462"/>
    <mergeCell ref="A1464:A1474"/>
    <mergeCell ref="A1476:A1486"/>
    <mergeCell ref="A1488:A1498"/>
    <mergeCell ref="A1500:A1510"/>
    <mergeCell ref="A1379:A1389"/>
    <mergeCell ref="A1392:A1402"/>
    <mergeCell ref="A1404:A1414"/>
    <mergeCell ref="A1416:A1426"/>
    <mergeCell ref="A1428:A1438"/>
    <mergeCell ref="A1440:A145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showGridLines="0" workbookViewId="0">
      <selection activeCell="I11" sqref="I11"/>
    </sheetView>
  </sheetViews>
  <sheetFormatPr baseColWidth="10" defaultRowHeight="15"/>
  <cols>
    <col min="1" max="1" width="11.42578125" style="222"/>
    <col min="2" max="2" width="71.7109375" style="222" customWidth="1"/>
    <col min="3" max="16384" width="11.42578125" style="222"/>
  </cols>
  <sheetData>
    <row r="1" spans="1:10" ht="31.5" customHeight="1" thickBot="1">
      <c r="A1" s="973" t="s">
        <v>1470</v>
      </c>
      <c r="B1" s="959"/>
      <c r="C1" s="959"/>
      <c r="D1" s="959"/>
      <c r="E1" s="959"/>
      <c r="F1" s="959"/>
      <c r="G1" s="959"/>
      <c r="H1" s="959"/>
    </row>
    <row r="2" spans="1:10" ht="15.75" thickBot="1">
      <c r="A2" s="958" t="s">
        <v>1471</v>
      </c>
      <c r="B2" s="958" t="s">
        <v>1472</v>
      </c>
      <c r="C2" s="958" t="s">
        <v>1</v>
      </c>
      <c r="D2" s="958" t="s">
        <v>12</v>
      </c>
      <c r="E2" s="988" t="s">
        <v>412</v>
      </c>
      <c r="F2" s="988"/>
      <c r="G2" s="988" t="s">
        <v>413</v>
      </c>
      <c r="H2" s="988"/>
    </row>
    <row r="3" spans="1:10" ht="16.5" thickTop="1" thickBot="1">
      <c r="A3" s="987"/>
      <c r="B3" s="987"/>
      <c r="C3" s="987"/>
      <c r="D3" s="987"/>
      <c r="E3" s="315" t="s">
        <v>786</v>
      </c>
      <c r="F3" s="315" t="s">
        <v>787</v>
      </c>
      <c r="G3" s="315" t="s">
        <v>788</v>
      </c>
      <c r="H3" s="315" t="s">
        <v>789</v>
      </c>
    </row>
    <row r="4" spans="1:10" ht="16.5" customHeight="1" thickTop="1" thickBot="1">
      <c r="A4" s="989" t="s">
        <v>1473</v>
      </c>
      <c r="B4" s="959"/>
      <c r="C4" s="959"/>
      <c r="D4" s="959"/>
      <c r="E4" s="959"/>
      <c r="F4" s="959"/>
      <c r="G4" s="959"/>
      <c r="H4" s="959"/>
      <c r="I4" s="232"/>
      <c r="J4" s="232"/>
    </row>
    <row r="5" spans="1:10">
      <c r="A5" s="316" t="s">
        <v>420</v>
      </c>
      <c r="B5" s="317" t="s">
        <v>421</v>
      </c>
      <c r="C5" s="318">
        <v>23249</v>
      </c>
      <c r="D5" s="319">
        <v>9.1844998479060411</v>
      </c>
      <c r="E5" s="318">
        <v>20055</v>
      </c>
      <c r="F5" s="318">
        <v>3194</v>
      </c>
      <c r="G5" s="318">
        <v>12084</v>
      </c>
      <c r="H5" s="318">
        <v>11165</v>
      </c>
      <c r="I5" s="232"/>
      <c r="J5" s="232"/>
    </row>
    <row r="6" spans="1:10">
      <c r="A6" s="316" t="s">
        <v>432</v>
      </c>
      <c r="B6" s="317" t="s">
        <v>433</v>
      </c>
      <c r="C6" s="318">
        <v>9013</v>
      </c>
      <c r="D6" s="319">
        <v>3.5605788261506794</v>
      </c>
      <c r="E6" s="318">
        <v>7711</v>
      </c>
      <c r="F6" s="318">
        <v>1302</v>
      </c>
      <c r="G6" s="318">
        <v>4834</v>
      </c>
      <c r="H6" s="318">
        <v>4179</v>
      </c>
      <c r="I6" s="232"/>
      <c r="J6" s="232"/>
    </row>
    <row r="7" spans="1:10">
      <c r="A7" s="316" t="s">
        <v>424</v>
      </c>
      <c r="B7" s="317" t="s">
        <v>425</v>
      </c>
      <c r="C7" s="318">
        <v>8655</v>
      </c>
      <c r="D7" s="319">
        <v>3.4191511971967308</v>
      </c>
      <c r="E7" s="318">
        <v>7488</v>
      </c>
      <c r="F7" s="318">
        <v>1167</v>
      </c>
      <c r="G7" s="318">
        <v>4663</v>
      </c>
      <c r="H7" s="318">
        <v>3992</v>
      </c>
      <c r="I7" s="232"/>
      <c r="J7" s="232"/>
    </row>
    <row r="8" spans="1:10">
      <c r="A8" s="316" t="s">
        <v>1074</v>
      </c>
      <c r="B8" s="317" t="s">
        <v>1075</v>
      </c>
      <c r="C8" s="318">
        <v>7634</v>
      </c>
      <c r="D8" s="319">
        <v>3.0158059202079537</v>
      </c>
      <c r="E8" s="318">
        <v>6974</v>
      </c>
      <c r="F8" s="318">
        <v>660</v>
      </c>
      <c r="G8" s="318">
        <v>4467</v>
      </c>
      <c r="H8" s="318">
        <v>3167</v>
      </c>
      <c r="I8" s="232"/>
      <c r="J8" s="232"/>
    </row>
    <row r="9" spans="1:10">
      <c r="A9" s="316" t="s">
        <v>495</v>
      </c>
      <c r="B9" s="317" t="s">
        <v>496</v>
      </c>
      <c r="C9" s="318">
        <v>5866</v>
      </c>
      <c r="D9" s="319">
        <v>2.3173588587817471</v>
      </c>
      <c r="E9" s="318">
        <v>5728</v>
      </c>
      <c r="F9" s="318">
        <v>138</v>
      </c>
      <c r="G9" s="318">
        <v>3026</v>
      </c>
      <c r="H9" s="318">
        <v>2840</v>
      </c>
      <c r="I9" s="232"/>
      <c r="J9" s="232"/>
    </row>
    <row r="10" spans="1:10">
      <c r="A10" s="316" t="s">
        <v>488</v>
      </c>
      <c r="B10" s="317" t="s">
        <v>489</v>
      </c>
      <c r="C10" s="318">
        <v>5163</v>
      </c>
      <c r="D10" s="319">
        <v>2.0396392410313946</v>
      </c>
      <c r="E10" s="318">
        <v>5075</v>
      </c>
      <c r="F10" s="318">
        <v>88</v>
      </c>
      <c r="G10" s="318">
        <v>2715</v>
      </c>
      <c r="H10" s="318">
        <v>2448</v>
      </c>
      <c r="I10" s="232"/>
      <c r="J10" s="232"/>
    </row>
    <row r="11" spans="1:10">
      <c r="A11" s="316" t="s">
        <v>485</v>
      </c>
      <c r="B11" s="317" t="s">
        <v>486</v>
      </c>
      <c r="C11" s="318">
        <v>3834</v>
      </c>
      <c r="D11" s="319">
        <v>1.5146187972330751</v>
      </c>
      <c r="E11" s="318">
        <v>3336</v>
      </c>
      <c r="F11" s="318">
        <v>498</v>
      </c>
      <c r="G11" s="318">
        <v>2090</v>
      </c>
      <c r="H11" s="318">
        <v>1744</v>
      </c>
      <c r="I11" s="232"/>
      <c r="J11" s="232"/>
    </row>
    <row r="12" spans="1:10">
      <c r="A12" s="316" t="s">
        <v>667</v>
      </c>
      <c r="B12" s="317" t="s">
        <v>668</v>
      </c>
      <c r="C12" s="318">
        <v>3030</v>
      </c>
      <c r="D12" s="319">
        <v>1.1969992059510219</v>
      </c>
      <c r="E12" s="318">
        <v>2809</v>
      </c>
      <c r="F12" s="318">
        <v>221</v>
      </c>
      <c r="G12" s="318">
        <v>1579</v>
      </c>
      <c r="H12" s="318">
        <v>1451</v>
      </c>
      <c r="I12" s="232"/>
      <c r="J12" s="232"/>
    </row>
    <row r="13" spans="1:10">
      <c r="A13" s="316" t="s">
        <v>450</v>
      </c>
      <c r="B13" s="317" t="s">
        <v>451</v>
      </c>
      <c r="C13" s="318">
        <v>2855</v>
      </c>
      <c r="D13" s="319">
        <v>1.1278655884455999</v>
      </c>
      <c r="E13" s="318">
        <v>2492</v>
      </c>
      <c r="F13" s="318">
        <v>363</v>
      </c>
      <c r="G13" s="318">
        <v>1801</v>
      </c>
      <c r="H13" s="318">
        <v>1054</v>
      </c>
      <c r="I13" s="232"/>
      <c r="J13" s="232"/>
    </row>
    <row r="14" spans="1:10">
      <c r="A14" s="316" t="s">
        <v>426</v>
      </c>
      <c r="B14" s="317" t="s">
        <v>427</v>
      </c>
      <c r="C14" s="318">
        <v>2775</v>
      </c>
      <c r="D14" s="319">
        <v>1.0962616490145496</v>
      </c>
      <c r="E14" s="318">
        <v>2453</v>
      </c>
      <c r="F14" s="318">
        <v>322</v>
      </c>
      <c r="G14" s="318">
        <v>1367</v>
      </c>
      <c r="H14" s="318">
        <v>1408</v>
      </c>
      <c r="I14" s="232"/>
      <c r="J14" s="232"/>
    </row>
    <row r="15" spans="1:10" ht="15.75" thickBot="1">
      <c r="A15" s="320"/>
      <c r="B15" s="304" t="s">
        <v>444</v>
      </c>
      <c r="C15" s="321">
        <v>181059</v>
      </c>
      <c r="D15" s="322">
        <v>71.527220868081216</v>
      </c>
      <c r="E15" s="321">
        <v>151178</v>
      </c>
      <c r="F15" s="321">
        <v>29881</v>
      </c>
      <c r="G15" s="321">
        <v>95182</v>
      </c>
      <c r="H15" s="321">
        <v>85877</v>
      </c>
      <c r="I15" s="232"/>
      <c r="J15" s="232"/>
    </row>
    <row r="16" spans="1:10" ht="15.75" thickBot="1">
      <c r="A16" s="323"/>
      <c r="B16" s="323" t="s">
        <v>1474</v>
      </c>
      <c r="C16" s="324">
        <v>253133</v>
      </c>
      <c r="D16" s="325">
        <v>100</v>
      </c>
      <c r="E16" s="324">
        <v>215299</v>
      </c>
      <c r="F16" s="324">
        <v>37834</v>
      </c>
      <c r="G16" s="324">
        <v>133808</v>
      </c>
      <c r="H16" s="324">
        <v>119325</v>
      </c>
      <c r="I16" s="232"/>
      <c r="J16" s="232"/>
    </row>
    <row r="17" spans="1:10" ht="16.5" customHeight="1" thickTop="1" thickBot="1">
      <c r="A17" s="986" t="s">
        <v>1475</v>
      </c>
      <c r="B17" s="986"/>
      <c r="C17" s="986"/>
      <c r="D17" s="986"/>
      <c r="E17" s="986"/>
      <c r="F17" s="986"/>
      <c r="G17" s="986"/>
      <c r="H17" s="986"/>
      <c r="I17" s="232"/>
      <c r="J17" s="232"/>
    </row>
    <row r="18" spans="1:10">
      <c r="A18" s="316" t="s">
        <v>420</v>
      </c>
      <c r="B18" s="317" t="s">
        <v>421</v>
      </c>
      <c r="C18" s="326">
        <v>49914</v>
      </c>
      <c r="D18" s="327">
        <v>6.1277178750271615</v>
      </c>
      <c r="E18" s="326">
        <v>43163</v>
      </c>
      <c r="F18" s="326">
        <v>6751</v>
      </c>
      <c r="G18" s="326">
        <v>25358</v>
      </c>
      <c r="H18" s="326">
        <v>24556</v>
      </c>
      <c r="I18" s="232"/>
      <c r="J18" s="232"/>
    </row>
    <row r="19" spans="1:10">
      <c r="A19" s="316" t="s">
        <v>462</v>
      </c>
      <c r="B19" s="317" t="s">
        <v>463</v>
      </c>
      <c r="C19" s="318">
        <v>32439</v>
      </c>
      <c r="D19" s="319">
        <v>3.9823905146453118</v>
      </c>
      <c r="E19" s="318">
        <v>30423</v>
      </c>
      <c r="F19" s="318">
        <v>2016</v>
      </c>
      <c r="G19" s="318">
        <v>9081</v>
      </c>
      <c r="H19" s="318">
        <v>23358</v>
      </c>
      <c r="I19" s="232"/>
      <c r="J19" s="232"/>
    </row>
    <row r="20" spans="1:10">
      <c r="A20" s="316" t="s">
        <v>432</v>
      </c>
      <c r="B20" s="317" t="s">
        <v>433</v>
      </c>
      <c r="C20" s="318">
        <v>31917</v>
      </c>
      <c r="D20" s="319">
        <v>3.9183069162407729</v>
      </c>
      <c r="E20" s="318">
        <v>28207</v>
      </c>
      <c r="F20" s="318">
        <v>3710</v>
      </c>
      <c r="G20" s="318">
        <v>17217</v>
      </c>
      <c r="H20" s="318">
        <v>14700</v>
      </c>
      <c r="I20" s="232"/>
      <c r="J20" s="232"/>
    </row>
    <row r="21" spans="1:10">
      <c r="A21" s="316" t="s">
        <v>424</v>
      </c>
      <c r="B21" s="317" t="s">
        <v>425</v>
      </c>
      <c r="C21" s="318">
        <v>27043</v>
      </c>
      <c r="D21" s="319">
        <v>3.3199478001033684</v>
      </c>
      <c r="E21" s="318">
        <v>23379</v>
      </c>
      <c r="F21" s="318">
        <v>3664</v>
      </c>
      <c r="G21" s="318">
        <v>14038</v>
      </c>
      <c r="H21" s="318">
        <v>13005</v>
      </c>
      <c r="I21" s="232"/>
      <c r="J21" s="232"/>
    </row>
    <row r="22" spans="1:10">
      <c r="A22" s="316" t="s">
        <v>450</v>
      </c>
      <c r="B22" s="317" t="s">
        <v>451</v>
      </c>
      <c r="C22" s="318">
        <v>17253</v>
      </c>
      <c r="D22" s="319">
        <v>2.118073416232793</v>
      </c>
      <c r="E22" s="318">
        <v>15568</v>
      </c>
      <c r="F22" s="318">
        <v>1685</v>
      </c>
      <c r="G22" s="318">
        <v>9895</v>
      </c>
      <c r="H22" s="318">
        <v>7358</v>
      </c>
      <c r="I22" s="232"/>
      <c r="J22" s="232"/>
    </row>
    <row r="23" spans="1:10">
      <c r="A23" s="316" t="s">
        <v>430</v>
      </c>
      <c r="B23" s="317" t="s">
        <v>431</v>
      </c>
      <c r="C23" s="318">
        <v>16259</v>
      </c>
      <c r="D23" s="319">
        <v>1.9960444951329612</v>
      </c>
      <c r="E23" s="318">
        <v>13439</v>
      </c>
      <c r="F23" s="318">
        <v>2820</v>
      </c>
      <c r="G23" s="318">
        <v>8903</v>
      </c>
      <c r="H23" s="318">
        <v>7356</v>
      </c>
      <c r="I23" s="232"/>
      <c r="J23" s="232"/>
    </row>
    <row r="24" spans="1:10">
      <c r="A24" s="316" t="s">
        <v>455</v>
      </c>
      <c r="B24" s="317" t="s">
        <v>456</v>
      </c>
      <c r="C24" s="318">
        <v>13750</v>
      </c>
      <c r="D24" s="319">
        <v>1.6880258200429432</v>
      </c>
      <c r="E24" s="318">
        <v>10687</v>
      </c>
      <c r="F24" s="318">
        <v>3063</v>
      </c>
      <c r="G24" s="318">
        <v>6968</v>
      </c>
      <c r="H24" s="318">
        <v>6782</v>
      </c>
      <c r="I24" s="232"/>
      <c r="J24" s="232"/>
    </row>
    <row r="25" spans="1:10">
      <c r="A25" s="316" t="s">
        <v>426</v>
      </c>
      <c r="B25" s="317" t="s">
        <v>427</v>
      </c>
      <c r="C25" s="318">
        <v>11913</v>
      </c>
      <c r="D25" s="319">
        <v>1.4625055704852061</v>
      </c>
      <c r="E25" s="318">
        <v>10395</v>
      </c>
      <c r="F25" s="318">
        <v>1518</v>
      </c>
      <c r="G25" s="318">
        <v>3734</v>
      </c>
      <c r="H25" s="318">
        <v>8179</v>
      </c>
      <c r="I25" s="232"/>
      <c r="J25" s="232"/>
    </row>
    <row r="26" spans="1:10">
      <c r="A26" s="316" t="s">
        <v>485</v>
      </c>
      <c r="B26" s="317" t="s">
        <v>486</v>
      </c>
      <c r="C26" s="318">
        <v>11845</v>
      </c>
      <c r="D26" s="319">
        <v>1.4541575155206301</v>
      </c>
      <c r="E26" s="318">
        <v>10575</v>
      </c>
      <c r="F26" s="318">
        <v>1270</v>
      </c>
      <c r="G26" s="318">
        <v>6138</v>
      </c>
      <c r="H26" s="318">
        <v>5707</v>
      </c>
      <c r="I26" s="232"/>
      <c r="J26" s="232"/>
    </row>
    <row r="27" spans="1:10">
      <c r="A27" s="316" t="s">
        <v>560</v>
      </c>
      <c r="B27" s="317" t="s">
        <v>561</v>
      </c>
      <c r="C27" s="318">
        <v>11271</v>
      </c>
      <c r="D27" s="319">
        <v>1.3836901103784738</v>
      </c>
      <c r="E27" s="318">
        <v>10458</v>
      </c>
      <c r="F27" s="318">
        <v>813</v>
      </c>
      <c r="G27" s="318">
        <v>5828</v>
      </c>
      <c r="H27" s="318">
        <v>5443</v>
      </c>
      <c r="I27" s="232"/>
      <c r="J27" s="232"/>
    </row>
    <row r="28" spans="1:10" ht="15.75" thickBot="1">
      <c r="A28" s="320"/>
      <c r="B28" s="304" t="s">
        <v>444</v>
      </c>
      <c r="C28" s="321">
        <v>590957</v>
      </c>
      <c r="D28" s="322">
        <v>72.549139966190381</v>
      </c>
      <c r="E28" s="321">
        <v>492201</v>
      </c>
      <c r="F28" s="321">
        <v>98756</v>
      </c>
      <c r="G28" s="321">
        <v>309730</v>
      </c>
      <c r="H28" s="321">
        <v>281227</v>
      </c>
      <c r="I28" s="232"/>
      <c r="J28" s="232"/>
    </row>
    <row r="29" spans="1:10" ht="15.75" thickBot="1">
      <c r="A29" s="328"/>
      <c r="B29" s="329" t="s">
        <v>1476</v>
      </c>
      <c r="C29" s="324">
        <v>814561</v>
      </c>
      <c r="D29" s="325">
        <v>100</v>
      </c>
      <c r="E29" s="324">
        <v>688495</v>
      </c>
      <c r="F29" s="324">
        <v>126066</v>
      </c>
      <c r="G29" s="324">
        <v>416890</v>
      </c>
      <c r="H29" s="324">
        <v>397671</v>
      </c>
      <c r="I29" s="232"/>
      <c r="J29" s="232"/>
    </row>
    <row r="30" spans="1:10" ht="16.5" customHeight="1" thickTop="1" thickBot="1">
      <c r="A30" s="986" t="s">
        <v>1477</v>
      </c>
      <c r="B30" s="986"/>
      <c r="C30" s="986"/>
      <c r="D30" s="986"/>
      <c r="E30" s="986"/>
      <c r="F30" s="986"/>
      <c r="G30" s="986"/>
      <c r="H30" s="986"/>
      <c r="I30" s="232"/>
      <c r="J30" s="232"/>
    </row>
    <row r="31" spans="1:10">
      <c r="A31" s="316" t="s">
        <v>430</v>
      </c>
      <c r="B31" s="317" t="s">
        <v>431</v>
      </c>
      <c r="C31" s="326">
        <v>54044</v>
      </c>
      <c r="D31" s="327">
        <v>5.6294367334184008</v>
      </c>
      <c r="E31" s="326">
        <v>41577</v>
      </c>
      <c r="F31" s="326">
        <v>12467</v>
      </c>
      <c r="G31" s="326">
        <v>27088</v>
      </c>
      <c r="H31" s="326">
        <v>26956</v>
      </c>
      <c r="I31" s="232"/>
      <c r="J31" s="232"/>
    </row>
    <row r="32" spans="1:10">
      <c r="A32" s="316" t="s">
        <v>420</v>
      </c>
      <c r="B32" s="317" t="s">
        <v>421</v>
      </c>
      <c r="C32" s="318">
        <v>28053</v>
      </c>
      <c r="D32" s="319">
        <v>2.9221114033488713</v>
      </c>
      <c r="E32" s="318">
        <v>22303</v>
      </c>
      <c r="F32" s="318">
        <v>5750</v>
      </c>
      <c r="G32" s="318">
        <v>13703</v>
      </c>
      <c r="H32" s="318">
        <v>14350</v>
      </c>
      <c r="I32" s="232"/>
      <c r="J32" s="232"/>
    </row>
    <row r="33" spans="1:10">
      <c r="A33" s="316" t="s">
        <v>532</v>
      </c>
      <c r="B33" s="317" t="s">
        <v>533</v>
      </c>
      <c r="C33" s="318">
        <v>27816</v>
      </c>
      <c r="D33" s="319">
        <v>2.8974245462357753</v>
      </c>
      <c r="E33" s="318">
        <v>22051</v>
      </c>
      <c r="F33" s="318">
        <v>5765</v>
      </c>
      <c r="G33" s="318">
        <v>13603</v>
      </c>
      <c r="H33" s="318">
        <v>14213</v>
      </c>
      <c r="I33" s="232"/>
      <c r="J33" s="232"/>
    </row>
    <row r="34" spans="1:10">
      <c r="A34" s="316" t="s">
        <v>428</v>
      </c>
      <c r="B34" s="317" t="s">
        <v>429</v>
      </c>
      <c r="C34" s="318">
        <v>24498</v>
      </c>
      <c r="D34" s="319">
        <v>2.5518085466524307</v>
      </c>
      <c r="E34" s="318">
        <v>20607</v>
      </c>
      <c r="F34" s="318">
        <v>3891</v>
      </c>
      <c r="G34" s="318">
        <v>10340</v>
      </c>
      <c r="H34" s="318">
        <v>14158</v>
      </c>
      <c r="I34" s="232"/>
      <c r="J34" s="232"/>
    </row>
    <row r="35" spans="1:10">
      <c r="A35" s="316" t="s">
        <v>455</v>
      </c>
      <c r="B35" s="317" t="s">
        <v>456</v>
      </c>
      <c r="C35" s="318">
        <v>21318</v>
      </c>
      <c r="D35" s="319">
        <v>2.220567172729877</v>
      </c>
      <c r="E35" s="318">
        <v>15829</v>
      </c>
      <c r="F35" s="318">
        <v>5489</v>
      </c>
      <c r="G35" s="318">
        <v>10459</v>
      </c>
      <c r="H35" s="318">
        <v>10859</v>
      </c>
      <c r="I35" s="232"/>
      <c r="J35" s="232"/>
    </row>
    <row r="36" spans="1:10">
      <c r="A36" s="316" t="s">
        <v>424</v>
      </c>
      <c r="B36" s="317" t="s">
        <v>425</v>
      </c>
      <c r="C36" s="318">
        <v>18169</v>
      </c>
      <c r="D36" s="319">
        <v>1.8925548813832973</v>
      </c>
      <c r="E36" s="318">
        <v>14460</v>
      </c>
      <c r="F36" s="318">
        <v>3709</v>
      </c>
      <c r="G36" s="318">
        <v>9755</v>
      </c>
      <c r="H36" s="318">
        <v>8414</v>
      </c>
      <c r="I36" s="232"/>
      <c r="J36" s="232"/>
    </row>
    <row r="37" spans="1:10">
      <c r="A37" s="316" t="s">
        <v>450</v>
      </c>
      <c r="B37" s="317" t="s">
        <v>451</v>
      </c>
      <c r="C37" s="318">
        <v>18100</v>
      </c>
      <c r="D37" s="319">
        <v>1.8853675685529023</v>
      </c>
      <c r="E37" s="318">
        <v>15936</v>
      </c>
      <c r="F37" s="318">
        <v>2164</v>
      </c>
      <c r="G37" s="318">
        <v>10370</v>
      </c>
      <c r="H37" s="318">
        <v>7730</v>
      </c>
      <c r="I37" s="232"/>
      <c r="J37" s="232"/>
    </row>
    <row r="38" spans="1:10">
      <c r="A38" s="316" t="s">
        <v>462</v>
      </c>
      <c r="B38" s="317" t="s">
        <v>463</v>
      </c>
      <c r="C38" s="318">
        <v>16889</v>
      </c>
      <c r="D38" s="319">
        <v>1.7592250201817661</v>
      </c>
      <c r="E38" s="318">
        <v>13790</v>
      </c>
      <c r="F38" s="318">
        <v>3099</v>
      </c>
      <c r="G38" s="318">
        <v>7947</v>
      </c>
      <c r="H38" s="318">
        <v>8942</v>
      </c>
      <c r="I38" s="232"/>
      <c r="J38" s="232"/>
    </row>
    <row r="39" spans="1:10">
      <c r="A39" s="316" t="s">
        <v>442</v>
      </c>
      <c r="B39" s="317" t="s">
        <v>443</v>
      </c>
      <c r="C39" s="318">
        <v>16067</v>
      </c>
      <c r="D39" s="319">
        <v>1.6736022499414078</v>
      </c>
      <c r="E39" s="318">
        <v>13411</v>
      </c>
      <c r="F39" s="318">
        <v>2656</v>
      </c>
      <c r="G39" s="318">
        <v>6856</v>
      </c>
      <c r="H39" s="318">
        <v>9211</v>
      </c>
      <c r="I39" s="232"/>
      <c r="J39" s="232"/>
    </row>
    <row r="40" spans="1:10">
      <c r="A40" s="316" t="s">
        <v>432</v>
      </c>
      <c r="B40" s="317" t="s">
        <v>433</v>
      </c>
      <c r="C40" s="318">
        <v>15493</v>
      </c>
      <c r="D40" s="319">
        <v>1.6138121403088461</v>
      </c>
      <c r="E40" s="318">
        <v>13273</v>
      </c>
      <c r="F40" s="318">
        <v>2220</v>
      </c>
      <c r="G40" s="318">
        <v>8170</v>
      </c>
      <c r="H40" s="318">
        <v>7323</v>
      </c>
      <c r="I40" s="232"/>
      <c r="J40" s="232"/>
    </row>
    <row r="41" spans="1:10" ht="15.75" thickBot="1">
      <c r="A41" s="320"/>
      <c r="B41" s="304" t="s">
        <v>444</v>
      </c>
      <c r="C41" s="321">
        <v>719578</v>
      </c>
      <c r="D41" s="322">
        <v>74.95408973724642</v>
      </c>
      <c r="E41" s="321">
        <v>582955</v>
      </c>
      <c r="F41" s="321">
        <v>136623</v>
      </c>
      <c r="G41" s="321">
        <v>355324</v>
      </c>
      <c r="H41" s="321">
        <v>364254</v>
      </c>
      <c r="I41" s="232"/>
      <c r="J41" s="232"/>
    </row>
    <row r="42" spans="1:10" ht="15.75" thickBot="1">
      <c r="A42" s="330"/>
      <c r="B42" s="330" t="s">
        <v>1478</v>
      </c>
      <c r="C42" s="324">
        <v>960025</v>
      </c>
      <c r="D42" s="325">
        <v>100</v>
      </c>
      <c r="E42" s="324">
        <v>776192</v>
      </c>
      <c r="F42" s="324">
        <v>183833</v>
      </c>
      <c r="G42" s="324">
        <v>473615</v>
      </c>
      <c r="H42" s="324">
        <v>486410</v>
      </c>
      <c r="I42" s="232"/>
      <c r="J42" s="232"/>
    </row>
    <row r="43" spans="1:10" ht="16.5" customHeight="1" thickTop="1" thickBot="1">
      <c r="A43" s="986" t="s">
        <v>1479</v>
      </c>
      <c r="B43" s="986"/>
      <c r="C43" s="986"/>
      <c r="D43" s="986"/>
      <c r="E43" s="986"/>
      <c r="F43" s="986"/>
      <c r="G43" s="986"/>
      <c r="H43" s="986"/>
      <c r="I43" s="232"/>
      <c r="J43" s="232"/>
    </row>
    <row r="44" spans="1:10">
      <c r="A44" s="316" t="s">
        <v>430</v>
      </c>
      <c r="B44" s="317" t="s">
        <v>431</v>
      </c>
      <c r="C44" s="326">
        <v>109939</v>
      </c>
      <c r="D44" s="327">
        <v>2.9219760966679496</v>
      </c>
      <c r="E44" s="326">
        <v>88535</v>
      </c>
      <c r="F44" s="326">
        <v>21404</v>
      </c>
      <c r="G44" s="326">
        <v>42289</v>
      </c>
      <c r="H44" s="326">
        <v>67650</v>
      </c>
      <c r="I44" s="232"/>
      <c r="J44" s="232"/>
    </row>
    <row r="45" spans="1:10">
      <c r="A45" s="316" t="s">
        <v>418</v>
      </c>
      <c r="B45" s="317" t="s">
        <v>419</v>
      </c>
      <c r="C45" s="318">
        <v>99132</v>
      </c>
      <c r="D45" s="319">
        <v>2.6347459447046742</v>
      </c>
      <c r="E45" s="318">
        <v>81237</v>
      </c>
      <c r="F45" s="318">
        <v>17895</v>
      </c>
      <c r="G45" s="318">
        <v>30039</v>
      </c>
      <c r="H45" s="318">
        <v>69093</v>
      </c>
      <c r="I45" s="232"/>
      <c r="J45" s="232"/>
    </row>
    <row r="46" spans="1:10">
      <c r="A46" s="316" t="s">
        <v>428</v>
      </c>
      <c r="B46" s="317" t="s">
        <v>429</v>
      </c>
      <c r="C46" s="318">
        <v>91058</v>
      </c>
      <c r="D46" s="319">
        <v>2.4201538981652568</v>
      </c>
      <c r="E46" s="318">
        <v>76891</v>
      </c>
      <c r="F46" s="318">
        <v>14167</v>
      </c>
      <c r="G46" s="318">
        <v>25220</v>
      </c>
      <c r="H46" s="318">
        <v>65838</v>
      </c>
      <c r="I46" s="232"/>
      <c r="J46" s="232"/>
    </row>
    <row r="47" spans="1:10">
      <c r="A47" s="316" t="s">
        <v>442</v>
      </c>
      <c r="B47" s="317" t="s">
        <v>443</v>
      </c>
      <c r="C47" s="318">
        <v>83095</v>
      </c>
      <c r="D47" s="319">
        <v>2.2085120271479934</v>
      </c>
      <c r="E47" s="318">
        <v>70186</v>
      </c>
      <c r="F47" s="318">
        <v>12909</v>
      </c>
      <c r="G47" s="318">
        <v>19030</v>
      </c>
      <c r="H47" s="318">
        <v>64065</v>
      </c>
      <c r="I47" s="232"/>
      <c r="J47" s="232"/>
    </row>
    <row r="48" spans="1:10">
      <c r="A48" s="316" t="s">
        <v>426</v>
      </c>
      <c r="B48" s="317" t="s">
        <v>427</v>
      </c>
      <c r="C48" s="318">
        <v>77251</v>
      </c>
      <c r="D48" s="319">
        <v>2.0531892726302381</v>
      </c>
      <c r="E48" s="318">
        <v>60845</v>
      </c>
      <c r="F48" s="318">
        <v>16406</v>
      </c>
      <c r="G48" s="318">
        <v>12227</v>
      </c>
      <c r="H48" s="318">
        <v>65024</v>
      </c>
      <c r="I48" s="232"/>
      <c r="J48" s="232"/>
    </row>
    <row r="49" spans="1:10">
      <c r="A49" s="316" t="s">
        <v>422</v>
      </c>
      <c r="B49" s="317" t="s">
        <v>423</v>
      </c>
      <c r="C49" s="318">
        <v>66790</v>
      </c>
      <c r="D49" s="319">
        <v>1.7751551632855707</v>
      </c>
      <c r="E49" s="318">
        <v>56312</v>
      </c>
      <c r="F49" s="318">
        <v>10478</v>
      </c>
      <c r="G49" s="318">
        <v>29125</v>
      </c>
      <c r="H49" s="318">
        <v>37665</v>
      </c>
      <c r="I49" s="232"/>
      <c r="J49" s="232"/>
    </row>
    <row r="50" spans="1:10">
      <c r="A50" s="316" t="s">
        <v>532</v>
      </c>
      <c r="B50" s="317" t="s">
        <v>533</v>
      </c>
      <c r="C50" s="318">
        <v>61208</v>
      </c>
      <c r="D50" s="319">
        <v>1.6267958861264142</v>
      </c>
      <c r="E50" s="318">
        <v>54533</v>
      </c>
      <c r="F50" s="318">
        <v>6675</v>
      </c>
      <c r="G50" s="318">
        <v>24025</v>
      </c>
      <c r="H50" s="318">
        <v>37183</v>
      </c>
      <c r="I50" s="232"/>
      <c r="J50" s="232"/>
    </row>
    <row r="51" spans="1:10">
      <c r="A51" s="316" t="s">
        <v>420</v>
      </c>
      <c r="B51" s="317" t="s">
        <v>421</v>
      </c>
      <c r="C51" s="318">
        <v>46249</v>
      </c>
      <c r="D51" s="319">
        <v>1.2292132227398465</v>
      </c>
      <c r="E51" s="318">
        <v>39229</v>
      </c>
      <c r="F51" s="318">
        <v>7020</v>
      </c>
      <c r="G51" s="318">
        <v>15346</v>
      </c>
      <c r="H51" s="318">
        <v>30903</v>
      </c>
      <c r="I51" s="232"/>
      <c r="J51" s="232"/>
    </row>
    <row r="52" spans="1:10">
      <c r="A52" s="316" t="s">
        <v>432</v>
      </c>
      <c r="B52" s="317" t="s">
        <v>433</v>
      </c>
      <c r="C52" s="318">
        <v>45576</v>
      </c>
      <c r="D52" s="319">
        <v>1.211326122501919</v>
      </c>
      <c r="E52" s="318">
        <v>42064</v>
      </c>
      <c r="F52" s="318">
        <v>3512</v>
      </c>
      <c r="G52" s="318">
        <v>20026</v>
      </c>
      <c r="H52" s="318">
        <v>25550</v>
      </c>
      <c r="I52" s="232"/>
      <c r="J52" s="232"/>
    </row>
    <row r="53" spans="1:10">
      <c r="A53" s="316" t="s">
        <v>457</v>
      </c>
      <c r="B53" s="317" t="s">
        <v>458</v>
      </c>
      <c r="C53" s="318">
        <v>44189</v>
      </c>
      <c r="D53" s="319">
        <v>1.1744622175539166</v>
      </c>
      <c r="E53" s="318">
        <v>35933</v>
      </c>
      <c r="F53" s="318">
        <v>8256</v>
      </c>
      <c r="G53" s="318">
        <v>12197</v>
      </c>
      <c r="H53" s="318">
        <v>31992</v>
      </c>
      <c r="I53" s="232"/>
      <c r="J53" s="232"/>
    </row>
    <row r="54" spans="1:10" ht="15.75" thickBot="1">
      <c r="A54" s="320"/>
      <c r="B54" s="304" t="s">
        <v>444</v>
      </c>
      <c r="C54" s="321">
        <v>3038001</v>
      </c>
      <c r="D54" s="322">
        <v>80.744470148476225</v>
      </c>
      <c r="E54" s="321">
        <v>2583756</v>
      </c>
      <c r="F54" s="321">
        <v>454245</v>
      </c>
      <c r="G54" s="321">
        <v>857919</v>
      </c>
      <c r="H54" s="321">
        <v>2180082</v>
      </c>
      <c r="I54" s="232"/>
      <c r="J54" s="232"/>
    </row>
    <row r="55" spans="1:10" ht="15.75" thickBot="1">
      <c r="A55" s="330"/>
      <c r="B55" s="330" t="s">
        <v>1480</v>
      </c>
      <c r="C55" s="324">
        <v>3762488</v>
      </c>
      <c r="D55" s="325">
        <v>100</v>
      </c>
      <c r="E55" s="324">
        <v>3189521</v>
      </c>
      <c r="F55" s="324">
        <v>572967</v>
      </c>
      <c r="G55" s="324">
        <v>1087443</v>
      </c>
      <c r="H55" s="324">
        <v>2675045</v>
      </c>
      <c r="I55" s="232"/>
      <c r="J55" s="232"/>
    </row>
    <row r="56" spans="1:10" ht="16.5" customHeight="1" thickTop="1" thickBot="1">
      <c r="A56" s="986" t="s">
        <v>1481</v>
      </c>
      <c r="B56" s="986"/>
      <c r="C56" s="986"/>
      <c r="D56" s="986"/>
      <c r="E56" s="986"/>
      <c r="F56" s="986"/>
      <c r="G56" s="986"/>
      <c r="H56" s="986"/>
      <c r="I56" s="232"/>
      <c r="J56" s="232"/>
    </row>
    <row r="57" spans="1:10">
      <c r="A57" s="316" t="s">
        <v>418</v>
      </c>
      <c r="B57" s="317" t="s">
        <v>419</v>
      </c>
      <c r="C57" s="326">
        <v>344203</v>
      </c>
      <c r="D57" s="327">
        <v>18.820507941507113</v>
      </c>
      <c r="E57" s="326">
        <v>288727</v>
      </c>
      <c r="F57" s="326">
        <v>55476</v>
      </c>
      <c r="G57" s="326">
        <v>94190</v>
      </c>
      <c r="H57" s="326">
        <v>250013</v>
      </c>
      <c r="I57" s="232"/>
      <c r="J57" s="232"/>
    </row>
    <row r="58" spans="1:10">
      <c r="A58" s="316" t="s">
        <v>422</v>
      </c>
      <c r="B58" s="317" t="s">
        <v>423</v>
      </c>
      <c r="C58" s="318">
        <v>44531</v>
      </c>
      <c r="D58" s="319">
        <v>2.4348888276489551</v>
      </c>
      <c r="E58" s="318">
        <v>37693</v>
      </c>
      <c r="F58" s="318">
        <v>6838</v>
      </c>
      <c r="G58" s="318">
        <v>16413</v>
      </c>
      <c r="H58" s="318">
        <v>28118</v>
      </c>
      <c r="I58" s="232"/>
      <c r="J58" s="232"/>
    </row>
    <row r="59" spans="1:10">
      <c r="A59" s="316" t="s">
        <v>430</v>
      </c>
      <c r="B59" s="317" t="s">
        <v>431</v>
      </c>
      <c r="C59" s="318">
        <v>36584</v>
      </c>
      <c r="D59" s="319">
        <v>2.0003586910401601</v>
      </c>
      <c r="E59" s="318">
        <v>32452</v>
      </c>
      <c r="F59" s="318">
        <v>4132</v>
      </c>
      <c r="G59" s="318">
        <v>14091</v>
      </c>
      <c r="H59" s="318">
        <v>22493</v>
      </c>
      <c r="I59" s="232"/>
      <c r="J59" s="232"/>
    </row>
    <row r="60" spans="1:10">
      <c r="A60" s="316" t="s">
        <v>480</v>
      </c>
      <c r="B60" s="317" t="s">
        <v>481</v>
      </c>
      <c r="C60" s="318">
        <v>36418</v>
      </c>
      <c r="D60" s="319">
        <v>1.9912820580117143</v>
      </c>
      <c r="E60" s="318">
        <v>33269</v>
      </c>
      <c r="F60" s="318">
        <v>3149</v>
      </c>
      <c r="G60" s="318">
        <v>12571</v>
      </c>
      <c r="H60" s="318">
        <v>23847</v>
      </c>
      <c r="I60" s="232"/>
      <c r="J60" s="232"/>
    </row>
    <row r="61" spans="1:10">
      <c r="A61" s="316" t="s">
        <v>428</v>
      </c>
      <c r="B61" s="317" t="s">
        <v>429</v>
      </c>
      <c r="C61" s="318">
        <v>29790</v>
      </c>
      <c r="D61" s="319">
        <v>1.6288728790205109</v>
      </c>
      <c r="E61" s="318">
        <v>25425</v>
      </c>
      <c r="F61" s="318">
        <v>4365</v>
      </c>
      <c r="G61" s="318">
        <v>9259</v>
      </c>
      <c r="H61" s="318">
        <v>20531</v>
      </c>
      <c r="I61" s="232"/>
      <c r="J61" s="232"/>
    </row>
    <row r="62" spans="1:10">
      <c r="A62" s="316" t="s">
        <v>442</v>
      </c>
      <c r="B62" s="317" t="s">
        <v>443</v>
      </c>
      <c r="C62" s="318">
        <v>28812</v>
      </c>
      <c r="D62" s="319">
        <v>1.5753972940697871</v>
      </c>
      <c r="E62" s="318">
        <v>24761</v>
      </c>
      <c r="F62" s="318">
        <v>4051</v>
      </c>
      <c r="G62" s="318">
        <v>6464</v>
      </c>
      <c r="H62" s="318">
        <v>22348</v>
      </c>
      <c r="I62" s="232"/>
      <c r="J62" s="232"/>
    </row>
    <row r="63" spans="1:10">
      <c r="A63" s="316" t="s">
        <v>426</v>
      </c>
      <c r="B63" s="317" t="s">
        <v>427</v>
      </c>
      <c r="C63" s="318">
        <v>28777</v>
      </c>
      <c r="D63" s="319">
        <v>1.5734835461421028</v>
      </c>
      <c r="E63" s="318">
        <v>23453</v>
      </c>
      <c r="F63" s="318">
        <v>5324</v>
      </c>
      <c r="G63" s="318">
        <v>6578</v>
      </c>
      <c r="H63" s="318">
        <v>22199</v>
      </c>
      <c r="I63" s="232"/>
      <c r="J63" s="232"/>
    </row>
    <row r="64" spans="1:10">
      <c r="A64" s="316" t="s">
        <v>465</v>
      </c>
      <c r="B64" s="317" t="s">
        <v>466</v>
      </c>
      <c r="C64" s="318">
        <v>22880</v>
      </c>
      <c r="D64" s="319">
        <v>1.2510443595833936</v>
      </c>
      <c r="E64" s="318">
        <v>19555</v>
      </c>
      <c r="F64" s="318">
        <v>3325</v>
      </c>
      <c r="G64" s="318">
        <v>6503</v>
      </c>
      <c r="H64" s="318">
        <v>16377</v>
      </c>
      <c r="I64" s="232"/>
      <c r="J64" s="232"/>
    </row>
    <row r="65" spans="1:10">
      <c r="A65" s="316" t="s">
        <v>457</v>
      </c>
      <c r="B65" s="317" t="s">
        <v>458</v>
      </c>
      <c r="C65" s="318">
        <v>21949</v>
      </c>
      <c r="D65" s="319">
        <v>1.2001386647069889</v>
      </c>
      <c r="E65" s="318">
        <v>18124</v>
      </c>
      <c r="F65" s="318">
        <v>3825</v>
      </c>
      <c r="G65" s="318">
        <v>6068</v>
      </c>
      <c r="H65" s="318">
        <v>15881</v>
      </c>
      <c r="I65" s="232"/>
      <c r="J65" s="232"/>
    </row>
    <row r="66" spans="1:10">
      <c r="A66" s="316" t="s">
        <v>575</v>
      </c>
      <c r="B66" s="317" t="s">
        <v>576</v>
      </c>
      <c r="C66" s="318">
        <v>21860</v>
      </c>
      <c r="D66" s="319">
        <v>1.1952722771194486</v>
      </c>
      <c r="E66" s="318">
        <v>20010</v>
      </c>
      <c r="F66" s="318">
        <v>1850</v>
      </c>
      <c r="G66" s="318">
        <v>2113</v>
      </c>
      <c r="H66" s="318">
        <v>19747</v>
      </c>
      <c r="I66" s="232"/>
      <c r="J66" s="232"/>
    </row>
    <row r="67" spans="1:10" ht="15.75" thickBot="1">
      <c r="A67" s="320"/>
      <c r="B67" s="304" t="s">
        <v>444</v>
      </c>
      <c r="C67" s="321">
        <v>1213068</v>
      </c>
      <c r="D67" s="322">
        <v>66.32875346114983</v>
      </c>
      <c r="E67" s="321">
        <v>1083698</v>
      </c>
      <c r="F67" s="321">
        <v>129370</v>
      </c>
      <c r="G67" s="321">
        <v>409339</v>
      </c>
      <c r="H67" s="321">
        <v>803729</v>
      </c>
      <c r="I67" s="232"/>
      <c r="J67" s="232"/>
    </row>
    <row r="68" spans="1:10" ht="15.75" thickBot="1">
      <c r="A68" s="330"/>
      <c r="B68" s="330" t="s">
        <v>1482</v>
      </c>
      <c r="C68" s="324">
        <v>1828872</v>
      </c>
      <c r="D68" s="325">
        <v>100</v>
      </c>
      <c r="E68" s="324">
        <v>1607167</v>
      </c>
      <c r="F68" s="324">
        <v>221705</v>
      </c>
      <c r="G68" s="324">
        <v>583589</v>
      </c>
      <c r="H68" s="324">
        <v>1245283</v>
      </c>
      <c r="I68" s="232"/>
      <c r="J68" s="232"/>
    </row>
    <row r="69" spans="1:10" ht="16.5" customHeight="1" thickTop="1" thickBot="1">
      <c r="A69" s="986" t="s">
        <v>1483</v>
      </c>
      <c r="B69" s="986"/>
      <c r="C69" s="986"/>
      <c r="D69" s="986"/>
      <c r="E69" s="986"/>
      <c r="F69" s="986"/>
      <c r="G69" s="986"/>
      <c r="H69" s="986"/>
      <c r="I69" s="232"/>
      <c r="J69" s="232"/>
    </row>
    <row r="70" spans="1:10">
      <c r="A70" s="316" t="s">
        <v>418</v>
      </c>
      <c r="B70" s="317" t="s">
        <v>419</v>
      </c>
      <c r="C70" s="326">
        <v>581268</v>
      </c>
      <c r="D70" s="327">
        <v>29.309866668818092</v>
      </c>
      <c r="E70" s="326">
        <v>489155</v>
      </c>
      <c r="F70" s="326">
        <v>92113</v>
      </c>
      <c r="G70" s="326">
        <v>198981</v>
      </c>
      <c r="H70" s="326">
        <v>382287</v>
      </c>
      <c r="I70" s="232"/>
      <c r="J70" s="232"/>
    </row>
    <row r="71" spans="1:10">
      <c r="A71" s="316" t="s">
        <v>471</v>
      </c>
      <c r="B71" s="317" t="s">
        <v>472</v>
      </c>
      <c r="C71" s="318">
        <v>58047</v>
      </c>
      <c r="D71" s="319">
        <v>2.9269628304411799</v>
      </c>
      <c r="E71" s="318">
        <v>51598</v>
      </c>
      <c r="F71" s="318">
        <v>6449</v>
      </c>
      <c r="G71" s="318">
        <v>24616</v>
      </c>
      <c r="H71" s="318">
        <v>33431</v>
      </c>
      <c r="I71" s="232"/>
      <c r="J71" s="232"/>
    </row>
    <row r="72" spans="1:10">
      <c r="A72" s="316" t="s">
        <v>480</v>
      </c>
      <c r="B72" s="317" t="s">
        <v>481</v>
      </c>
      <c r="C72" s="318">
        <v>57577</v>
      </c>
      <c r="D72" s="319">
        <v>2.9032635431342158</v>
      </c>
      <c r="E72" s="318">
        <v>53616</v>
      </c>
      <c r="F72" s="318">
        <v>3961</v>
      </c>
      <c r="G72" s="318">
        <v>19711</v>
      </c>
      <c r="H72" s="318">
        <v>37866</v>
      </c>
      <c r="I72" s="232"/>
      <c r="J72" s="232"/>
    </row>
    <row r="73" spans="1:10">
      <c r="A73" s="316" t="s">
        <v>426</v>
      </c>
      <c r="B73" s="317" t="s">
        <v>427</v>
      </c>
      <c r="C73" s="318">
        <v>41981</v>
      </c>
      <c r="D73" s="319">
        <v>2.1168505966673759</v>
      </c>
      <c r="E73" s="318">
        <v>37018</v>
      </c>
      <c r="F73" s="318">
        <v>4963</v>
      </c>
      <c r="G73" s="318">
        <v>13286</v>
      </c>
      <c r="H73" s="318">
        <v>28695</v>
      </c>
      <c r="I73" s="232"/>
      <c r="J73" s="232"/>
    </row>
    <row r="74" spans="1:10">
      <c r="A74" s="316" t="s">
        <v>422</v>
      </c>
      <c r="B74" s="317" t="s">
        <v>423</v>
      </c>
      <c r="C74" s="318">
        <v>33289</v>
      </c>
      <c r="D74" s="319">
        <v>1.6785650535351773</v>
      </c>
      <c r="E74" s="318">
        <v>28479</v>
      </c>
      <c r="F74" s="318">
        <v>4810</v>
      </c>
      <c r="G74" s="318">
        <v>11787</v>
      </c>
      <c r="H74" s="318">
        <v>21502</v>
      </c>
      <c r="I74" s="232"/>
      <c r="J74" s="232"/>
    </row>
    <row r="75" spans="1:10">
      <c r="A75" s="316" t="s">
        <v>428</v>
      </c>
      <c r="B75" s="317" t="s">
        <v>429</v>
      </c>
      <c r="C75" s="318">
        <v>27882</v>
      </c>
      <c r="D75" s="319">
        <v>1.4059224014739948</v>
      </c>
      <c r="E75" s="318">
        <v>24540</v>
      </c>
      <c r="F75" s="318">
        <v>3342</v>
      </c>
      <c r="G75" s="318">
        <v>9400</v>
      </c>
      <c r="H75" s="318">
        <v>18482</v>
      </c>
      <c r="I75" s="232"/>
      <c r="J75" s="232"/>
    </row>
    <row r="76" spans="1:10">
      <c r="A76" s="316" t="s">
        <v>490</v>
      </c>
      <c r="B76" s="317" t="s">
        <v>491</v>
      </c>
      <c r="C76" s="318">
        <v>21378</v>
      </c>
      <c r="D76" s="319">
        <v>1.0779646043580469</v>
      </c>
      <c r="E76" s="318">
        <v>19950</v>
      </c>
      <c r="F76" s="318">
        <v>1428</v>
      </c>
      <c r="G76" s="318">
        <v>6487</v>
      </c>
      <c r="H76" s="318">
        <v>14891</v>
      </c>
      <c r="I76" s="232"/>
      <c r="J76" s="232"/>
    </row>
    <row r="77" spans="1:10">
      <c r="A77" s="316" t="s">
        <v>671</v>
      </c>
      <c r="B77" s="317" t="s">
        <v>672</v>
      </c>
      <c r="C77" s="318">
        <v>20613</v>
      </c>
      <c r="D77" s="319">
        <v>1.0393902324647966</v>
      </c>
      <c r="E77" s="318">
        <v>18726</v>
      </c>
      <c r="F77" s="318">
        <v>1887</v>
      </c>
      <c r="G77" s="318">
        <v>8877</v>
      </c>
      <c r="H77" s="318">
        <v>11736</v>
      </c>
      <c r="I77" s="232"/>
      <c r="J77" s="232"/>
    </row>
    <row r="78" spans="1:10">
      <c r="A78" s="316" t="s">
        <v>420</v>
      </c>
      <c r="B78" s="317" t="s">
        <v>421</v>
      </c>
      <c r="C78" s="318">
        <v>19077</v>
      </c>
      <c r="D78" s="319">
        <v>0.9619389445850155</v>
      </c>
      <c r="E78" s="318">
        <v>16643</v>
      </c>
      <c r="F78" s="318">
        <v>2434</v>
      </c>
      <c r="G78" s="318">
        <v>5981</v>
      </c>
      <c r="H78" s="318">
        <v>13096</v>
      </c>
      <c r="I78" s="232"/>
      <c r="J78" s="232"/>
    </row>
    <row r="79" spans="1:10">
      <c r="A79" s="316" t="s">
        <v>457</v>
      </c>
      <c r="B79" s="317" t="s">
        <v>458</v>
      </c>
      <c r="C79" s="318">
        <v>18954</v>
      </c>
      <c r="D79" s="319">
        <v>0.95573679067276729</v>
      </c>
      <c r="E79" s="318">
        <v>15908</v>
      </c>
      <c r="F79" s="318">
        <v>3046</v>
      </c>
      <c r="G79" s="318">
        <v>5837</v>
      </c>
      <c r="H79" s="318">
        <v>13117</v>
      </c>
      <c r="I79" s="232"/>
      <c r="J79" s="232"/>
    </row>
    <row r="80" spans="1:10" ht="15.75" thickBot="1">
      <c r="A80" s="320"/>
      <c r="B80" s="304" t="s">
        <v>444</v>
      </c>
      <c r="C80" s="321">
        <v>1103116</v>
      </c>
      <c r="D80" s="322">
        <v>55.623538333849339</v>
      </c>
      <c r="E80" s="321">
        <v>999102</v>
      </c>
      <c r="F80" s="321">
        <v>104014</v>
      </c>
      <c r="G80" s="321">
        <v>408476</v>
      </c>
      <c r="H80" s="321">
        <v>694640</v>
      </c>
      <c r="I80" s="232"/>
      <c r="J80" s="232"/>
    </row>
    <row r="81" spans="1:10" ht="15.75" thickBot="1">
      <c r="A81" s="330"/>
      <c r="B81" s="330" t="s">
        <v>1484</v>
      </c>
      <c r="C81" s="324">
        <v>1983182</v>
      </c>
      <c r="D81" s="325">
        <v>100</v>
      </c>
      <c r="E81" s="324">
        <v>1754735</v>
      </c>
      <c r="F81" s="324">
        <v>228447</v>
      </c>
      <c r="G81" s="324">
        <v>713439</v>
      </c>
      <c r="H81" s="324">
        <v>1269743</v>
      </c>
      <c r="I81" s="232"/>
      <c r="J81" s="232"/>
    </row>
    <row r="82" spans="1:10" ht="16.5" thickTop="1" thickBot="1">
      <c r="A82" s="331"/>
      <c r="B82" s="332" t="s">
        <v>781</v>
      </c>
      <c r="C82" s="333">
        <v>9602261</v>
      </c>
      <c r="D82" s="334">
        <v>100</v>
      </c>
      <c r="E82" s="333">
        <v>8231409</v>
      </c>
      <c r="F82" s="333">
        <v>1370852</v>
      </c>
      <c r="G82" s="333">
        <v>3408782</v>
      </c>
      <c r="H82" s="333">
        <v>6193479</v>
      </c>
      <c r="I82" s="232"/>
      <c r="J82" s="232"/>
    </row>
    <row r="83" spans="1:10">
      <c r="A83" s="302" t="s">
        <v>1917</v>
      </c>
      <c r="B83" s="302"/>
    </row>
    <row r="84" spans="1:10">
      <c r="A84" s="302" t="s">
        <v>782</v>
      </c>
      <c r="B84" s="302"/>
    </row>
    <row r="85" spans="1:10">
      <c r="A85" s="302" t="s">
        <v>783</v>
      </c>
      <c r="B85" s="302"/>
    </row>
  </sheetData>
  <mergeCells count="13">
    <mergeCell ref="A69:H69"/>
    <mergeCell ref="A1:H1"/>
    <mergeCell ref="A2:A3"/>
    <mergeCell ref="B2:B3"/>
    <mergeCell ref="C2:C3"/>
    <mergeCell ref="D2:D3"/>
    <mergeCell ref="E2:F2"/>
    <mergeCell ref="G2:H2"/>
    <mergeCell ref="A4:H4"/>
    <mergeCell ref="A17:H17"/>
    <mergeCell ref="A30:H30"/>
    <mergeCell ref="A43:H43"/>
    <mergeCell ref="A56:H5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showGridLines="0" workbookViewId="0">
      <selection activeCell="I3" sqref="I3"/>
    </sheetView>
  </sheetViews>
  <sheetFormatPr baseColWidth="10" defaultRowHeight="15"/>
  <cols>
    <col min="1" max="1" width="11.140625" style="317" customWidth="1"/>
    <col min="2" max="2" width="55.140625" style="317" customWidth="1"/>
    <col min="3" max="6" width="11.42578125" style="317"/>
    <col min="7" max="7" width="12.28515625" style="317" customWidth="1"/>
    <col min="8" max="16384" width="11.42578125" style="317"/>
  </cols>
  <sheetData>
    <row r="1" spans="1:10" ht="32.25" customHeight="1" thickBot="1">
      <c r="A1" s="973" t="s">
        <v>1485</v>
      </c>
      <c r="B1" s="990"/>
      <c r="C1" s="990"/>
      <c r="D1" s="990"/>
      <c r="E1" s="990"/>
      <c r="F1" s="990"/>
      <c r="G1" s="990"/>
      <c r="H1" s="990"/>
    </row>
    <row r="2" spans="1:10" ht="15.75" thickBot="1">
      <c r="A2" s="958" t="s">
        <v>1471</v>
      </c>
      <c r="B2" s="958" t="s">
        <v>1472</v>
      </c>
      <c r="C2" s="958" t="s">
        <v>1</v>
      </c>
      <c r="D2" s="958" t="s">
        <v>12</v>
      </c>
      <c r="E2" s="988" t="s">
        <v>412</v>
      </c>
      <c r="F2" s="988"/>
      <c r="G2" s="988" t="s">
        <v>413</v>
      </c>
      <c r="H2" s="988"/>
    </row>
    <row r="3" spans="1:10" ht="26.25" customHeight="1" thickTop="1" thickBot="1">
      <c r="A3" s="987"/>
      <c r="B3" s="987"/>
      <c r="C3" s="987"/>
      <c r="D3" s="987"/>
      <c r="E3" s="315" t="s">
        <v>415</v>
      </c>
      <c r="F3" s="315" t="s">
        <v>187</v>
      </c>
      <c r="G3" s="315" t="s">
        <v>416</v>
      </c>
      <c r="H3" s="315" t="s">
        <v>417</v>
      </c>
    </row>
    <row r="4" spans="1:10" ht="16.5" thickTop="1" thickBot="1">
      <c r="A4" s="989" t="s">
        <v>1473</v>
      </c>
      <c r="B4" s="959"/>
      <c r="C4" s="959"/>
      <c r="D4" s="959"/>
      <c r="E4" s="959"/>
      <c r="F4" s="959"/>
      <c r="G4" s="959"/>
      <c r="H4" s="959"/>
      <c r="I4" s="335"/>
      <c r="J4" s="335"/>
    </row>
    <row r="5" spans="1:10">
      <c r="A5" s="316" t="s">
        <v>1074</v>
      </c>
      <c r="B5" s="317" t="s">
        <v>1075</v>
      </c>
      <c r="C5" s="336">
        <v>1357</v>
      </c>
      <c r="D5" s="337">
        <v>12.430154804433451</v>
      </c>
      <c r="E5" s="336">
        <v>1238</v>
      </c>
      <c r="F5" s="336">
        <v>119</v>
      </c>
      <c r="G5" s="336">
        <v>797</v>
      </c>
      <c r="H5" s="336">
        <v>560</v>
      </c>
      <c r="I5" s="335"/>
      <c r="J5" s="335"/>
    </row>
    <row r="6" spans="1:10">
      <c r="A6" s="316" t="s">
        <v>796</v>
      </c>
      <c r="B6" s="317" t="s">
        <v>797</v>
      </c>
      <c r="C6" s="336">
        <v>1042</v>
      </c>
      <c r="D6" s="337">
        <v>9.5447467252908318</v>
      </c>
      <c r="E6" s="336">
        <v>935</v>
      </c>
      <c r="F6" s="336">
        <v>107</v>
      </c>
      <c r="G6" s="336">
        <v>610</v>
      </c>
      <c r="H6" s="336">
        <v>432</v>
      </c>
      <c r="I6" s="335"/>
      <c r="J6" s="335"/>
    </row>
    <row r="7" spans="1:10">
      <c r="A7" s="316" t="s">
        <v>634</v>
      </c>
      <c r="B7" s="317" t="s">
        <v>635</v>
      </c>
      <c r="C7" s="336">
        <v>838</v>
      </c>
      <c r="D7" s="337">
        <v>7.6761014930841807</v>
      </c>
      <c r="E7" s="336">
        <v>647</v>
      </c>
      <c r="F7" s="336">
        <v>191</v>
      </c>
      <c r="G7" s="336">
        <v>542</v>
      </c>
      <c r="H7" s="336">
        <v>296</v>
      </c>
      <c r="I7" s="335"/>
      <c r="J7" s="335"/>
    </row>
    <row r="8" spans="1:10">
      <c r="A8" s="316" t="s">
        <v>1321</v>
      </c>
      <c r="B8" s="317" t="s">
        <v>1322</v>
      </c>
      <c r="C8" s="336">
        <v>598</v>
      </c>
      <c r="D8" s="337">
        <v>5.4776953375469448</v>
      </c>
      <c r="E8" s="336">
        <v>517</v>
      </c>
      <c r="F8" s="336">
        <v>81</v>
      </c>
      <c r="G8" s="336">
        <v>317</v>
      </c>
      <c r="H8" s="336">
        <v>281</v>
      </c>
      <c r="I8" s="335"/>
      <c r="J8" s="335"/>
    </row>
    <row r="9" spans="1:10">
      <c r="A9" s="316" t="s">
        <v>488</v>
      </c>
      <c r="B9" s="317" t="s">
        <v>489</v>
      </c>
      <c r="C9" s="336">
        <v>549</v>
      </c>
      <c r="D9" s="337">
        <v>5.0288540807914259</v>
      </c>
      <c r="E9" s="336">
        <v>546</v>
      </c>
      <c r="F9" s="336">
        <v>3</v>
      </c>
      <c r="G9" s="336">
        <v>322</v>
      </c>
      <c r="H9" s="336">
        <v>227</v>
      </c>
      <c r="I9" s="335"/>
      <c r="J9" s="335"/>
    </row>
    <row r="10" spans="1:10">
      <c r="A10" s="316" t="s">
        <v>1345</v>
      </c>
      <c r="B10" s="317" t="s">
        <v>1346</v>
      </c>
      <c r="C10" s="336">
        <v>537</v>
      </c>
      <c r="D10" s="337">
        <v>4.9189337730145644</v>
      </c>
      <c r="E10" s="336">
        <v>457</v>
      </c>
      <c r="F10" s="336">
        <v>80</v>
      </c>
      <c r="G10" s="336">
        <v>320</v>
      </c>
      <c r="H10" s="336">
        <v>217</v>
      </c>
      <c r="I10" s="335"/>
      <c r="J10" s="335"/>
    </row>
    <row r="11" spans="1:10">
      <c r="A11" s="316" t="s">
        <v>424</v>
      </c>
      <c r="B11" s="317" t="s">
        <v>425</v>
      </c>
      <c r="C11" s="336">
        <v>483</v>
      </c>
      <c r="D11" s="337">
        <v>4.4242923880186869</v>
      </c>
      <c r="E11" s="336">
        <v>445</v>
      </c>
      <c r="F11" s="336">
        <v>38</v>
      </c>
      <c r="G11" s="336">
        <v>265</v>
      </c>
      <c r="H11" s="336">
        <v>218</v>
      </c>
      <c r="I11" s="335"/>
      <c r="J11" s="335"/>
    </row>
    <row r="12" spans="1:10">
      <c r="A12" s="316" t="s">
        <v>495</v>
      </c>
      <c r="B12" s="317" t="s">
        <v>496</v>
      </c>
      <c r="C12" s="336">
        <v>470</v>
      </c>
      <c r="D12" s="337">
        <v>4.3052120545937527</v>
      </c>
      <c r="E12" s="336">
        <v>430</v>
      </c>
      <c r="F12" s="336">
        <v>40</v>
      </c>
      <c r="G12" s="336">
        <v>275</v>
      </c>
      <c r="H12" s="336">
        <v>195</v>
      </c>
      <c r="I12" s="335"/>
      <c r="J12" s="335"/>
    </row>
    <row r="13" spans="1:10">
      <c r="A13" s="316" t="s">
        <v>426</v>
      </c>
      <c r="B13" s="317" t="s">
        <v>427</v>
      </c>
      <c r="C13" s="336">
        <v>432</v>
      </c>
      <c r="D13" s="337">
        <v>3.9571310799670236</v>
      </c>
      <c r="E13" s="336">
        <v>377</v>
      </c>
      <c r="F13" s="336">
        <v>55</v>
      </c>
      <c r="G13" s="336">
        <v>204</v>
      </c>
      <c r="H13" s="336">
        <v>228</v>
      </c>
      <c r="I13" s="335"/>
      <c r="J13" s="335"/>
    </row>
    <row r="14" spans="1:10">
      <c r="A14" s="316" t="s">
        <v>1096</v>
      </c>
      <c r="B14" s="317" t="s">
        <v>1097</v>
      </c>
      <c r="C14" s="336">
        <v>338</v>
      </c>
      <c r="D14" s="337">
        <v>3.0960886690482732</v>
      </c>
      <c r="E14" s="336">
        <v>259</v>
      </c>
      <c r="F14" s="336">
        <v>79</v>
      </c>
      <c r="G14" s="336">
        <v>203</v>
      </c>
      <c r="H14" s="336">
        <v>135</v>
      </c>
      <c r="I14" s="335"/>
      <c r="J14" s="335"/>
    </row>
    <row r="15" spans="1:10" ht="15.75" thickBot="1">
      <c r="A15" s="320"/>
      <c r="B15" s="304" t="s">
        <v>444</v>
      </c>
      <c r="C15" s="338">
        <v>4273</v>
      </c>
      <c r="D15" s="339">
        <v>39.140789594210865</v>
      </c>
      <c r="E15" s="338">
        <v>3624</v>
      </c>
      <c r="F15" s="338">
        <v>649</v>
      </c>
      <c r="G15" s="338">
        <v>2396</v>
      </c>
      <c r="H15" s="338">
        <v>1877</v>
      </c>
      <c r="I15" s="335"/>
      <c r="J15" s="335"/>
    </row>
    <row r="16" spans="1:10" ht="15.75" thickBot="1">
      <c r="A16" s="323"/>
      <c r="B16" s="323" t="s">
        <v>1474</v>
      </c>
      <c r="C16" s="340">
        <v>10917</v>
      </c>
      <c r="D16" s="341">
        <v>100</v>
      </c>
      <c r="E16" s="340">
        <v>9475</v>
      </c>
      <c r="F16" s="340">
        <v>1442</v>
      </c>
      <c r="G16" s="340">
        <v>6251</v>
      </c>
      <c r="H16" s="340">
        <v>4666</v>
      </c>
      <c r="I16" s="335"/>
      <c r="J16" s="335"/>
    </row>
    <row r="17" spans="1:10" ht="22.5" customHeight="1" thickTop="1" thickBot="1">
      <c r="A17" s="986" t="s">
        <v>1475</v>
      </c>
      <c r="B17" s="986"/>
      <c r="C17" s="986"/>
      <c r="D17" s="986"/>
      <c r="E17" s="986"/>
      <c r="F17" s="986"/>
      <c r="G17" s="986"/>
      <c r="H17" s="986"/>
      <c r="I17" s="335"/>
      <c r="J17" s="335"/>
    </row>
    <row r="18" spans="1:10">
      <c r="A18" s="316" t="s">
        <v>796</v>
      </c>
      <c r="B18" s="317" t="s">
        <v>797</v>
      </c>
      <c r="C18" s="342">
        <v>1433</v>
      </c>
      <c r="D18" s="343">
        <v>12.395121529279473</v>
      </c>
      <c r="E18" s="342">
        <v>1270</v>
      </c>
      <c r="F18" s="342">
        <v>163</v>
      </c>
      <c r="G18" s="342">
        <v>749</v>
      </c>
      <c r="H18" s="342">
        <v>684</v>
      </c>
      <c r="I18" s="335"/>
      <c r="J18" s="335"/>
    </row>
    <row r="19" spans="1:10">
      <c r="A19" s="316" t="s">
        <v>634</v>
      </c>
      <c r="B19" s="317" t="s">
        <v>635</v>
      </c>
      <c r="C19" s="336">
        <v>1337</v>
      </c>
      <c r="D19" s="337">
        <v>11.564743534296342</v>
      </c>
      <c r="E19" s="336">
        <v>1071</v>
      </c>
      <c r="F19" s="336">
        <v>266</v>
      </c>
      <c r="G19" s="336">
        <v>712</v>
      </c>
      <c r="H19" s="336">
        <v>625</v>
      </c>
      <c r="I19" s="335"/>
      <c r="J19" s="335"/>
    </row>
    <row r="20" spans="1:10">
      <c r="A20" s="316" t="s">
        <v>450</v>
      </c>
      <c r="B20" s="317" t="s">
        <v>451</v>
      </c>
      <c r="C20" s="336">
        <v>894</v>
      </c>
      <c r="D20" s="337">
        <v>7.7328950782804258</v>
      </c>
      <c r="E20" s="336">
        <v>794</v>
      </c>
      <c r="F20" s="336">
        <v>100</v>
      </c>
      <c r="G20" s="336">
        <v>503</v>
      </c>
      <c r="H20" s="336">
        <v>391</v>
      </c>
      <c r="I20" s="335"/>
      <c r="J20" s="335"/>
    </row>
    <row r="21" spans="1:10">
      <c r="A21" s="316" t="s">
        <v>426</v>
      </c>
      <c r="B21" s="317" t="s">
        <v>427</v>
      </c>
      <c r="C21" s="336">
        <v>719</v>
      </c>
      <c r="D21" s="337">
        <v>6.2191851915924223</v>
      </c>
      <c r="E21" s="336">
        <v>631</v>
      </c>
      <c r="F21" s="336">
        <v>88</v>
      </c>
      <c r="G21" s="336">
        <v>206</v>
      </c>
      <c r="H21" s="336">
        <v>513</v>
      </c>
      <c r="I21" s="335"/>
      <c r="J21" s="335"/>
    </row>
    <row r="22" spans="1:10">
      <c r="A22" s="316" t="s">
        <v>424</v>
      </c>
      <c r="B22" s="317" t="s">
        <v>425</v>
      </c>
      <c r="C22" s="336">
        <v>711</v>
      </c>
      <c r="D22" s="337">
        <v>6.1499870253438278</v>
      </c>
      <c r="E22" s="336">
        <v>639</v>
      </c>
      <c r="F22" s="336">
        <v>72</v>
      </c>
      <c r="G22" s="336">
        <v>337</v>
      </c>
      <c r="H22" s="336">
        <v>374</v>
      </c>
      <c r="I22" s="335"/>
      <c r="J22" s="335"/>
    </row>
    <row r="23" spans="1:10">
      <c r="A23" s="316" t="s">
        <v>1096</v>
      </c>
      <c r="B23" s="317" t="s">
        <v>1097</v>
      </c>
      <c r="C23" s="336">
        <v>635</v>
      </c>
      <c r="D23" s="337">
        <v>5.492604445982181</v>
      </c>
      <c r="E23" s="336">
        <v>480</v>
      </c>
      <c r="F23" s="336">
        <v>155</v>
      </c>
      <c r="G23" s="336">
        <v>333</v>
      </c>
      <c r="H23" s="336">
        <v>302</v>
      </c>
      <c r="I23" s="335"/>
      <c r="J23" s="335"/>
    </row>
    <row r="24" spans="1:10">
      <c r="A24" s="316" t="s">
        <v>432</v>
      </c>
      <c r="B24" s="317" t="s">
        <v>433</v>
      </c>
      <c r="C24" s="336">
        <v>416</v>
      </c>
      <c r="D24" s="337">
        <v>3.5983046449269094</v>
      </c>
      <c r="E24" s="336">
        <v>365</v>
      </c>
      <c r="F24" s="336">
        <v>51</v>
      </c>
      <c r="G24" s="336">
        <v>230</v>
      </c>
      <c r="H24" s="336">
        <v>186</v>
      </c>
      <c r="I24" s="335"/>
      <c r="J24" s="335"/>
    </row>
    <row r="25" spans="1:10">
      <c r="A25" s="316" t="s">
        <v>1074</v>
      </c>
      <c r="B25" s="317" t="s">
        <v>1075</v>
      </c>
      <c r="C25" s="336">
        <v>311</v>
      </c>
      <c r="D25" s="337">
        <v>2.6900787129141079</v>
      </c>
      <c r="E25" s="336">
        <v>275</v>
      </c>
      <c r="F25" s="336">
        <v>36</v>
      </c>
      <c r="G25" s="336">
        <v>166</v>
      </c>
      <c r="H25" s="336">
        <v>145</v>
      </c>
      <c r="I25" s="335"/>
      <c r="J25" s="335"/>
    </row>
    <row r="26" spans="1:10">
      <c r="A26" s="316" t="s">
        <v>488</v>
      </c>
      <c r="B26" s="317" t="s">
        <v>489</v>
      </c>
      <c r="C26" s="336">
        <v>283</v>
      </c>
      <c r="D26" s="337">
        <v>2.4478851310440275</v>
      </c>
      <c r="E26" s="336">
        <v>283</v>
      </c>
      <c r="F26" s="336">
        <v>0</v>
      </c>
      <c r="G26" s="336">
        <v>146</v>
      </c>
      <c r="H26" s="336">
        <v>137</v>
      </c>
      <c r="I26" s="335"/>
      <c r="J26" s="335"/>
    </row>
    <row r="27" spans="1:10">
      <c r="A27" s="316" t="s">
        <v>483</v>
      </c>
      <c r="B27" s="317" t="s">
        <v>484</v>
      </c>
      <c r="C27" s="336">
        <v>245</v>
      </c>
      <c r="D27" s="337">
        <v>2.1191938413632041</v>
      </c>
      <c r="E27" s="336">
        <v>225</v>
      </c>
      <c r="F27" s="336">
        <v>20</v>
      </c>
      <c r="G27" s="336">
        <v>133</v>
      </c>
      <c r="H27" s="336">
        <v>112</v>
      </c>
      <c r="I27" s="335"/>
      <c r="J27" s="335"/>
    </row>
    <row r="28" spans="1:10" ht="15.75" thickBot="1">
      <c r="A28" s="320"/>
      <c r="B28" s="304" t="s">
        <v>444</v>
      </c>
      <c r="C28" s="338">
        <v>4577</v>
      </c>
      <c r="D28" s="339">
        <v>39.590000864977078</v>
      </c>
      <c r="E28" s="338">
        <v>3920</v>
      </c>
      <c r="F28" s="338">
        <v>657</v>
      </c>
      <c r="G28" s="338">
        <v>2605</v>
      </c>
      <c r="H28" s="338">
        <v>1972</v>
      </c>
      <c r="I28" s="335"/>
      <c r="J28" s="335"/>
    </row>
    <row r="29" spans="1:10" ht="15.75" thickBot="1">
      <c r="A29" s="328"/>
      <c r="B29" s="323" t="s">
        <v>1476</v>
      </c>
      <c r="C29" s="340">
        <v>11561</v>
      </c>
      <c r="D29" s="341">
        <v>100</v>
      </c>
      <c r="E29" s="340">
        <v>9953</v>
      </c>
      <c r="F29" s="340">
        <v>1608</v>
      </c>
      <c r="G29" s="340">
        <v>6120</v>
      </c>
      <c r="H29" s="340">
        <v>5441</v>
      </c>
      <c r="I29" s="335"/>
      <c r="J29" s="335"/>
    </row>
    <row r="30" spans="1:10" ht="16.5" thickTop="1" thickBot="1">
      <c r="A30" s="986" t="s">
        <v>1477</v>
      </c>
      <c r="B30" s="986"/>
      <c r="C30" s="986"/>
      <c r="D30" s="986"/>
      <c r="E30" s="986"/>
      <c r="F30" s="986"/>
      <c r="G30" s="986"/>
      <c r="H30" s="986"/>
      <c r="I30" s="335"/>
      <c r="J30" s="335"/>
    </row>
    <row r="31" spans="1:10">
      <c r="A31" s="316" t="s">
        <v>450</v>
      </c>
      <c r="B31" s="317" t="s">
        <v>451</v>
      </c>
      <c r="C31" s="342">
        <v>614</v>
      </c>
      <c r="D31" s="343">
        <v>6.0961080222398731</v>
      </c>
      <c r="E31" s="342">
        <v>555</v>
      </c>
      <c r="F31" s="342">
        <v>59</v>
      </c>
      <c r="G31" s="342">
        <v>356</v>
      </c>
      <c r="H31" s="342">
        <v>258</v>
      </c>
      <c r="I31" s="335"/>
      <c r="J31" s="335"/>
    </row>
    <row r="32" spans="1:10">
      <c r="A32" s="316" t="s">
        <v>428</v>
      </c>
      <c r="B32" s="317" t="s">
        <v>429</v>
      </c>
      <c r="C32" s="336">
        <v>613</v>
      </c>
      <c r="D32" s="337">
        <v>6.0861795075456717</v>
      </c>
      <c r="E32" s="336">
        <v>548</v>
      </c>
      <c r="F32" s="336">
        <v>65</v>
      </c>
      <c r="G32" s="336">
        <v>265</v>
      </c>
      <c r="H32" s="336">
        <v>348</v>
      </c>
      <c r="I32" s="335"/>
      <c r="J32" s="335"/>
    </row>
    <row r="33" spans="1:10">
      <c r="A33" s="316" t="s">
        <v>824</v>
      </c>
      <c r="B33" s="317" t="s">
        <v>825</v>
      </c>
      <c r="C33" s="336">
        <v>577</v>
      </c>
      <c r="D33" s="337">
        <v>5.7287529785544082</v>
      </c>
      <c r="E33" s="336">
        <v>535</v>
      </c>
      <c r="F33" s="336">
        <v>42</v>
      </c>
      <c r="G33" s="336">
        <v>301</v>
      </c>
      <c r="H33" s="336">
        <v>276</v>
      </c>
      <c r="I33" s="335"/>
      <c r="J33" s="335"/>
    </row>
    <row r="34" spans="1:10">
      <c r="A34" s="316" t="s">
        <v>426</v>
      </c>
      <c r="B34" s="317" t="s">
        <v>427</v>
      </c>
      <c r="C34" s="336">
        <v>439</v>
      </c>
      <c r="D34" s="337">
        <v>4.3586179507545664</v>
      </c>
      <c r="E34" s="336">
        <v>368</v>
      </c>
      <c r="F34" s="336">
        <v>71</v>
      </c>
      <c r="G34" s="336">
        <v>110</v>
      </c>
      <c r="H34" s="336">
        <v>329</v>
      </c>
      <c r="I34" s="335"/>
      <c r="J34" s="335"/>
    </row>
    <row r="35" spans="1:10">
      <c r="A35" s="316" t="s">
        <v>796</v>
      </c>
      <c r="B35" s="317" t="s">
        <v>797</v>
      </c>
      <c r="C35" s="336">
        <v>350</v>
      </c>
      <c r="D35" s="337">
        <v>3.4749801429706113</v>
      </c>
      <c r="E35" s="336">
        <v>296</v>
      </c>
      <c r="F35" s="336">
        <v>54</v>
      </c>
      <c r="G35" s="336">
        <v>185</v>
      </c>
      <c r="H35" s="336">
        <v>165</v>
      </c>
      <c r="I35" s="335"/>
      <c r="J35" s="335"/>
    </row>
    <row r="36" spans="1:10">
      <c r="A36" s="316" t="s">
        <v>634</v>
      </c>
      <c r="B36" s="317" t="s">
        <v>635</v>
      </c>
      <c r="C36" s="336">
        <v>345</v>
      </c>
      <c r="D36" s="337">
        <v>3.4253375694996029</v>
      </c>
      <c r="E36" s="336">
        <v>279</v>
      </c>
      <c r="F36" s="336">
        <v>66</v>
      </c>
      <c r="G36" s="336">
        <v>179</v>
      </c>
      <c r="H36" s="336">
        <v>166</v>
      </c>
      <c r="I36" s="335"/>
      <c r="J36" s="335"/>
    </row>
    <row r="37" spans="1:10">
      <c r="A37" s="316" t="s">
        <v>424</v>
      </c>
      <c r="B37" s="317" t="s">
        <v>425</v>
      </c>
      <c r="C37" s="336">
        <v>325</v>
      </c>
      <c r="D37" s="337">
        <v>3.2267672756155679</v>
      </c>
      <c r="E37" s="336">
        <v>278</v>
      </c>
      <c r="F37" s="336">
        <v>47</v>
      </c>
      <c r="G37" s="336">
        <v>181</v>
      </c>
      <c r="H37" s="336">
        <v>144</v>
      </c>
      <c r="I37" s="335"/>
      <c r="J37" s="335"/>
    </row>
    <row r="38" spans="1:10">
      <c r="A38" s="316" t="s">
        <v>475</v>
      </c>
      <c r="B38" s="317" t="s">
        <v>476</v>
      </c>
      <c r="C38" s="336">
        <v>231</v>
      </c>
      <c r="D38" s="337">
        <v>2.2934868943606039</v>
      </c>
      <c r="E38" s="336">
        <v>186</v>
      </c>
      <c r="F38" s="336">
        <v>45</v>
      </c>
      <c r="G38" s="336">
        <v>139</v>
      </c>
      <c r="H38" s="336">
        <v>92</v>
      </c>
      <c r="I38" s="335"/>
      <c r="J38" s="335"/>
    </row>
    <row r="39" spans="1:10">
      <c r="A39" s="316" t="s">
        <v>483</v>
      </c>
      <c r="B39" s="317" t="s">
        <v>484</v>
      </c>
      <c r="C39" s="336">
        <v>202</v>
      </c>
      <c r="D39" s="337">
        <v>2.005559968228753</v>
      </c>
      <c r="E39" s="336">
        <v>185</v>
      </c>
      <c r="F39" s="336">
        <v>17</v>
      </c>
      <c r="G39" s="336">
        <v>114</v>
      </c>
      <c r="H39" s="336">
        <v>88</v>
      </c>
      <c r="I39" s="335"/>
      <c r="J39" s="335"/>
    </row>
    <row r="40" spans="1:10">
      <c r="A40" s="316" t="s">
        <v>1096</v>
      </c>
      <c r="B40" s="317" t="s">
        <v>1097</v>
      </c>
      <c r="C40" s="336">
        <v>199</v>
      </c>
      <c r="D40" s="337">
        <v>1.9757744241461477</v>
      </c>
      <c r="E40" s="336">
        <v>143</v>
      </c>
      <c r="F40" s="336">
        <v>56</v>
      </c>
      <c r="G40" s="336">
        <v>112</v>
      </c>
      <c r="H40" s="336">
        <v>87</v>
      </c>
      <c r="I40" s="335"/>
      <c r="J40" s="335"/>
    </row>
    <row r="41" spans="1:10" ht="15.75" thickBot="1">
      <c r="A41" s="320"/>
      <c r="B41" s="304" t="s">
        <v>444</v>
      </c>
      <c r="C41" s="338">
        <v>6177</v>
      </c>
      <c r="D41" s="339">
        <v>61.328435266084192</v>
      </c>
      <c r="E41" s="338">
        <v>5150</v>
      </c>
      <c r="F41" s="338">
        <v>1027</v>
      </c>
      <c r="G41" s="338">
        <v>3263</v>
      </c>
      <c r="H41" s="338">
        <v>2914</v>
      </c>
      <c r="I41" s="335"/>
      <c r="J41" s="335"/>
    </row>
    <row r="42" spans="1:10" ht="15.75" thickBot="1">
      <c r="A42" s="344"/>
      <c r="B42" s="329" t="s">
        <v>1478</v>
      </c>
      <c r="C42" s="340">
        <v>10072</v>
      </c>
      <c r="D42" s="341">
        <v>100</v>
      </c>
      <c r="E42" s="340">
        <v>8523</v>
      </c>
      <c r="F42" s="340">
        <v>1549</v>
      </c>
      <c r="G42" s="340">
        <v>5205</v>
      </c>
      <c r="H42" s="340">
        <v>4867</v>
      </c>
      <c r="I42" s="335"/>
      <c r="J42" s="335"/>
    </row>
    <row r="43" spans="1:10" ht="16.5" thickTop="1" thickBot="1">
      <c r="A43" s="986" t="s">
        <v>1479</v>
      </c>
      <c r="B43" s="986"/>
      <c r="C43" s="986"/>
      <c r="D43" s="986"/>
      <c r="E43" s="986"/>
      <c r="F43" s="986"/>
      <c r="G43" s="986"/>
      <c r="H43" s="986"/>
      <c r="I43" s="335"/>
      <c r="J43" s="335"/>
    </row>
    <row r="44" spans="1:10">
      <c r="A44" s="316" t="s">
        <v>750</v>
      </c>
      <c r="B44" s="317" t="s">
        <v>751</v>
      </c>
      <c r="C44" s="342">
        <v>6940</v>
      </c>
      <c r="D44" s="343">
        <v>7.5616426415628855</v>
      </c>
      <c r="E44" s="342">
        <v>4785</v>
      </c>
      <c r="F44" s="342">
        <v>2155</v>
      </c>
      <c r="G44" s="342">
        <v>0</v>
      </c>
      <c r="H44" s="342">
        <v>6940</v>
      </c>
      <c r="I44" s="335"/>
      <c r="J44" s="335"/>
    </row>
    <row r="45" spans="1:10">
      <c r="A45" s="316" t="s">
        <v>428</v>
      </c>
      <c r="B45" s="317" t="s">
        <v>429</v>
      </c>
      <c r="C45" s="336">
        <v>3031</v>
      </c>
      <c r="D45" s="337">
        <v>3.3024983928785452</v>
      </c>
      <c r="E45" s="336">
        <v>2731</v>
      </c>
      <c r="F45" s="336">
        <v>300</v>
      </c>
      <c r="G45" s="336">
        <v>1032</v>
      </c>
      <c r="H45" s="336">
        <v>1999</v>
      </c>
      <c r="I45" s="335"/>
      <c r="J45" s="335"/>
    </row>
    <row r="46" spans="1:10">
      <c r="A46" s="316" t="s">
        <v>426</v>
      </c>
      <c r="B46" s="317" t="s">
        <v>427</v>
      </c>
      <c r="C46" s="336">
        <v>2529</v>
      </c>
      <c r="D46" s="337">
        <v>2.7555323113130457</v>
      </c>
      <c r="E46" s="336">
        <v>2118</v>
      </c>
      <c r="F46" s="336">
        <v>411</v>
      </c>
      <c r="G46" s="336">
        <v>421</v>
      </c>
      <c r="H46" s="336">
        <v>2108</v>
      </c>
      <c r="I46" s="335"/>
      <c r="J46" s="335"/>
    </row>
    <row r="47" spans="1:10">
      <c r="A47" s="316" t="s">
        <v>816</v>
      </c>
      <c r="B47" s="317" t="s">
        <v>817</v>
      </c>
      <c r="C47" s="336">
        <v>2095</v>
      </c>
      <c r="D47" s="337">
        <v>2.2826572527484501</v>
      </c>
      <c r="E47" s="336">
        <v>1785</v>
      </c>
      <c r="F47" s="336">
        <v>310</v>
      </c>
      <c r="G47" s="336">
        <v>0</v>
      </c>
      <c r="H47" s="336">
        <v>2095</v>
      </c>
      <c r="I47" s="335"/>
      <c r="J47" s="335"/>
    </row>
    <row r="48" spans="1:10">
      <c r="A48" s="316" t="s">
        <v>824</v>
      </c>
      <c r="B48" s="317" t="s">
        <v>825</v>
      </c>
      <c r="C48" s="336">
        <v>1714</v>
      </c>
      <c r="D48" s="337">
        <v>1.8675296091698534</v>
      </c>
      <c r="E48" s="336">
        <v>1578</v>
      </c>
      <c r="F48" s="336">
        <v>136</v>
      </c>
      <c r="G48" s="336">
        <v>814</v>
      </c>
      <c r="H48" s="336">
        <v>900</v>
      </c>
      <c r="I48" s="335"/>
      <c r="J48" s="335"/>
    </row>
    <row r="49" spans="1:10">
      <c r="A49" s="316" t="s">
        <v>1129</v>
      </c>
      <c r="B49" s="317" t="s">
        <v>1130</v>
      </c>
      <c r="C49" s="336">
        <v>1500</v>
      </c>
      <c r="D49" s="337">
        <v>1.6343608014905371</v>
      </c>
      <c r="E49" s="336">
        <v>913</v>
      </c>
      <c r="F49" s="336">
        <v>587</v>
      </c>
      <c r="G49" s="336">
        <v>0</v>
      </c>
      <c r="H49" s="336">
        <v>1500</v>
      </c>
      <c r="I49" s="335"/>
      <c r="J49" s="335"/>
    </row>
    <row r="50" spans="1:10">
      <c r="A50" s="316" t="s">
        <v>488</v>
      </c>
      <c r="B50" s="317" t="s">
        <v>489</v>
      </c>
      <c r="C50" s="336">
        <v>1289</v>
      </c>
      <c r="D50" s="337">
        <v>1.4044607154142015</v>
      </c>
      <c r="E50" s="336">
        <v>1283</v>
      </c>
      <c r="F50" s="336">
        <v>6</v>
      </c>
      <c r="G50" s="336">
        <v>237</v>
      </c>
      <c r="H50" s="336">
        <v>1052</v>
      </c>
      <c r="I50" s="335"/>
      <c r="J50" s="335"/>
    </row>
    <row r="51" spans="1:10">
      <c r="A51" s="316" t="s">
        <v>994</v>
      </c>
      <c r="B51" s="317" t="s">
        <v>995</v>
      </c>
      <c r="C51" s="336">
        <v>1288</v>
      </c>
      <c r="D51" s="337">
        <v>1.4033711415465411</v>
      </c>
      <c r="E51" s="336">
        <v>965</v>
      </c>
      <c r="F51" s="336">
        <v>323</v>
      </c>
      <c r="G51" s="336">
        <v>0</v>
      </c>
      <c r="H51" s="336">
        <v>1288</v>
      </c>
      <c r="I51" s="335"/>
      <c r="J51" s="335"/>
    </row>
    <row r="52" spans="1:10">
      <c r="A52" s="316" t="s">
        <v>1312</v>
      </c>
      <c r="B52" s="317" t="s">
        <v>1313</v>
      </c>
      <c r="C52" s="336">
        <v>1250</v>
      </c>
      <c r="D52" s="337">
        <v>1.3619673345754475</v>
      </c>
      <c r="E52" s="336">
        <v>1024</v>
      </c>
      <c r="F52" s="336">
        <v>226</v>
      </c>
      <c r="G52" s="336">
        <v>0</v>
      </c>
      <c r="H52" s="336">
        <v>1250</v>
      </c>
      <c r="I52" s="335"/>
      <c r="J52" s="335"/>
    </row>
    <row r="53" spans="1:10">
      <c r="A53" s="316" t="s">
        <v>906</v>
      </c>
      <c r="B53" s="317" t="s">
        <v>907</v>
      </c>
      <c r="C53" s="336">
        <v>1107</v>
      </c>
      <c r="D53" s="337">
        <v>1.2061582715000163</v>
      </c>
      <c r="E53" s="336">
        <v>962</v>
      </c>
      <c r="F53" s="336">
        <v>145</v>
      </c>
      <c r="G53" s="336">
        <v>0</v>
      </c>
      <c r="H53" s="336">
        <v>1107</v>
      </c>
      <c r="I53" s="335"/>
      <c r="J53" s="335"/>
    </row>
    <row r="54" spans="1:10" ht="15.75" thickBot="1">
      <c r="A54" s="320"/>
      <c r="B54" s="304" t="s">
        <v>444</v>
      </c>
      <c r="C54" s="338">
        <v>69036</v>
      </c>
      <c r="D54" s="339">
        <v>75.219821527800477</v>
      </c>
      <c r="E54" s="338">
        <v>60647</v>
      </c>
      <c r="F54" s="338">
        <v>8389</v>
      </c>
      <c r="G54" s="338">
        <v>22140</v>
      </c>
      <c r="H54" s="338">
        <v>46896</v>
      </c>
      <c r="I54" s="335"/>
      <c r="J54" s="335"/>
    </row>
    <row r="55" spans="1:10" ht="15.75" thickBot="1">
      <c r="A55" s="344"/>
      <c r="B55" s="329" t="s">
        <v>1480</v>
      </c>
      <c r="C55" s="340">
        <v>91779</v>
      </c>
      <c r="D55" s="345">
        <v>100</v>
      </c>
      <c r="E55" s="340">
        <v>78791</v>
      </c>
      <c r="F55" s="340">
        <v>12988</v>
      </c>
      <c r="G55" s="340">
        <v>24644</v>
      </c>
      <c r="H55" s="340">
        <v>67135</v>
      </c>
      <c r="I55" s="335"/>
      <c r="J55" s="335"/>
    </row>
    <row r="56" spans="1:10" ht="16.5" thickTop="1" thickBot="1">
      <c r="A56" s="986" t="s">
        <v>1481</v>
      </c>
      <c r="B56" s="986"/>
      <c r="C56" s="986"/>
      <c r="D56" s="986"/>
      <c r="E56" s="986"/>
      <c r="F56" s="986"/>
      <c r="G56" s="986"/>
      <c r="H56" s="986"/>
      <c r="I56" s="335"/>
      <c r="J56" s="335"/>
    </row>
    <row r="57" spans="1:10">
      <c r="A57" s="316" t="s">
        <v>428</v>
      </c>
      <c r="B57" s="317" t="s">
        <v>429</v>
      </c>
      <c r="C57" s="342">
        <v>1249</v>
      </c>
      <c r="D57" s="343">
        <v>4.1386394512740647</v>
      </c>
      <c r="E57" s="342">
        <v>1140</v>
      </c>
      <c r="F57" s="342">
        <v>109</v>
      </c>
      <c r="G57" s="342">
        <v>485</v>
      </c>
      <c r="H57" s="342">
        <v>764</v>
      </c>
      <c r="I57" s="335"/>
      <c r="J57" s="335"/>
    </row>
    <row r="58" spans="1:10">
      <c r="A58" s="316" t="s">
        <v>426</v>
      </c>
      <c r="B58" s="317" t="s">
        <v>427</v>
      </c>
      <c r="C58" s="336">
        <v>861</v>
      </c>
      <c r="D58" s="337">
        <v>2.8529772358262369</v>
      </c>
      <c r="E58" s="336">
        <v>754</v>
      </c>
      <c r="F58" s="336">
        <v>107</v>
      </c>
      <c r="G58" s="336">
        <v>333</v>
      </c>
      <c r="H58" s="336">
        <v>528</v>
      </c>
      <c r="I58" s="335"/>
      <c r="J58" s="335"/>
    </row>
    <row r="59" spans="1:10">
      <c r="A59" s="316" t="s">
        <v>471</v>
      </c>
      <c r="B59" s="317" t="s">
        <v>472</v>
      </c>
      <c r="C59" s="336">
        <v>670</v>
      </c>
      <c r="D59" s="337">
        <v>2.2200868153351667</v>
      </c>
      <c r="E59" s="336">
        <v>598</v>
      </c>
      <c r="F59" s="336">
        <v>72</v>
      </c>
      <c r="G59" s="336">
        <v>333</v>
      </c>
      <c r="H59" s="336">
        <v>337</v>
      </c>
      <c r="I59" s="335"/>
      <c r="J59" s="335"/>
    </row>
    <row r="60" spans="1:10">
      <c r="A60" s="316" t="s">
        <v>634</v>
      </c>
      <c r="B60" s="317" t="s">
        <v>635</v>
      </c>
      <c r="C60" s="336">
        <v>610</v>
      </c>
      <c r="D60" s="337">
        <v>2.0212730706782862</v>
      </c>
      <c r="E60" s="336">
        <v>526</v>
      </c>
      <c r="F60" s="336">
        <v>84</v>
      </c>
      <c r="G60" s="336">
        <v>319</v>
      </c>
      <c r="H60" s="336">
        <v>291</v>
      </c>
      <c r="I60" s="335"/>
      <c r="J60" s="335"/>
    </row>
    <row r="61" spans="1:10">
      <c r="A61" s="316" t="s">
        <v>790</v>
      </c>
      <c r="B61" s="317" t="s">
        <v>791</v>
      </c>
      <c r="C61" s="336">
        <v>591</v>
      </c>
      <c r="D61" s="337">
        <v>1.9583153848702739</v>
      </c>
      <c r="E61" s="336">
        <v>531</v>
      </c>
      <c r="F61" s="336">
        <v>60</v>
      </c>
      <c r="G61" s="336">
        <v>333</v>
      </c>
      <c r="H61" s="336">
        <v>258</v>
      </c>
      <c r="I61" s="335"/>
      <c r="J61" s="335"/>
    </row>
    <row r="62" spans="1:10">
      <c r="A62" s="316" t="s">
        <v>516</v>
      </c>
      <c r="B62" s="317" t="s">
        <v>517</v>
      </c>
      <c r="C62" s="336">
        <v>556</v>
      </c>
      <c r="D62" s="337">
        <v>1.8423407004870935</v>
      </c>
      <c r="E62" s="336">
        <v>509</v>
      </c>
      <c r="F62" s="336">
        <v>47</v>
      </c>
      <c r="G62" s="336">
        <v>0</v>
      </c>
      <c r="H62" s="336">
        <v>556</v>
      </c>
      <c r="I62" s="335"/>
      <c r="J62" s="335"/>
    </row>
    <row r="63" spans="1:10">
      <c r="A63" s="316" t="s">
        <v>488</v>
      </c>
      <c r="B63" s="317" t="s">
        <v>489</v>
      </c>
      <c r="C63" s="336">
        <v>508</v>
      </c>
      <c r="D63" s="337">
        <v>1.6832897047615893</v>
      </c>
      <c r="E63" s="336">
        <v>508</v>
      </c>
      <c r="F63" s="336">
        <v>0</v>
      </c>
      <c r="G63" s="336">
        <v>175</v>
      </c>
      <c r="H63" s="336">
        <v>333</v>
      </c>
      <c r="I63" s="335"/>
      <c r="J63" s="335"/>
    </row>
    <row r="64" spans="1:10">
      <c r="A64" s="316" t="s">
        <v>1308</v>
      </c>
      <c r="B64" s="317" t="s">
        <v>1309</v>
      </c>
      <c r="C64" s="336">
        <v>450</v>
      </c>
      <c r="D64" s="337">
        <v>1.4911030849266045</v>
      </c>
      <c r="E64" s="336">
        <v>417</v>
      </c>
      <c r="F64" s="336">
        <v>33</v>
      </c>
      <c r="G64" s="336">
        <v>14</v>
      </c>
      <c r="H64" s="336">
        <v>436</v>
      </c>
      <c r="I64" s="335"/>
      <c r="J64" s="335"/>
    </row>
    <row r="65" spans="1:10">
      <c r="A65" s="316" t="s">
        <v>774</v>
      </c>
      <c r="B65" s="317" t="s">
        <v>775</v>
      </c>
      <c r="C65" s="336">
        <v>437</v>
      </c>
      <c r="D65" s="337">
        <v>1.4480267735842804</v>
      </c>
      <c r="E65" s="336">
        <v>408</v>
      </c>
      <c r="F65" s="336">
        <v>29</v>
      </c>
      <c r="G65" s="336">
        <v>0</v>
      </c>
      <c r="H65" s="336">
        <v>437</v>
      </c>
      <c r="I65" s="335"/>
      <c r="J65" s="335"/>
    </row>
    <row r="66" spans="1:10">
      <c r="A66" s="316" t="s">
        <v>900</v>
      </c>
      <c r="B66" s="317" t="s">
        <v>901</v>
      </c>
      <c r="C66" s="336">
        <v>432</v>
      </c>
      <c r="D66" s="337">
        <v>1.4314589615295403</v>
      </c>
      <c r="E66" s="336">
        <v>404</v>
      </c>
      <c r="F66" s="336">
        <v>28</v>
      </c>
      <c r="G66" s="336">
        <v>270</v>
      </c>
      <c r="H66" s="336">
        <v>162</v>
      </c>
      <c r="I66" s="335"/>
      <c r="J66" s="335"/>
    </row>
    <row r="67" spans="1:10" ht="15.75" thickBot="1">
      <c r="A67" s="320"/>
      <c r="B67" s="304" t="s">
        <v>444</v>
      </c>
      <c r="C67" s="338">
        <v>23815</v>
      </c>
      <c r="D67" s="339">
        <v>78.912488816726864</v>
      </c>
      <c r="E67" s="338">
        <v>21482</v>
      </c>
      <c r="F67" s="338">
        <v>2333</v>
      </c>
      <c r="G67" s="338">
        <v>11311</v>
      </c>
      <c r="H67" s="338">
        <v>12504</v>
      </c>
      <c r="I67" s="335"/>
      <c r="J67" s="335"/>
    </row>
    <row r="68" spans="1:10" ht="15.75" thickBot="1">
      <c r="A68" s="344"/>
      <c r="B68" s="329" t="s">
        <v>1482</v>
      </c>
      <c r="C68" s="340">
        <v>30179</v>
      </c>
      <c r="D68" s="345">
        <v>100</v>
      </c>
      <c r="E68" s="340">
        <v>27277</v>
      </c>
      <c r="F68" s="340">
        <v>2902</v>
      </c>
      <c r="G68" s="340">
        <v>13573</v>
      </c>
      <c r="H68" s="340">
        <v>16606</v>
      </c>
      <c r="I68" s="335"/>
      <c r="J68" s="335"/>
    </row>
    <row r="69" spans="1:10" ht="16.5" thickTop="1" thickBot="1">
      <c r="A69" s="986" t="s">
        <v>1483</v>
      </c>
      <c r="B69" s="986"/>
      <c r="C69" s="986"/>
      <c r="D69" s="986"/>
      <c r="E69" s="986"/>
      <c r="F69" s="986"/>
      <c r="G69" s="986"/>
      <c r="H69" s="986"/>
      <c r="I69" s="335"/>
      <c r="J69" s="335"/>
    </row>
    <row r="70" spans="1:10">
      <c r="A70" s="316" t="s">
        <v>471</v>
      </c>
      <c r="B70" s="317" t="s">
        <v>472</v>
      </c>
      <c r="C70" s="342">
        <v>3250</v>
      </c>
      <c r="D70" s="343">
        <v>6.6386142658713956</v>
      </c>
      <c r="E70" s="342">
        <v>2802</v>
      </c>
      <c r="F70" s="342">
        <v>448</v>
      </c>
      <c r="G70" s="342">
        <v>1466</v>
      </c>
      <c r="H70" s="342">
        <v>1784</v>
      </c>
      <c r="I70" s="335"/>
      <c r="J70" s="335"/>
    </row>
    <row r="71" spans="1:10">
      <c r="A71" s="316" t="s">
        <v>426</v>
      </c>
      <c r="B71" s="317" t="s">
        <v>427</v>
      </c>
      <c r="C71" s="336">
        <v>2706</v>
      </c>
      <c r="D71" s="337">
        <v>5.5274123702916906</v>
      </c>
      <c r="E71" s="336">
        <v>2374</v>
      </c>
      <c r="F71" s="336">
        <v>332</v>
      </c>
      <c r="G71" s="336">
        <v>1152</v>
      </c>
      <c r="H71" s="336">
        <v>1554</v>
      </c>
      <c r="I71" s="335"/>
      <c r="J71" s="335"/>
    </row>
    <row r="72" spans="1:10">
      <c r="A72" s="316" t="s">
        <v>790</v>
      </c>
      <c r="B72" s="317" t="s">
        <v>791</v>
      </c>
      <c r="C72" s="336">
        <v>2128</v>
      </c>
      <c r="D72" s="337">
        <v>4.3467603562382546</v>
      </c>
      <c r="E72" s="336">
        <v>1850</v>
      </c>
      <c r="F72" s="336">
        <v>278</v>
      </c>
      <c r="G72" s="336">
        <v>1102</v>
      </c>
      <c r="H72" s="336">
        <v>1026</v>
      </c>
      <c r="I72" s="335"/>
      <c r="J72" s="335"/>
    </row>
    <row r="73" spans="1:10">
      <c r="A73" s="316" t="s">
        <v>671</v>
      </c>
      <c r="B73" s="317" t="s">
        <v>672</v>
      </c>
      <c r="C73" s="336">
        <v>1991</v>
      </c>
      <c r="D73" s="337">
        <v>4.0669172317999838</v>
      </c>
      <c r="E73" s="336">
        <v>1803</v>
      </c>
      <c r="F73" s="336">
        <v>188</v>
      </c>
      <c r="G73" s="336">
        <v>882</v>
      </c>
      <c r="H73" s="336">
        <v>1109</v>
      </c>
      <c r="I73" s="335"/>
      <c r="J73" s="335"/>
    </row>
    <row r="74" spans="1:10">
      <c r="A74" s="316" t="s">
        <v>634</v>
      </c>
      <c r="B74" s="317" t="s">
        <v>635</v>
      </c>
      <c r="C74" s="336">
        <v>1860</v>
      </c>
      <c r="D74" s="337">
        <v>3.7993300106217829</v>
      </c>
      <c r="E74" s="336">
        <v>1594</v>
      </c>
      <c r="F74" s="336">
        <v>266</v>
      </c>
      <c r="G74" s="336">
        <v>778</v>
      </c>
      <c r="H74" s="336">
        <v>1082</v>
      </c>
      <c r="I74" s="335"/>
      <c r="J74" s="335"/>
    </row>
    <row r="75" spans="1:10">
      <c r="A75" s="316" t="s">
        <v>428</v>
      </c>
      <c r="B75" s="317" t="s">
        <v>429</v>
      </c>
      <c r="C75" s="336">
        <v>1451</v>
      </c>
      <c r="D75" s="337">
        <v>2.96388593839366</v>
      </c>
      <c r="E75" s="336">
        <v>1338</v>
      </c>
      <c r="F75" s="336">
        <v>113</v>
      </c>
      <c r="G75" s="336">
        <v>547</v>
      </c>
      <c r="H75" s="336">
        <v>904</v>
      </c>
      <c r="I75" s="335"/>
      <c r="J75" s="335"/>
    </row>
    <row r="76" spans="1:10">
      <c r="A76" s="316" t="s">
        <v>900</v>
      </c>
      <c r="B76" s="317" t="s">
        <v>901</v>
      </c>
      <c r="C76" s="336">
        <v>1111</v>
      </c>
      <c r="D76" s="337">
        <v>2.2693847536563445</v>
      </c>
      <c r="E76" s="336">
        <v>1033</v>
      </c>
      <c r="F76" s="336">
        <v>78</v>
      </c>
      <c r="G76" s="336">
        <v>572</v>
      </c>
      <c r="H76" s="336">
        <v>539</v>
      </c>
      <c r="I76" s="335"/>
      <c r="J76" s="335"/>
    </row>
    <row r="77" spans="1:10">
      <c r="A77" s="316" t="s">
        <v>796</v>
      </c>
      <c r="B77" s="317" t="s">
        <v>797</v>
      </c>
      <c r="C77" s="336">
        <v>864</v>
      </c>
      <c r="D77" s="337">
        <v>1.7648500694501184</v>
      </c>
      <c r="E77" s="336">
        <v>763</v>
      </c>
      <c r="F77" s="336">
        <v>101</v>
      </c>
      <c r="G77" s="336">
        <v>376</v>
      </c>
      <c r="H77" s="336">
        <v>488</v>
      </c>
      <c r="I77" s="335"/>
      <c r="J77" s="335"/>
    </row>
    <row r="78" spans="1:10">
      <c r="A78" s="316" t="s">
        <v>418</v>
      </c>
      <c r="B78" s="317" t="s">
        <v>419</v>
      </c>
      <c r="C78" s="336">
        <v>847</v>
      </c>
      <c r="D78" s="337">
        <v>1.7301250102132528</v>
      </c>
      <c r="E78" s="336">
        <v>734</v>
      </c>
      <c r="F78" s="336">
        <v>113</v>
      </c>
      <c r="G78" s="336">
        <v>356</v>
      </c>
      <c r="H78" s="336">
        <v>491</v>
      </c>
      <c r="I78" s="335"/>
      <c r="J78" s="335"/>
    </row>
    <row r="79" spans="1:10">
      <c r="A79" s="316" t="s">
        <v>1086</v>
      </c>
      <c r="B79" s="317" t="s">
        <v>1087</v>
      </c>
      <c r="C79" s="336">
        <v>789</v>
      </c>
      <c r="D79" s="337">
        <v>1.6116512786992401</v>
      </c>
      <c r="E79" s="336">
        <v>701</v>
      </c>
      <c r="F79" s="336">
        <v>88</v>
      </c>
      <c r="G79" s="336">
        <v>789</v>
      </c>
      <c r="H79" s="336">
        <v>0</v>
      </c>
      <c r="I79" s="335"/>
      <c r="J79" s="335"/>
    </row>
    <row r="80" spans="1:10" ht="15.75" thickBot="1">
      <c r="A80" s="320"/>
      <c r="B80" s="304" t="s">
        <v>444</v>
      </c>
      <c r="C80" s="338">
        <v>31959</v>
      </c>
      <c r="D80" s="339">
        <v>65.281068714764274</v>
      </c>
      <c r="E80" s="338">
        <v>28739</v>
      </c>
      <c r="F80" s="338">
        <v>3220</v>
      </c>
      <c r="G80" s="338">
        <v>14033</v>
      </c>
      <c r="H80" s="338">
        <v>17926</v>
      </c>
      <c r="I80" s="335"/>
      <c r="J80" s="335"/>
    </row>
    <row r="81" spans="1:10" ht="15.75" thickBot="1">
      <c r="A81" s="344"/>
      <c r="B81" s="329" t="s">
        <v>1484</v>
      </c>
      <c r="C81" s="340">
        <v>48956</v>
      </c>
      <c r="D81" s="345">
        <v>100</v>
      </c>
      <c r="E81" s="340">
        <v>43731</v>
      </c>
      <c r="F81" s="340">
        <v>5225</v>
      </c>
      <c r="G81" s="340">
        <v>22053</v>
      </c>
      <c r="H81" s="340">
        <v>26903</v>
      </c>
      <c r="I81" s="335"/>
      <c r="J81" s="335"/>
    </row>
    <row r="82" spans="1:10" ht="16.5" thickTop="1" thickBot="1">
      <c r="A82" s="331"/>
      <c r="B82" s="346" t="s">
        <v>13</v>
      </c>
      <c r="C82" s="347">
        <v>203464</v>
      </c>
      <c r="D82" s="348">
        <v>100</v>
      </c>
      <c r="E82" s="347">
        <v>177750</v>
      </c>
      <c r="F82" s="347">
        <v>25714</v>
      </c>
      <c r="G82" s="347">
        <v>77846</v>
      </c>
      <c r="H82" s="347">
        <v>125618</v>
      </c>
      <c r="I82" s="335"/>
      <c r="J82" s="335"/>
    </row>
    <row r="83" spans="1:10">
      <c r="A83" s="302" t="s">
        <v>1917</v>
      </c>
      <c r="B83" s="302"/>
    </row>
    <row r="84" spans="1:10">
      <c r="A84" s="302" t="s">
        <v>782</v>
      </c>
      <c r="B84" s="302"/>
    </row>
    <row r="85" spans="1:10">
      <c r="A85" s="302" t="s">
        <v>783</v>
      </c>
      <c r="B85" s="302"/>
    </row>
  </sheetData>
  <mergeCells count="13">
    <mergeCell ref="A69:H69"/>
    <mergeCell ref="A1:H1"/>
    <mergeCell ref="A2:A3"/>
    <mergeCell ref="B2:B3"/>
    <mergeCell ref="C2:C3"/>
    <mergeCell ref="D2:D3"/>
    <mergeCell ref="E2:F2"/>
    <mergeCell ref="G2:H2"/>
    <mergeCell ref="A4:H4"/>
    <mergeCell ref="A17:H17"/>
    <mergeCell ref="A30:H30"/>
    <mergeCell ref="A43:H43"/>
    <mergeCell ref="A56:H56"/>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showGridLines="0" workbookViewId="0">
      <selection sqref="A1:H1"/>
    </sheetView>
  </sheetViews>
  <sheetFormatPr baseColWidth="10" defaultRowHeight="15"/>
  <cols>
    <col min="1" max="1" width="11.85546875" style="222" customWidth="1"/>
    <col min="2" max="2" width="60.140625" style="222" customWidth="1"/>
    <col min="3" max="16384" width="11.42578125" style="222"/>
  </cols>
  <sheetData>
    <row r="1" spans="1:10" ht="34.5" customHeight="1" thickBot="1">
      <c r="A1" s="973" t="s">
        <v>1486</v>
      </c>
      <c r="B1" s="990"/>
      <c r="C1" s="990"/>
      <c r="D1" s="990"/>
      <c r="E1" s="990"/>
      <c r="F1" s="990"/>
      <c r="G1" s="990"/>
      <c r="H1" s="990"/>
    </row>
    <row r="2" spans="1:10" ht="15.75" thickBot="1">
      <c r="A2" s="958" t="s">
        <v>1471</v>
      </c>
      <c r="B2" s="958" t="s">
        <v>1472</v>
      </c>
      <c r="C2" s="958" t="s">
        <v>1</v>
      </c>
      <c r="D2" s="958" t="s">
        <v>12</v>
      </c>
      <c r="E2" s="988" t="s">
        <v>412</v>
      </c>
      <c r="F2" s="988"/>
      <c r="G2" s="988" t="s">
        <v>413</v>
      </c>
      <c r="H2" s="988"/>
    </row>
    <row r="3" spans="1:10" ht="16.5" thickTop="1" thickBot="1">
      <c r="A3" s="987"/>
      <c r="B3" s="987"/>
      <c r="C3" s="987"/>
      <c r="D3" s="987"/>
      <c r="E3" s="315" t="s">
        <v>786</v>
      </c>
      <c r="F3" s="315" t="s">
        <v>787</v>
      </c>
      <c r="G3" s="315" t="s">
        <v>788</v>
      </c>
      <c r="H3" s="315" t="s">
        <v>789</v>
      </c>
    </row>
    <row r="4" spans="1:10" ht="16.5" thickTop="1" thickBot="1">
      <c r="A4" s="989" t="s">
        <v>1473</v>
      </c>
      <c r="B4" s="959"/>
      <c r="C4" s="959"/>
      <c r="D4" s="959"/>
      <c r="E4" s="959"/>
      <c r="F4" s="959"/>
      <c r="G4" s="959"/>
      <c r="H4" s="959"/>
      <c r="I4" s="232"/>
      <c r="J4" s="232"/>
    </row>
    <row r="5" spans="1:10">
      <c r="A5" s="316" t="s">
        <v>424</v>
      </c>
      <c r="B5" s="317" t="s">
        <v>425</v>
      </c>
      <c r="C5" s="318">
        <v>757</v>
      </c>
      <c r="D5" s="319">
        <v>13.369833980925469</v>
      </c>
      <c r="E5" s="318">
        <v>665</v>
      </c>
      <c r="F5" s="318">
        <v>92</v>
      </c>
      <c r="G5" s="318">
        <v>437</v>
      </c>
      <c r="H5" s="318">
        <v>320</v>
      </c>
      <c r="I5" s="232"/>
      <c r="J5" s="232"/>
    </row>
    <row r="6" spans="1:10">
      <c r="A6" s="316" t="s">
        <v>1074</v>
      </c>
      <c r="B6" s="317" t="s">
        <v>1075</v>
      </c>
      <c r="C6" s="318">
        <v>659</v>
      </c>
      <c r="D6" s="319">
        <v>11.638996820911339</v>
      </c>
      <c r="E6" s="318">
        <v>642</v>
      </c>
      <c r="F6" s="318">
        <v>17</v>
      </c>
      <c r="G6" s="318">
        <v>380</v>
      </c>
      <c r="H6" s="318">
        <v>279</v>
      </c>
      <c r="I6" s="232"/>
      <c r="J6" s="232"/>
    </row>
    <row r="7" spans="1:10">
      <c r="A7" s="316" t="s">
        <v>488</v>
      </c>
      <c r="B7" s="317" t="s">
        <v>489</v>
      </c>
      <c r="C7" s="318">
        <v>540</v>
      </c>
      <c r="D7" s="319">
        <v>9.5372659837513254</v>
      </c>
      <c r="E7" s="318">
        <v>539</v>
      </c>
      <c r="F7" s="318">
        <v>1</v>
      </c>
      <c r="G7" s="318">
        <v>321</v>
      </c>
      <c r="H7" s="318">
        <v>219</v>
      </c>
      <c r="I7" s="232"/>
      <c r="J7" s="232"/>
    </row>
    <row r="8" spans="1:10">
      <c r="A8" s="316" t="s">
        <v>634</v>
      </c>
      <c r="B8" s="317" t="s">
        <v>635</v>
      </c>
      <c r="C8" s="318">
        <v>283</v>
      </c>
      <c r="D8" s="319">
        <v>4.9982338396326389</v>
      </c>
      <c r="E8" s="318">
        <v>251</v>
      </c>
      <c r="F8" s="318">
        <v>32</v>
      </c>
      <c r="G8" s="318">
        <v>171</v>
      </c>
      <c r="H8" s="318">
        <v>112</v>
      </c>
      <c r="I8" s="232"/>
      <c r="J8" s="232"/>
    </row>
    <row r="9" spans="1:10">
      <c r="A9" s="316" t="s">
        <v>432</v>
      </c>
      <c r="B9" s="317" t="s">
        <v>433</v>
      </c>
      <c r="C9" s="318">
        <v>280</v>
      </c>
      <c r="D9" s="319">
        <v>4.9452490286117978</v>
      </c>
      <c r="E9" s="318">
        <v>258</v>
      </c>
      <c r="F9" s="318">
        <v>22</v>
      </c>
      <c r="G9" s="318">
        <v>138</v>
      </c>
      <c r="H9" s="318">
        <v>142</v>
      </c>
      <c r="I9" s="232"/>
      <c r="J9" s="232"/>
    </row>
    <row r="10" spans="1:10">
      <c r="A10" s="316" t="s">
        <v>420</v>
      </c>
      <c r="B10" s="317" t="s">
        <v>421</v>
      </c>
      <c r="C10" s="318">
        <v>224</v>
      </c>
      <c r="D10" s="319">
        <v>3.9561992228894387</v>
      </c>
      <c r="E10" s="318">
        <v>207</v>
      </c>
      <c r="F10" s="318">
        <v>17</v>
      </c>
      <c r="G10" s="318">
        <v>124</v>
      </c>
      <c r="H10" s="318">
        <v>100</v>
      </c>
      <c r="I10" s="232"/>
      <c r="J10" s="232"/>
    </row>
    <row r="11" spans="1:10">
      <c r="A11" s="316" t="s">
        <v>796</v>
      </c>
      <c r="B11" s="317" t="s">
        <v>797</v>
      </c>
      <c r="C11" s="318">
        <v>197</v>
      </c>
      <c r="D11" s="319">
        <v>3.4793359237018722</v>
      </c>
      <c r="E11" s="318">
        <v>177</v>
      </c>
      <c r="F11" s="318">
        <v>20</v>
      </c>
      <c r="G11" s="318">
        <v>128</v>
      </c>
      <c r="H11" s="318">
        <v>69</v>
      </c>
      <c r="I11" s="232"/>
      <c r="J11" s="232"/>
    </row>
    <row r="12" spans="1:10">
      <c r="A12" s="316" t="s">
        <v>450</v>
      </c>
      <c r="B12" s="317" t="s">
        <v>451</v>
      </c>
      <c r="C12" s="318">
        <v>171</v>
      </c>
      <c r="D12" s="319">
        <v>3.0201342281879198</v>
      </c>
      <c r="E12" s="318">
        <v>147</v>
      </c>
      <c r="F12" s="318">
        <v>24</v>
      </c>
      <c r="G12" s="318">
        <v>118</v>
      </c>
      <c r="H12" s="318">
        <v>53</v>
      </c>
      <c r="I12" s="232"/>
      <c r="J12" s="232"/>
    </row>
    <row r="13" spans="1:10">
      <c r="A13" s="316" t="s">
        <v>426</v>
      </c>
      <c r="B13" s="317" t="s">
        <v>427</v>
      </c>
      <c r="C13" s="318">
        <v>146</v>
      </c>
      <c r="D13" s="319">
        <v>2.5785941363475806</v>
      </c>
      <c r="E13" s="318">
        <v>130</v>
      </c>
      <c r="F13" s="318">
        <v>16</v>
      </c>
      <c r="G13" s="318">
        <v>73</v>
      </c>
      <c r="H13" s="318">
        <v>73</v>
      </c>
      <c r="I13" s="232"/>
      <c r="J13" s="232"/>
    </row>
    <row r="14" spans="1:10">
      <c r="A14" s="316" t="s">
        <v>1321</v>
      </c>
      <c r="B14" s="317" t="s">
        <v>1322</v>
      </c>
      <c r="C14" s="318">
        <v>144</v>
      </c>
      <c r="D14" s="319">
        <v>2.5432709290003532</v>
      </c>
      <c r="E14" s="318">
        <v>138</v>
      </c>
      <c r="F14" s="318">
        <v>6</v>
      </c>
      <c r="G14" s="318">
        <v>82</v>
      </c>
      <c r="H14" s="318">
        <v>62</v>
      </c>
      <c r="I14" s="232"/>
      <c r="J14" s="232"/>
    </row>
    <row r="15" spans="1:10" ht="15.75" thickBot="1">
      <c r="A15" s="320"/>
      <c r="B15" s="304" t="s">
        <v>444</v>
      </c>
      <c r="C15" s="321">
        <v>2261</v>
      </c>
      <c r="D15" s="322">
        <v>39.932885906040269</v>
      </c>
      <c r="E15" s="321">
        <v>2027</v>
      </c>
      <c r="F15" s="321">
        <v>234</v>
      </c>
      <c r="G15" s="321">
        <v>1344</v>
      </c>
      <c r="H15" s="321">
        <v>917</v>
      </c>
      <c r="I15" s="232"/>
      <c r="J15" s="232"/>
    </row>
    <row r="16" spans="1:10" ht="15.75" thickBot="1">
      <c r="A16" s="323"/>
      <c r="B16" s="323" t="s">
        <v>1474</v>
      </c>
      <c r="C16" s="324">
        <v>5662</v>
      </c>
      <c r="D16" s="349">
        <v>100</v>
      </c>
      <c r="E16" s="324">
        <v>5181</v>
      </c>
      <c r="F16" s="324">
        <v>481</v>
      </c>
      <c r="G16" s="324">
        <v>3316</v>
      </c>
      <c r="H16" s="324">
        <v>2346</v>
      </c>
      <c r="I16" s="232"/>
      <c r="J16" s="232"/>
    </row>
    <row r="17" spans="1:10" ht="16.5" thickTop="1" thickBot="1">
      <c r="A17" s="986" t="s">
        <v>1475</v>
      </c>
      <c r="B17" s="986"/>
      <c r="C17" s="986"/>
      <c r="D17" s="986"/>
      <c r="E17" s="986"/>
      <c r="F17" s="986"/>
      <c r="G17" s="986"/>
      <c r="H17" s="986"/>
      <c r="I17" s="232"/>
      <c r="J17" s="232"/>
    </row>
    <row r="18" spans="1:10">
      <c r="A18" s="316" t="s">
        <v>424</v>
      </c>
      <c r="B18" s="317" t="s">
        <v>425</v>
      </c>
      <c r="C18" s="326">
        <v>2282</v>
      </c>
      <c r="D18" s="327">
        <v>14.931623372374533</v>
      </c>
      <c r="E18" s="326">
        <v>2009</v>
      </c>
      <c r="F18" s="326">
        <v>273</v>
      </c>
      <c r="G18" s="326">
        <v>1211</v>
      </c>
      <c r="H18" s="326">
        <v>1071</v>
      </c>
      <c r="I18" s="232"/>
      <c r="J18" s="232"/>
    </row>
    <row r="19" spans="1:10">
      <c r="A19" s="316" t="s">
        <v>450</v>
      </c>
      <c r="B19" s="317" t="s">
        <v>451</v>
      </c>
      <c r="C19" s="318">
        <v>992</v>
      </c>
      <c r="D19" s="319">
        <v>6.4908722109533468</v>
      </c>
      <c r="E19" s="318">
        <v>844</v>
      </c>
      <c r="F19" s="318">
        <v>148</v>
      </c>
      <c r="G19" s="318">
        <v>587</v>
      </c>
      <c r="H19" s="318">
        <v>405</v>
      </c>
      <c r="I19" s="232"/>
      <c r="J19" s="232"/>
    </row>
    <row r="20" spans="1:10">
      <c r="A20" s="316" t="s">
        <v>432</v>
      </c>
      <c r="B20" s="317" t="s">
        <v>433</v>
      </c>
      <c r="C20" s="318">
        <v>927</v>
      </c>
      <c r="D20" s="319">
        <v>6.0655630439049926</v>
      </c>
      <c r="E20" s="318">
        <v>815</v>
      </c>
      <c r="F20" s="318">
        <v>112</v>
      </c>
      <c r="G20" s="318">
        <v>508</v>
      </c>
      <c r="H20" s="318">
        <v>419</v>
      </c>
      <c r="I20" s="232"/>
      <c r="J20" s="232"/>
    </row>
    <row r="21" spans="1:10">
      <c r="A21" s="316" t="s">
        <v>488</v>
      </c>
      <c r="B21" s="317" t="s">
        <v>489</v>
      </c>
      <c r="C21" s="318">
        <v>880</v>
      </c>
      <c r="D21" s="319">
        <v>5.7580318000392596</v>
      </c>
      <c r="E21" s="318">
        <v>879</v>
      </c>
      <c r="F21" s="318">
        <v>1</v>
      </c>
      <c r="G21" s="318">
        <v>517</v>
      </c>
      <c r="H21" s="318">
        <v>363</v>
      </c>
      <c r="I21" s="232"/>
      <c r="J21" s="232"/>
    </row>
    <row r="22" spans="1:10">
      <c r="A22" s="316" t="s">
        <v>634</v>
      </c>
      <c r="B22" s="317" t="s">
        <v>635</v>
      </c>
      <c r="C22" s="318">
        <v>531</v>
      </c>
      <c r="D22" s="319">
        <v>3.4744487338873262</v>
      </c>
      <c r="E22" s="318">
        <v>488</v>
      </c>
      <c r="F22" s="318">
        <v>43</v>
      </c>
      <c r="G22" s="318">
        <v>273</v>
      </c>
      <c r="H22" s="318">
        <v>258</v>
      </c>
      <c r="I22" s="232"/>
      <c r="J22" s="232"/>
    </row>
    <row r="23" spans="1:10">
      <c r="A23" s="316" t="s">
        <v>660</v>
      </c>
      <c r="B23" s="317" t="s">
        <v>661</v>
      </c>
      <c r="C23" s="318">
        <v>429</v>
      </c>
      <c r="D23" s="319">
        <v>2.8070405025191389</v>
      </c>
      <c r="E23" s="318">
        <v>366</v>
      </c>
      <c r="F23" s="318">
        <v>63</v>
      </c>
      <c r="G23" s="318">
        <v>233</v>
      </c>
      <c r="H23" s="318">
        <v>196</v>
      </c>
      <c r="I23" s="232"/>
      <c r="J23" s="232"/>
    </row>
    <row r="24" spans="1:10">
      <c r="A24" s="316" t="s">
        <v>796</v>
      </c>
      <c r="B24" s="317" t="s">
        <v>797</v>
      </c>
      <c r="C24" s="318">
        <v>402</v>
      </c>
      <c r="D24" s="319">
        <v>2.6303736177452071</v>
      </c>
      <c r="E24" s="318">
        <v>365</v>
      </c>
      <c r="F24" s="318">
        <v>37</v>
      </c>
      <c r="G24" s="318">
        <v>219</v>
      </c>
      <c r="H24" s="318">
        <v>183</v>
      </c>
      <c r="I24" s="232"/>
      <c r="J24" s="232"/>
    </row>
    <row r="25" spans="1:10">
      <c r="A25" s="316" t="s">
        <v>426</v>
      </c>
      <c r="B25" s="317" t="s">
        <v>427</v>
      </c>
      <c r="C25" s="318">
        <v>356</v>
      </c>
      <c r="D25" s="319">
        <v>2.3293855918340638</v>
      </c>
      <c r="E25" s="318">
        <v>332</v>
      </c>
      <c r="F25" s="318">
        <v>24</v>
      </c>
      <c r="G25" s="318">
        <v>113</v>
      </c>
      <c r="H25" s="318">
        <v>243</v>
      </c>
      <c r="I25" s="232"/>
      <c r="J25" s="232"/>
    </row>
    <row r="26" spans="1:10">
      <c r="A26" s="316" t="s">
        <v>428</v>
      </c>
      <c r="B26" s="317" t="s">
        <v>429</v>
      </c>
      <c r="C26" s="318">
        <v>347</v>
      </c>
      <c r="D26" s="319">
        <v>2.2704966302427536</v>
      </c>
      <c r="E26" s="318">
        <v>301</v>
      </c>
      <c r="F26" s="318">
        <v>46</v>
      </c>
      <c r="G26" s="318">
        <v>179</v>
      </c>
      <c r="H26" s="318">
        <v>168</v>
      </c>
      <c r="I26" s="232"/>
      <c r="J26" s="232"/>
    </row>
    <row r="27" spans="1:10">
      <c r="A27" s="316" t="s">
        <v>462</v>
      </c>
      <c r="B27" s="317" t="s">
        <v>463</v>
      </c>
      <c r="C27" s="318">
        <v>329</v>
      </c>
      <c r="D27" s="319">
        <v>2.1527187070601324</v>
      </c>
      <c r="E27" s="318">
        <v>284</v>
      </c>
      <c r="F27" s="318">
        <v>45</v>
      </c>
      <c r="G27" s="318">
        <v>173</v>
      </c>
      <c r="H27" s="318">
        <v>156</v>
      </c>
      <c r="I27" s="232"/>
      <c r="J27" s="232"/>
    </row>
    <row r="28" spans="1:10" ht="15.75" thickBot="1">
      <c r="A28" s="320"/>
      <c r="B28" s="304" t="s">
        <v>444</v>
      </c>
      <c r="C28" s="321">
        <v>7808</v>
      </c>
      <c r="D28" s="322">
        <v>51.089445789439246</v>
      </c>
      <c r="E28" s="321">
        <v>6911</v>
      </c>
      <c r="F28" s="321">
        <v>897</v>
      </c>
      <c r="G28" s="321">
        <v>4432</v>
      </c>
      <c r="H28" s="321">
        <v>3376</v>
      </c>
      <c r="I28" s="232"/>
      <c r="J28" s="232"/>
    </row>
    <row r="29" spans="1:10" ht="15.75" thickBot="1">
      <c r="A29" s="328"/>
      <c r="B29" s="329" t="s">
        <v>1476</v>
      </c>
      <c r="C29" s="324">
        <v>15283</v>
      </c>
      <c r="D29" s="349">
        <v>100</v>
      </c>
      <c r="E29" s="324">
        <v>13594</v>
      </c>
      <c r="F29" s="324">
        <v>1689</v>
      </c>
      <c r="G29" s="324">
        <v>8445</v>
      </c>
      <c r="H29" s="324">
        <v>6838</v>
      </c>
      <c r="I29" s="232"/>
      <c r="J29" s="232"/>
    </row>
    <row r="30" spans="1:10" ht="16.5" thickTop="1" thickBot="1">
      <c r="A30" s="986" t="s">
        <v>1477</v>
      </c>
      <c r="B30" s="986"/>
      <c r="C30" s="986"/>
      <c r="D30" s="986"/>
      <c r="E30" s="986"/>
      <c r="F30" s="986"/>
      <c r="G30" s="986"/>
      <c r="H30" s="986"/>
      <c r="I30" s="232"/>
      <c r="J30" s="232"/>
    </row>
    <row r="31" spans="1:10">
      <c r="A31" s="316" t="s">
        <v>428</v>
      </c>
      <c r="B31" s="317" t="s">
        <v>429</v>
      </c>
      <c r="C31" s="326">
        <v>1738</v>
      </c>
      <c r="D31" s="327">
        <v>9.3763487268018988</v>
      </c>
      <c r="E31" s="326">
        <v>1503</v>
      </c>
      <c r="F31" s="326">
        <v>235</v>
      </c>
      <c r="G31" s="326">
        <v>744</v>
      </c>
      <c r="H31" s="326">
        <v>994</v>
      </c>
      <c r="I31" s="232"/>
      <c r="J31" s="232"/>
    </row>
    <row r="32" spans="1:10">
      <c r="A32" s="316" t="s">
        <v>424</v>
      </c>
      <c r="B32" s="317" t="s">
        <v>425</v>
      </c>
      <c r="C32" s="318">
        <v>1377</v>
      </c>
      <c r="D32" s="319">
        <v>7.4287872248597324</v>
      </c>
      <c r="E32" s="318">
        <v>1150</v>
      </c>
      <c r="F32" s="318">
        <v>227</v>
      </c>
      <c r="G32" s="318">
        <v>742</v>
      </c>
      <c r="H32" s="318">
        <v>635</v>
      </c>
      <c r="I32" s="232"/>
      <c r="J32" s="232"/>
    </row>
    <row r="33" spans="1:10">
      <c r="A33" s="316" t="s">
        <v>488</v>
      </c>
      <c r="B33" s="317" t="s">
        <v>489</v>
      </c>
      <c r="C33" s="318">
        <v>990</v>
      </c>
      <c r="D33" s="319">
        <v>5.3409581355200695</v>
      </c>
      <c r="E33" s="318">
        <v>982</v>
      </c>
      <c r="F33" s="318">
        <v>8</v>
      </c>
      <c r="G33" s="318">
        <v>473</v>
      </c>
      <c r="H33" s="318">
        <v>517</v>
      </c>
      <c r="I33" s="232"/>
      <c r="J33" s="232"/>
    </row>
    <row r="34" spans="1:10">
      <c r="A34" s="316" t="s">
        <v>450</v>
      </c>
      <c r="B34" s="317" t="s">
        <v>451</v>
      </c>
      <c r="C34" s="318">
        <v>914</v>
      </c>
      <c r="D34" s="319">
        <v>4.930945187742771</v>
      </c>
      <c r="E34" s="318">
        <v>797</v>
      </c>
      <c r="F34" s="318">
        <v>117</v>
      </c>
      <c r="G34" s="318">
        <v>498</v>
      </c>
      <c r="H34" s="318">
        <v>416</v>
      </c>
      <c r="I34" s="232"/>
      <c r="J34" s="232"/>
    </row>
    <row r="35" spans="1:10">
      <c r="A35" s="316" t="s">
        <v>442</v>
      </c>
      <c r="B35" s="317" t="s">
        <v>443</v>
      </c>
      <c r="C35" s="318">
        <v>624</v>
      </c>
      <c r="D35" s="319">
        <v>3.3664220975399219</v>
      </c>
      <c r="E35" s="318">
        <v>509</v>
      </c>
      <c r="F35" s="318">
        <v>115</v>
      </c>
      <c r="G35" s="318">
        <v>267</v>
      </c>
      <c r="H35" s="318">
        <v>357</v>
      </c>
      <c r="I35" s="232"/>
      <c r="J35" s="232"/>
    </row>
    <row r="36" spans="1:10">
      <c r="A36" s="316" t="s">
        <v>432</v>
      </c>
      <c r="B36" s="317" t="s">
        <v>433</v>
      </c>
      <c r="C36" s="318">
        <v>490</v>
      </c>
      <c r="D36" s="319">
        <v>2.643504531722054</v>
      </c>
      <c r="E36" s="318">
        <v>424</v>
      </c>
      <c r="F36" s="318">
        <v>66</v>
      </c>
      <c r="G36" s="318">
        <v>280</v>
      </c>
      <c r="H36" s="318">
        <v>210</v>
      </c>
      <c r="I36" s="232"/>
      <c r="J36" s="232"/>
    </row>
    <row r="37" spans="1:10">
      <c r="A37" s="316" t="s">
        <v>820</v>
      </c>
      <c r="B37" s="317" t="s">
        <v>821</v>
      </c>
      <c r="C37" s="318">
        <v>377</v>
      </c>
      <c r="D37" s="319">
        <v>2.0338800172637028</v>
      </c>
      <c r="E37" s="318">
        <v>296</v>
      </c>
      <c r="F37" s="318">
        <v>81</v>
      </c>
      <c r="G37" s="318">
        <v>279</v>
      </c>
      <c r="H37" s="318">
        <v>98</v>
      </c>
      <c r="I37" s="232"/>
      <c r="J37" s="232"/>
    </row>
    <row r="38" spans="1:10">
      <c r="A38" s="316" t="s">
        <v>660</v>
      </c>
      <c r="B38" s="317" t="s">
        <v>661</v>
      </c>
      <c r="C38" s="318">
        <v>368</v>
      </c>
      <c r="D38" s="319">
        <v>1.985325852395339</v>
      </c>
      <c r="E38" s="318">
        <v>300</v>
      </c>
      <c r="F38" s="318">
        <v>68</v>
      </c>
      <c r="G38" s="318">
        <v>184</v>
      </c>
      <c r="H38" s="318">
        <v>184</v>
      </c>
      <c r="I38" s="232"/>
      <c r="J38" s="232"/>
    </row>
    <row r="39" spans="1:10">
      <c r="A39" s="316" t="s">
        <v>493</v>
      </c>
      <c r="B39" s="317" t="s">
        <v>494</v>
      </c>
      <c r="C39" s="318">
        <v>321</v>
      </c>
      <c r="D39" s="319">
        <v>1.7317652136383255</v>
      </c>
      <c r="E39" s="318">
        <v>283</v>
      </c>
      <c r="F39" s="318">
        <v>38</v>
      </c>
      <c r="G39" s="318">
        <v>213</v>
      </c>
      <c r="H39" s="318">
        <v>108</v>
      </c>
      <c r="I39" s="232"/>
      <c r="J39" s="232"/>
    </row>
    <row r="40" spans="1:10">
      <c r="A40" s="316" t="s">
        <v>462</v>
      </c>
      <c r="B40" s="317" t="s">
        <v>463</v>
      </c>
      <c r="C40" s="318">
        <v>320</v>
      </c>
      <c r="D40" s="319">
        <v>1.7263703064307294</v>
      </c>
      <c r="E40" s="318">
        <v>244</v>
      </c>
      <c r="F40" s="318">
        <v>76</v>
      </c>
      <c r="G40" s="318">
        <v>149</v>
      </c>
      <c r="H40" s="318">
        <v>171</v>
      </c>
      <c r="I40" s="232"/>
      <c r="J40" s="232"/>
    </row>
    <row r="41" spans="1:10" ht="15.75" thickBot="1">
      <c r="A41" s="320"/>
      <c r="B41" s="304" t="s">
        <v>444</v>
      </c>
      <c r="C41" s="321">
        <v>11017</v>
      </c>
      <c r="D41" s="322">
        <v>59.435692706085455</v>
      </c>
      <c r="E41" s="321">
        <v>9191</v>
      </c>
      <c r="F41" s="321">
        <v>1826</v>
      </c>
      <c r="G41" s="321">
        <v>6111</v>
      </c>
      <c r="H41" s="321">
        <v>4906</v>
      </c>
      <c r="I41" s="232"/>
      <c r="J41" s="232"/>
    </row>
    <row r="42" spans="1:10" ht="15.75" thickBot="1">
      <c r="A42" s="344"/>
      <c r="B42" s="330" t="s">
        <v>1478</v>
      </c>
      <c r="C42" s="324">
        <v>18536</v>
      </c>
      <c r="D42" s="349">
        <v>100</v>
      </c>
      <c r="E42" s="324">
        <v>15679</v>
      </c>
      <c r="F42" s="324">
        <v>2857</v>
      </c>
      <c r="G42" s="324">
        <v>9940</v>
      </c>
      <c r="H42" s="324">
        <v>8596</v>
      </c>
      <c r="I42" s="232"/>
      <c r="J42" s="232"/>
    </row>
    <row r="43" spans="1:10" ht="16.5" thickTop="1" thickBot="1">
      <c r="A43" s="986" t="s">
        <v>1479</v>
      </c>
      <c r="B43" s="986"/>
      <c r="C43" s="986"/>
      <c r="D43" s="986"/>
      <c r="E43" s="986"/>
      <c r="F43" s="986"/>
      <c r="G43" s="986"/>
      <c r="H43" s="986"/>
      <c r="I43" s="232"/>
      <c r="J43" s="232"/>
    </row>
    <row r="44" spans="1:10">
      <c r="A44" s="316" t="s">
        <v>428</v>
      </c>
      <c r="B44" s="317" t="s">
        <v>429</v>
      </c>
      <c r="C44" s="326">
        <v>8546</v>
      </c>
      <c r="D44" s="327">
        <v>8.9734974169431734</v>
      </c>
      <c r="E44" s="326">
        <v>7383</v>
      </c>
      <c r="F44" s="326">
        <v>1163</v>
      </c>
      <c r="G44" s="326">
        <v>2856</v>
      </c>
      <c r="H44" s="326">
        <v>5690</v>
      </c>
      <c r="I44" s="232"/>
      <c r="J44" s="232"/>
    </row>
    <row r="45" spans="1:10">
      <c r="A45" s="316" t="s">
        <v>442</v>
      </c>
      <c r="B45" s="317" t="s">
        <v>443</v>
      </c>
      <c r="C45" s="318">
        <v>5104</v>
      </c>
      <c r="D45" s="319">
        <v>5.3593179049939099</v>
      </c>
      <c r="E45" s="318">
        <v>4342</v>
      </c>
      <c r="F45" s="318">
        <v>762</v>
      </c>
      <c r="G45" s="318">
        <v>1548</v>
      </c>
      <c r="H45" s="318">
        <v>3556</v>
      </c>
      <c r="I45" s="232"/>
      <c r="J45" s="232"/>
    </row>
    <row r="46" spans="1:10">
      <c r="A46" s="316" t="s">
        <v>488</v>
      </c>
      <c r="B46" s="317" t="s">
        <v>489</v>
      </c>
      <c r="C46" s="318">
        <v>4354</v>
      </c>
      <c r="D46" s="319">
        <v>4.5718005796127521</v>
      </c>
      <c r="E46" s="318">
        <v>4347</v>
      </c>
      <c r="F46" s="318">
        <v>7</v>
      </c>
      <c r="G46" s="318">
        <v>1283</v>
      </c>
      <c r="H46" s="318">
        <v>3071</v>
      </c>
      <c r="I46" s="232"/>
      <c r="J46" s="232"/>
    </row>
    <row r="47" spans="1:10">
      <c r="A47" s="316" t="s">
        <v>424</v>
      </c>
      <c r="B47" s="317" t="s">
        <v>425</v>
      </c>
      <c r="C47" s="318">
        <v>2078</v>
      </c>
      <c r="D47" s="319">
        <v>2.1819480028560627</v>
      </c>
      <c r="E47" s="318">
        <v>1724</v>
      </c>
      <c r="F47" s="318">
        <v>354</v>
      </c>
      <c r="G47" s="318">
        <v>1102</v>
      </c>
      <c r="H47" s="318">
        <v>976</v>
      </c>
      <c r="I47" s="232"/>
      <c r="J47" s="232"/>
    </row>
    <row r="48" spans="1:10">
      <c r="A48" s="316" t="s">
        <v>426</v>
      </c>
      <c r="B48" s="317" t="s">
        <v>427</v>
      </c>
      <c r="C48" s="318">
        <v>1988</v>
      </c>
      <c r="D48" s="319">
        <v>2.087445923810324</v>
      </c>
      <c r="E48" s="318">
        <v>1730</v>
      </c>
      <c r="F48" s="318">
        <v>258</v>
      </c>
      <c r="G48" s="318">
        <v>319</v>
      </c>
      <c r="H48" s="318">
        <v>1669</v>
      </c>
      <c r="I48" s="232"/>
      <c r="J48" s="232"/>
    </row>
    <row r="49" spans="1:10">
      <c r="A49" s="316" t="s">
        <v>750</v>
      </c>
      <c r="B49" s="317" t="s">
        <v>751</v>
      </c>
      <c r="C49" s="318">
        <v>1795</v>
      </c>
      <c r="D49" s="319">
        <v>1.8847914654122393</v>
      </c>
      <c r="E49" s="318">
        <v>1655</v>
      </c>
      <c r="F49" s="318">
        <v>140</v>
      </c>
      <c r="G49" s="318">
        <v>0</v>
      </c>
      <c r="H49" s="318">
        <v>1795</v>
      </c>
      <c r="I49" s="232"/>
      <c r="J49" s="232"/>
    </row>
    <row r="50" spans="1:10">
      <c r="A50" s="316" t="s">
        <v>432</v>
      </c>
      <c r="B50" s="317" t="s">
        <v>433</v>
      </c>
      <c r="C50" s="318">
        <v>1731</v>
      </c>
      <c r="D50" s="319">
        <v>1.8175899869797136</v>
      </c>
      <c r="E50" s="318">
        <v>1572</v>
      </c>
      <c r="F50" s="318">
        <v>159</v>
      </c>
      <c r="G50" s="318">
        <v>872</v>
      </c>
      <c r="H50" s="318">
        <v>859</v>
      </c>
      <c r="I50" s="232"/>
      <c r="J50" s="232"/>
    </row>
    <row r="51" spans="1:10">
      <c r="A51" s="316" t="s">
        <v>422</v>
      </c>
      <c r="B51" s="317" t="s">
        <v>423</v>
      </c>
      <c r="C51" s="318">
        <v>1550</v>
      </c>
      <c r="D51" s="319">
        <v>1.6275358057877272</v>
      </c>
      <c r="E51" s="318">
        <v>1351</v>
      </c>
      <c r="F51" s="318">
        <v>199</v>
      </c>
      <c r="G51" s="318">
        <v>948</v>
      </c>
      <c r="H51" s="318">
        <v>602</v>
      </c>
      <c r="I51" s="232"/>
      <c r="J51" s="232"/>
    </row>
    <row r="52" spans="1:10">
      <c r="A52" s="316" t="s">
        <v>457</v>
      </c>
      <c r="B52" s="317" t="s">
        <v>458</v>
      </c>
      <c r="C52" s="318">
        <v>1426</v>
      </c>
      <c r="D52" s="319">
        <v>1.4973329413247092</v>
      </c>
      <c r="E52" s="318">
        <v>1175</v>
      </c>
      <c r="F52" s="318">
        <v>251</v>
      </c>
      <c r="G52" s="318">
        <v>458</v>
      </c>
      <c r="H52" s="318">
        <v>968</v>
      </c>
      <c r="I52" s="232"/>
      <c r="J52" s="232"/>
    </row>
    <row r="53" spans="1:10">
      <c r="A53" s="316" t="s">
        <v>614</v>
      </c>
      <c r="B53" s="317" t="s">
        <v>615</v>
      </c>
      <c r="C53" s="318">
        <v>1358</v>
      </c>
      <c r="D53" s="319">
        <v>1.4259313704901508</v>
      </c>
      <c r="E53" s="318">
        <v>1194</v>
      </c>
      <c r="F53" s="318">
        <v>164</v>
      </c>
      <c r="G53" s="318">
        <v>221</v>
      </c>
      <c r="H53" s="318">
        <v>1137</v>
      </c>
      <c r="I53" s="232"/>
      <c r="J53" s="232"/>
    </row>
    <row r="54" spans="1:10" ht="15.75" thickBot="1">
      <c r="A54" s="320"/>
      <c r="B54" s="304" t="s">
        <v>444</v>
      </c>
      <c r="C54" s="321">
        <v>65306</v>
      </c>
      <c r="D54" s="322">
        <v>68.572808601789234</v>
      </c>
      <c r="E54" s="321">
        <v>56911</v>
      </c>
      <c r="F54" s="321">
        <v>8395</v>
      </c>
      <c r="G54" s="321">
        <v>30596</v>
      </c>
      <c r="H54" s="321">
        <v>34710</v>
      </c>
      <c r="I54" s="232"/>
      <c r="J54" s="232"/>
    </row>
    <row r="55" spans="1:10" ht="15.75" thickBot="1">
      <c r="A55" s="344"/>
      <c r="B55" s="330" t="s">
        <v>1480</v>
      </c>
      <c r="C55" s="324">
        <v>95236</v>
      </c>
      <c r="D55" s="349">
        <v>100</v>
      </c>
      <c r="E55" s="324">
        <v>83384</v>
      </c>
      <c r="F55" s="324">
        <v>11852</v>
      </c>
      <c r="G55" s="324">
        <v>40203</v>
      </c>
      <c r="H55" s="324">
        <v>55033</v>
      </c>
      <c r="I55" s="232"/>
      <c r="J55" s="232"/>
    </row>
    <row r="56" spans="1:10" ht="16.5" thickTop="1" thickBot="1">
      <c r="A56" s="986" t="s">
        <v>1481</v>
      </c>
      <c r="B56" s="986"/>
      <c r="C56" s="986"/>
      <c r="D56" s="986"/>
      <c r="E56" s="986"/>
      <c r="F56" s="986"/>
      <c r="G56" s="986"/>
      <c r="H56" s="986"/>
      <c r="I56" s="232"/>
      <c r="J56" s="232"/>
    </row>
    <row r="57" spans="1:10">
      <c r="A57" s="316" t="s">
        <v>428</v>
      </c>
      <c r="B57" s="317" t="s">
        <v>429</v>
      </c>
      <c r="C57" s="326">
        <v>2106</v>
      </c>
      <c r="D57" s="327">
        <v>7.1691176470588234</v>
      </c>
      <c r="E57" s="326">
        <v>1815</v>
      </c>
      <c r="F57" s="326">
        <v>291</v>
      </c>
      <c r="G57" s="326">
        <v>810</v>
      </c>
      <c r="H57" s="326">
        <v>1296</v>
      </c>
      <c r="I57" s="232"/>
      <c r="J57" s="232"/>
    </row>
    <row r="58" spans="1:10">
      <c r="A58" s="316" t="s">
        <v>488</v>
      </c>
      <c r="B58" s="317" t="s">
        <v>489</v>
      </c>
      <c r="C58" s="318">
        <v>1468</v>
      </c>
      <c r="D58" s="319">
        <v>4.9972766884531588</v>
      </c>
      <c r="E58" s="318">
        <v>1465</v>
      </c>
      <c r="F58" s="318">
        <v>3</v>
      </c>
      <c r="G58" s="318">
        <v>601</v>
      </c>
      <c r="H58" s="318">
        <v>867</v>
      </c>
      <c r="I58" s="232"/>
      <c r="J58" s="232"/>
    </row>
    <row r="59" spans="1:10">
      <c r="A59" s="316" t="s">
        <v>442</v>
      </c>
      <c r="B59" s="317" t="s">
        <v>443</v>
      </c>
      <c r="C59" s="318">
        <v>1246</v>
      </c>
      <c r="D59" s="319">
        <v>4.2415577342047932</v>
      </c>
      <c r="E59" s="318">
        <v>1076</v>
      </c>
      <c r="F59" s="318">
        <v>170</v>
      </c>
      <c r="G59" s="318">
        <v>358</v>
      </c>
      <c r="H59" s="318">
        <v>888</v>
      </c>
      <c r="I59" s="232"/>
      <c r="J59" s="232"/>
    </row>
    <row r="60" spans="1:10">
      <c r="A60" s="316" t="s">
        <v>418</v>
      </c>
      <c r="B60" s="317" t="s">
        <v>419</v>
      </c>
      <c r="C60" s="318">
        <v>828</v>
      </c>
      <c r="D60" s="319">
        <v>2.8186274509803924</v>
      </c>
      <c r="E60" s="318">
        <v>714</v>
      </c>
      <c r="F60" s="318">
        <v>114</v>
      </c>
      <c r="G60" s="318">
        <v>308</v>
      </c>
      <c r="H60" s="318">
        <v>520</v>
      </c>
      <c r="I60" s="232"/>
      <c r="J60" s="232"/>
    </row>
    <row r="61" spans="1:10">
      <c r="A61" s="316" t="s">
        <v>422</v>
      </c>
      <c r="B61" s="317" t="s">
        <v>423</v>
      </c>
      <c r="C61" s="318">
        <v>688</v>
      </c>
      <c r="D61" s="319">
        <v>2.3420479302832242</v>
      </c>
      <c r="E61" s="318">
        <v>602</v>
      </c>
      <c r="F61" s="318">
        <v>86</v>
      </c>
      <c r="G61" s="318">
        <v>352</v>
      </c>
      <c r="H61" s="318">
        <v>336</v>
      </c>
      <c r="I61" s="232"/>
      <c r="J61" s="232"/>
    </row>
    <row r="62" spans="1:10">
      <c r="A62" s="316" t="s">
        <v>808</v>
      </c>
      <c r="B62" s="317" t="s">
        <v>809</v>
      </c>
      <c r="C62" s="318">
        <v>636</v>
      </c>
      <c r="D62" s="319">
        <v>2.1650326797385619</v>
      </c>
      <c r="E62" s="318">
        <v>572</v>
      </c>
      <c r="F62" s="318">
        <v>64</v>
      </c>
      <c r="G62" s="318">
        <v>269</v>
      </c>
      <c r="H62" s="318">
        <v>367</v>
      </c>
      <c r="I62" s="232"/>
      <c r="J62" s="232"/>
    </row>
    <row r="63" spans="1:10">
      <c r="A63" s="316" t="s">
        <v>426</v>
      </c>
      <c r="B63" s="317" t="s">
        <v>427</v>
      </c>
      <c r="C63" s="318">
        <v>605</v>
      </c>
      <c r="D63" s="319">
        <v>2.0595043572984748</v>
      </c>
      <c r="E63" s="318">
        <v>550</v>
      </c>
      <c r="F63" s="318">
        <v>55</v>
      </c>
      <c r="G63" s="318">
        <v>187</v>
      </c>
      <c r="H63" s="318">
        <v>418</v>
      </c>
      <c r="I63" s="232"/>
      <c r="J63" s="232"/>
    </row>
    <row r="64" spans="1:10">
      <c r="A64" s="316" t="s">
        <v>432</v>
      </c>
      <c r="B64" s="317" t="s">
        <v>433</v>
      </c>
      <c r="C64" s="318">
        <v>444</v>
      </c>
      <c r="D64" s="319">
        <v>1.511437908496732</v>
      </c>
      <c r="E64" s="318">
        <v>390</v>
      </c>
      <c r="F64" s="318">
        <v>54</v>
      </c>
      <c r="G64" s="318">
        <v>194</v>
      </c>
      <c r="H64" s="318">
        <v>250</v>
      </c>
      <c r="I64" s="232"/>
      <c r="J64" s="232"/>
    </row>
    <row r="65" spans="1:10">
      <c r="A65" s="316" t="s">
        <v>457</v>
      </c>
      <c r="B65" s="317" t="s">
        <v>458</v>
      </c>
      <c r="C65" s="318">
        <v>399</v>
      </c>
      <c r="D65" s="319">
        <v>1.3582516339869282</v>
      </c>
      <c r="E65" s="318">
        <v>329</v>
      </c>
      <c r="F65" s="318">
        <v>70</v>
      </c>
      <c r="G65" s="318">
        <v>146</v>
      </c>
      <c r="H65" s="318">
        <v>253</v>
      </c>
      <c r="I65" s="232"/>
      <c r="J65" s="232"/>
    </row>
    <row r="66" spans="1:10">
      <c r="A66" s="316" t="s">
        <v>424</v>
      </c>
      <c r="B66" s="317" t="s">
        <v>425</v>
      </c>
      <c r="C66" s="318">
        <v>384</v>
      </c>
      <c r="D66" s="319">
        <v>1.3071895424836601</v>
      </c>
      <c r="E66" s="318">
        <v>337</v>
      </c>
      <c r="F66" s="318">
        <v>47</v>
      </c>
      <c r="G66" s="318">
        <v>167</v>
      </c>
      <c r="H66" s="318">
        <v>217</v>
      </c>
      <c r="I66" s="232"/>
      <c r="J66" s="232"/>
    </row>
    <row r="67" spans="1:10" ht="15.75" thickBot="1">
      <c r="A67" s="320"/>
      <c r="B67" s="304" t="s">
        <v>444</v>
      </c>
      <c r="C67" s="321">
        <v>20572</v>
      </c>
      <c r="D67" s="322">
        <v>70.02995642701525</v>
      </c>
      <c r="E67" s="321">
        <v>18148</v>
      </c>
      <c r="F67" s="321">
        <v>2424</v>
      </c>
      <c r="G67" s="321">
        <v>10451</v>
      </c>
      <c r="H67" s="321">
        <v>10121</v>
      </c>
      <c r="I67" s="232"/>
      <c r="J67" s="232"/>
    </row>
    <row r="68" spans="1:10" ht="15.75" thickBot="1">
      <c r="A68" s="344"/>
      <c r="B68" s="330" t="s">
        <v>1482</v>
      </c>
      <c r="C68" s="324">
        <v>29376</v>
      </c>
      <c r="D68" s="349">
        <v>100</v>
      </c>
      <c r="E68" s="324">
        <v>25998</v>
      </c>
      <c r="F68" s="324">
        <v>3378</v>
      </c>
      <c r="G68" s="324">
        <v>13843</v>
      </c>
      <c r="H68" s="324">
        <v>15533</v>
      </c>
      <c r="I68" s="232"/>
      <c r="J68" s="232"/>
    </row>
    <row r="69" spans="1:10" ht="16.5" thickTop="1" thickBot="1">
      <c r="A69" s="986" t="s">
        <v>1483</v>
      </c>
      <c r="B69" s="986"/>
      <c r="C69" s="986"/>
      <c r="D69" s="986"/>
      <c r="E69" s="986"/>
      <c r="F69" s="986"/>
      <c r="G69" s="986"/>
      <c r="H69" s="986"/>
      <c r="I69" s="232"/>
      <c r="J69" s="232"/>
    </row>
    <row r="70" spans="1:10">
      <c r="A70" s="316" t="s">
        <v>428</v>
      </c>
      <c r="B70" s="317" t="s">
        <v>429</v>
      </c>
      <c r="C70" s="326">
        <v>1705</v>
      </c>
      <c r="D70" s="327">
        <v>5.217258261933905</v>
      </c>
      <c r="E70" s="326">
        <v>1455</v>
      </c>
      <c r="F70" s="326">
        <v>250</v>
      </c>
      <c r="G70" s="326">
        <v>658</v>
      </c>
      <c r="H70" s="326">
        <v>1047</v>
      </c>
      <c r="I70" s="232"/>
      <c r="J70" s="232"/>
    </row>
    <row r="71" spans="1:10">
      <c r="A71" s="316" t="s">
        <v>488</v>
      </c>
      <c r="B71" s="317" t="s">
        <v>489</v>
      </c>
      <c r="C71" s="318">
        <v>1607</v>
      </c>
      <c r="D71" s="319">
        <v>4.9173806609547119</v>
      </c>
      <c r="E71" s="318">
        <v>1603</v>
      </c>
      <c r="F71" s="318">
        <v>4</v>
      </c>
      <c r="G71" s="318">
        <v>712</v>
      </c>
      <c r="H71" s="318">
        <v>895</v>
      </c>
      <c r="I71" s="232"/>
      <c r="J71" s="232"/>
    </row>
    <row r="72" spans="1:10">
      <c r="A72" s="316" t="s">
        <v>471</v>
      </c>
      <c r="B72" s="317" t="s">
        <v>472</v>
      </c>
      <c r="C72" s="318">
        <v>1381</v>
      </c>
      <c r="D72" s="319">
        <v>4.2258261933904526</v>
      </c>
      <c r="E72" s="318">
        <v>1148</v>
      </c>
      <c r="F72" s="318">
        <v>233</v>
      </c>
      <c r="G72" s="318">
        <v>677</v>
      </c>
      <c r="H72" s="318">
        <v>704</v>
      </c>
      <c r="I72" s="232"/>
      <c r="J72" s="232"/>
    </row>
    <row r="73" spans="1:10">
      <c r="A73" s="316" t="s">
        <v>418</v>
      </c>
      <c r="B73" s="317" t="s">
        <v>419</v>
      </c>
      <c r="C73" s="318">
        <v>1189</v>
      </c>
      <c r="D73" s="319">
        <v>3.6383108935128519</v>
      </c>
      <c r="E73" s="318">
        <v>994</v>
      </c>
      <c r="F73" s="318">
        <v>195</v>
      </c>
      <c r="G73" s="318">
        <v>444</v>
      </c>
      <c r="H73" s="318">
        <v>745</v>
      </c>
      <c r="I73" s="232"/>
      <c r="J73" s="232"/>
    </row>
    <row r="74" spans="1:10">
      <c r="A74" s="316" t="s">
        <v>426</v>
      </c>
      <c r="B74" s="317" t="s">
        <v>427</v>
      </c>
      <c r="C74" s="318">
        <v>1183</v>
      </c>
      <c r="D74" s="319">
        <v>3.6199510403916766</v>
      </c>
      <c r="E74" s="318">
        <v>1092</v>
      </c>
      <c r="F74" s="318">
        <v>91</v>
      </c>
      <c r="G74" s="318">
        <v>458</v>
      </c>
      <c r="H74" s="318">
        <v>725</v>
      </c>
      <c r="I74" s="232"/>
      <c r="J74" s="232"/>
    </row>
    <row r="75" spans="1:10">
      <c r="A75" s="316" t="s">
        <v>671</v>
      </c>
      <c r="B75" s="317" t="s">
        <v>672</v>
      </c>
      <c r="C75" s="318">
        <v>958</v>
      </c>
      <c r="D75" s="319">
        <v>2.9314565483476129</v>
      </c>
      <c r="E75" s="318">
        <v>848</v>
      </c>
      <c r="F75" s="318">
        <v>110</v>
      </c>
      <c r="G75" s="318">
        <v>469</v>
      </c>
      <c r="H75" s="318">
        <v>489</v>
      </c>
      <c r="I75" s="232"/>
      <c r="J75" s="232"/>
    </row>
    <row r="76" spans="1:10">
      <c r="A76" s="316" t="s">
        <v>790</v>
      </c>
      <c r="B76" s="317" t="s">
        <v>791</v>
      </c>
      <c r="C76" s="318">
        <v>644</v>
      </c>
      <c r="D76" s="319">
        <v>1.9706242350061201</v>
      </c>
      <c r="E76" s="318">
        <v>581</v>
      </c>
      <c r="F76" s="318">
        <v>63</v>
      </c>
      <c r="G76" s="318">
        <v>327</v>
      </c>
      <c r="H76" s="318">
        <v>317</v>
      </c>
      <c r="I76" s="232"/>
      <c r="J76" s="232"/>
    </row>
    <row r="77" spans="1:10">
      <c r="A77" s="316" t="s">
        <v>442</v>
      </c>
      <c r="B77" s="317" t="s">
        <v>443</v>
      </c>
      <c r="C77" s="318">
        <v>633</v>
      </c>
      <c r="D77" s="319">
        <v>1.9369645042839656</v>
      </c>
      <c r="E77" s="318">
        <v>528</v>
      </c>
      <c r="F77" s="318">
        <v>105</v>
      </c>
      <c r="G77" s="318">
        <v>206</v>
      </c>
      <c r="H77" s="318">
        <v>427</v>
      </c>
      <c r="I77" s="232"/>
      <c r="J77" s="232"/>
    </row>
    <row r="78" spans="1:10">
      <c r="A78" s="316" t="s">
        <v>510</v>
      </c>
      <c r="B78" s="317" t="s">
        <v>511</v>
      </c>
      <c r="C78" s="318">
        <v>584</v>
      </c>
      <c r="D78" s="319">
        <v>1.7870257037943698</v>
      </c>
      <c r="E78" s="318">
        <v>501</v>
      </c>
      <c r="F78" s="318">
        <v>83</v>
      </c>
      <c r="G78" s="318">
        <v>239</v>
      </c>
      <c r="H78" s="318">
        <v>345</v>
      </c>
      <c r="I78" s="232"/>
      <c r="J78" s="232"/>
    </row>
    <row r="79" spans="1:10">
      <c r="A79" s="316" t="s">
        <v>808</v>
      </c>
      <c r="B79" s="317" t="s">
        <v>809</v>
      </c>
      <c r="C79" s="318">
        <v>577</v>
      </c>
      <c r="D79" s="319">
        <v>1.7656058751529986</v>
      </c>
      <c r="E79" s="318">
        <v>526</v>
      </c>
      <c r="F79" s="318">
        <v>51</v>
      </c>
      <c r="G79" s="318">
        <v>270</v>
      </c>
      <c r="H79" s="318">
        <v>307</v>
      </c>
      <c r="I79" s="232"/>
      <c r="J79" s="232"/>
    </row>
    <row r="80" spans="1:10" ht="15.75" thickBot="1">
      <c r="A80" s="320"/>
      <c r="B80" s="304" t="s">
        <v>444</v>
      </c>
      <c r="C80" s="321">
        <v>22219</v>
      </c>
      <c r="D80" s="322">
        <v>67.989596083231334</v>
      </c>
      <c r="E80" s="321">
        <v>19553</v>
      </c>
      <c r="F80" s="321">
        <v>2666</v>
      </c>
      <c r="G80" s="321">
        <v>10137</v>
      </c>
      <c r="H80" s="321">
        <v>12082</v>
      </c>
      <c r="I80" s="232"/>
      <c r="J80" s="232"/>
    </row>
    <row r="81" spans="1:10" ht="15.75" thickBot="1">
      <c r="A81" s="344"/>
      <c r="B81" s="330" t="s">
        <v>1484</v>
      </c>
      <c r="C81" s="324">
        <v>32680</v>
      </c>
      <c r="D81" s="349">
        <v>100</v>
      </c>
      <c r="E81" s="324">
        <v>28829</v>
      </c>
      <c r="F81" s="324">
        <v>3851</v>
      </c>
      <c r="G81" s="324">
        <v>14597</v>
      </c>
      <c r="H81" s="324">
        <v>18083</v>
      </c>
      <c r="I81" s="232"/>
      <c r="J81" s="232"/>
    </row>
    <row r="82" spans="1:10" ht="16.5" thickTop="1" thickBot="1">
      <c r="A82" s="331"/>
      <c r="B82" s="332" t="s">
        <v>781</v>
      </c>
      <c r="C82" s="333">
        <v>196773</v>
      </c>
      <c r="D82" s="350">
        <v>100</v>
      </c>
      <c r="E82" s="333">
        <v>172665</v>
      </c>
      <c r="F82" s="333">
        <v>24108</v>
      </c>
      <c r="G82" s="333">
        <v>90343</v>
      </c>
      <c r="H82" s="333">
        <v>106430</v>
      </c>
      <c r="I82" s="232"/>
      <c r="J82" s="232"/>
    </row>
    <row r="83" spans="1:10">
      <c r="A83" s="302" t="s">
        <v>1917</v>
      </c>
      <c r="B83" s="302"/>
    </row>
    <row r="84" spans="1:10">
      <c r="A84" s="302" t="s">
        <v>782</v>
      </c>
      <c r="B84" s="302"/>
    </row>
    <row r="85" spans="1:10">
      <c r="A85" s="302" t="s">
        <v>783</v>
      </c>
      <c r="B85" s="302"/>
    </row>
  </sheetData>
  <mergeCells count="13">
    <mergeCell ref="A69:H69"/>
    <mergeCell ref="A1:H1"/>
    <mergeCell ref="A2:A3"/>
    <mergeCell ref="B2:B3"/>
    <mergeCell ref="C2:C3"/>
    <mergeCell ref="D2:D3"/>
    <mergeCell ref="E2:F2"/>
    <mergeCell ref="G2:H2"/>
    <mergeCell ref="A4:H4"/>
    <mergeCell ref="A17:H17"/>
    <mergeCell ref="A30:H30"/>
    <mergeCell ref="A43:H43"/>
    <mergeCell ref="A56:H5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16"/>
  <sheetViews>
    <sheetView showGridLines="0" workbookViewId="0">
      <selection sqref="A1:BB1"/>
    </sheetView>
  </sheetViews>
  <sheetFormatPr baseColWidth="10" defaultRowHeight="12.75"/>
  <cols>
    <col min="1" max="1" width="24.140625" style="351" bestFit="1" customWidth="1"/>
    <col min="2" max="2" width="18.7109375" style="352" bestFit="1" customWidth="1"/>
    <col min="3" max="3" width="11.28515625" style="352" customWidth="1"/>
    <col min="4" max="12" width="11.28515625" style="353" customWidth="1"/>
    <col min="13" max="13" width="11" style="353" customWidth="1"/>
    <col min="14" max="25" width="11.28515625" style="353" customWidth="1"/>
    <col min="26" max="26" width="11.28515625" style="354" customWidth="1"/>
    <col min="27" max="38" width="11.28515625" style="353" customWidth="1"/>
    <col min="39" max="40" width="11.28515625" style="375" customWidth="1"/>
    <col min="41" max="54" width="11.28515625" style="353" customWidth="1"/>
    <col min="55" max="56" width="5.7109375" style="353" customWidth="1"/>
    <col min="57" max="249" width="11.42578125" style="352"/>
    <col min="250" max="250" width="24.140625" style="352" bestFit="1" customWidth="1"/>
    <col min="251" max="251" width="18.7109375" style="352" bestFit="1" customWidth="1"/>
    <col min="252" max="303" width="11.28515625" style="352" customWidth="1"/>
    <col min="304" max="305" width="5.7109375" style="352" customWidth="1"/>
    <col min="306" max="306" width="23.28515625" style="352" bestFit="1" customWidth="1"/>
    <col min="307" max="307" width="8" style="352" bestFit="1" customWidth="1"/>
    <col min="308" max="308" width="12.28515625" style="352" bestFit="1" customWidth="1"/>
    <col min="309" max="309" width="8.140625" style="352" bestFit="1" customWidth="1"/>
    <col min="310" max="310" width="8" style="352" bestFit="1" customWidth="1"/>
    <col min="311" max="311" width="11.85546875" style="352" bestFit="1" customWidth="1"/>
    <col min="312" max="505" width="11.42578125" style="352"/>
    <col min="506" max="506" width="24.140625" style="352" bestFit="1" customWidth="1"/>
    <col min="507" max="507" width="18.7109375" style="352" bestFit="1" customWidth="1"/>
    <col min="508" max="559" width="11.28515625" style="352" customWidth="1"/>
    <col min="560" max="561" width="5.7109375" style="352" customWidth="1"/>
    <col min="562" max="562" width="23.28515625" style="352" bestFit="1" customWidth="1"/>
    <col min="563" max="563" width="8" style="352" bestFit="1" customWidth="1"/>
    <col min="564" max="564" width="12.28515625" style="352" bestFit="1" customWidth="1"/>
    <col min="565" max="565" width="8.140625" style="352" bestFit="1" customWidth="1"/>
    <col min="566" max="566" width="8" style="352" bestFit="1" customWidth="1"/>
    <col min="567" max="567" width="11.85546875" style="352" bestFit="1" customWidth="1"/>
    <col min="568" max="761" width="11.42578125" style="352"/>
    <col min="762" max="762" width="24.140625" style="352" bestFit="1" customWidth="1"/>
    <col min="763" max="763" width="18.7109375" style="352" bestFit="1" customWidth="1"/>
    <col min="764" max="815" width="11.28515625" style="352" customWidth="1"/>
    <col min="816" max="817" width="5.7109375" style="352" customWidth="1"/>
    <col min="818" max="818" width="23.28515625" style="352" bestFit="1" customWidth="1"/>
    <col min="819" max="819" width="8" style="352" bestFit="1" customWidth="1"/>
    <col min="820" max="820" width="12.28515625" style="352" bestFit="1" customWidth="1"/>
    <col min="821" max="821" width="8.140625" style="352" bestFit="1" customWidth="1"/>
    <col min="822" max="822" width="8" style="352" bestFit="1" customWidth="1"/>
    <col min="823" max="823" width="11.85546875" style="352" bestFit="1" customWidth="1"/>
    <col min="824" max="1017" width="11.42578125" style="352"/>
    <col min="1018" max="1018" width="24.140625" style="352" bestFit="1" customWidth="1"/>
    <col min="1019" max="1019" width="18.7109375" style="352" bestFit="1" customWidth="1"/>
    <col min="1020" max="1071" width="11.28515625" style="352" customWidth="1"/>
    <col min="1072" max="1073" width="5.7109375" style="352" customWidth="1"/>
    <col min="1074" max="1074" width="23.28515625" style="352" bestFit="1" customWidth="1"/>
    <col min="1075" max="1075" width="8" style="352" bestFit="1" customWidth="1"/>
    <col min="1076" max="1076" width="12.28515625" style="352" bestFit="1" customWidth="1"/>
    <col min="1077" max="1077" width="8.140625" style="352" bestFit="1" customWidth="1"/>
    <col min="1078" max="1078" width="8" style="352" bestFit="1" customWidth="1"/>
    <col min="1079" max="1079" width="11.85546875" style="352" bestFit="1" customWidth="1"/>
    <col min="1080" max="1273" width="11.42578125" style="352"/>
    <col min="1274" max="1274" width="24.140625" style="352" bestFit="1" customWidth="1"/>
    <col min="1275" max="1275" width="18.7109375" style="352" bestFit="1" customWidth="1"/>
    <col min="1276" max="1327" width="11.28515625" style="352" customWidth="1"/>
    <col min="1328" max="1329" width="5.7109375" style="352" customWidth="1"/>
    <col min="1330" max="1330" width="23.28515625" style="352" bestFit="1" customWidth="1"/>
    <col min="1331" max="1331" width="8" style="352" bestFit="1" customWidth="1"/>
    <col min="1332" max="1332" width="12.28515625" style="352" bestFit="1" customWidth="1"/>
    <col min="1333" max="1333" width="8.140625" style="352" bestFit="1" customWidth="1"/>
    <col min="1334" max="1334" width="8" style="352" bestFit="1" customWidth="1"/>
    <col min="1335" max="1335" width="11.85546875" style="352" bestFit="1" customWidth="1"/>
    <col min="1336" max="1529" width="11.42578125" style="352"/>
    <col min="1530" max="1530" width="24.140625" style="352" bestFit="1" customWidth="1"/>
    <col min="1531" max="1531" width="18.7109375" style="352" bestFit="1" customWidth="1"/>
    <col min="1532" max="1583" width="11.28515625" style="352" customWidth="1"/>
    <col min="1584" max="1585" width="5.7109375" style="352" customWidth="1"/>
    <col min="1586" max="1586" width="23.28515625" style="352" bestFit="1" customWidth="1"/>
    <col min="1587" max="1587" width="8" style="352" bestFit="1" customWidth="1"/>
    <col min="1588" max="1588" width="12.28515625" style="352" bestFit="1" customWidth="1"/>
    <col min="1589" max="1589" width="8.140625" style="352" bestFit="1" customWidth="1"/>
    <col min="1590" max="1590" width="8" style="352" bestFit="1" customWidth="1"/>
    <col min="1591" max="1591" width="11.85546875" style="352" bestFit="1" customWidth="1"/>
    <col min="1592" max="1785" width="11.42578125" style="352"/>
    <col min="1786" max="1786" width="24.140625" style="352" bestFit="1" customWidth="1"/>
    <col min="1787" max="1787" width="18.7109375" style="352" bestFit="1" customWidth="1"/>
    <col min="1788" max="1839" width="11.28515625" style="352" customWidth="1"/>
    <col min="1840" max="1841" width="5.7109375" style="352" customWidth="1"/>
    <col min="1842" max="1842" width="23.28515625" style="352" bestFit="1" customWidth="1"/>
    <col min="1843" max="1843" width="8" style="352" bestFit="1" customWidth="1"/>
    <col min="1844" max="1844" width="12.28515625" style="352" bestFit="1" customWidth="1"/>
    <col min="1845" max="1845" width="8.140625" style="352" bestFit="1" customWidth="1"/>
    <col min="1846" max="1846" width="8" style="352" bestFit="1" customWidth="1"/>
    <col min="1847" max="1847" width="11.85546875" style="352" bestFit="1" customWidth="1"/>
    <col min="1848" max="2041" width="11.42578125" style="352"/>
    <col min="2042" max="2042" width="24.140625" style="352" bestFit="1" customWidth="1"/>
    <col min="2043" max="2043" width="18.7109375" style="352" bestFit="1" customWidth="1"/>
    <col min="2044" max="2095" width="11.28515625" style="352" customWidth="1"/>
    <col min="2096" max="2097" width="5.7109375" style="352" customWidth="1"/>
    <col min="2098" max="2098" width="23.28515625" style="352" bestFit="1" customWidth="1"/>
    <col min="2099" max="2099" width="8" style="352" bestFit="1" customWidth="1"/>
    <col min="2100" max="2100" width="12.28515625" style="352" bestFit="1" customWidth="1"/>
    <col min="2101" max="2101" width="8.140625" style="352" bestFit="1" customWidth="1"/>
    <col min="2102" max="2102" width="8" style="352" bestFit="1" customWidth="1"/>
    <col min="2103" max="2103" width="11.85546875" style="352" bestFit="1" customWidth="1"/>
    <col min="2104" max="2297" width="11.42578125" style="352"/>
    <col min="2298" max="2298" width="24.140625" style="352" bestFit="1" customWidth="1"/>
    <col min="2299" max="2299" width="18.7109375" style="352" bestFit="1" customWidth="1"/>
    <col min="2300" max="2351" width="11.28515625" style="352" customWidth="1"/>
    <col min="2352" max="2353" width="5.7109375" style="352" customWidth="1"/>
    <col min="2354" max="2354" width="23.28515625" style="352" bestFit="1" customWidth="1"/>
    <col min="2355" max="2355" width="8" style="352" bestFit="1" customWidth="1"/>
    <col min="2356" max="2356" width="12.28515625" style="352" bestFit="1" customWidth="1"/>
    <col min="2357" max="2357" width="8.140625" style="352" bestFit="1" customWidth="1"/>
    <col min="2358" max="2358" width="8" style="352" bestFit="1" customWidth="1"/>
    <col min="2359" max="2359" width="11.85546875" style="352" bestFit="1" customWidth="1"/>
    <col min="2360" max="2553" width="11.42578125" style="352"/>
    <col min="2554" max="2554" width="24.140625" style="352" bestFit="1" customWidth="1"/>
    <col min="2555" max="2555" width="18.7109375" style="352" bestFit="1" customWidth="1"/>
    <col min="2556" max="2607" width="11.28515625" style="352" customWidth="1"/>
    <col min="2608" max="2609" width="5.7109375" style="352" customWidth="1"/>
    <col min="2610" max="2610" width="23.28515625" style="352" bestFit="1" customWidth="1"/>
    <col min="2611" max="2611" width="8" style="352" bestFit="1" customWidth="1"/>
    <col min="2612" max="2612" width="12.28515625" style="352" bestFit="1" customWidth="1"/>
    <col min="2613" max="2613" width="8.140625" style="352" bestFit="1" customWidth="1"/>
    <col min="2614" max="2614" width="8" style="352" bestFit="1" customWidth="1"/>
    <col min="2615" max="2615" width="11.85546875" style="352" bestFit="1" customWidth="1"/>
    <col min="2616" max="2809" width="11.42578125" style="352"/>
    <col min="2810" max="2810" width="24.140625" style="352" bestFit="1" customWidth="1"/>
    <col min="2811" max="2811" width="18.7109375" style="352" bestFit="1" customWidth="1"/>
    <col min="2812" max="2863" width="11.28515625" style="352" customWidth="1"/>
    <col min="2864" max="2865" width="5.7109375" style="352" customWidth="1"/>
    <col min="2866" max="2866" width="23.28515625" style="352" bestFit="1" customWidth="1"/>
    <col min="2867" max="2867" width="8" style="352" bestFit="1" customWidth="1"/>
    <col min="2868" max="2868" width="12.28515625" style="352" bestFit="1" customWidth="1"/>
    <col min="2869" max="2869" width="8.140625" style="352" bestFit="1" customWidth="1"/>
    <col min="2870" max="2870" width="8" style="352" bestFit="1" customWidth="1"/>
    <col min="2871" max="2871" width="11.85546875" style="352" bestFit="1" customWidth="1"/>
    <col min="2872" max="3065" width="11.42578125" style="352"/>
    <col min="3066" max="3066" width="24.140625" style="352" bestFit="1" customWidth="1"/>
    <col min="3067" max="3067" width="18.7109375" style="352" bestFit="1" customWidth="1"/>
    <col min="3068" max="3119" width="11.28515625" style="352" customWidth="1"/>
    <col min="3120" max="3121" width="5.7109375" style="352" customWidth="1"/>
    <col min="3122" max="3122" width="23.28515625" style="352" bestFit="1" customWidth="1"/>
    <col min="3123" max="3123" width="8" style="352" bestFit="1" customWidth="1"/>
    <col min="3124" max="3124" width="12.28515625" style="352" bestFit="1" customWidth="1"/>
    <col min="3125" max="3125" width="8.140625" style="352" bestFit="1" customWidth="1"/>
    <col min="3126" max="3126" width="8" style="352" bestFit="1" customWidth="1"/>
    <col min="3127" max="3127" width="11.85546875" style="352" bestFit="1" customWidth="1"/>
    <col min="3128" max="3321" width="11.42578125" style="352"/>
    <col min="3322" max="3322" width="24.140625" style="352" bestFit="1" customWidth="1"/>
    <col min="3323" max="3323" width="18.7109375" style="352" bestFit="1" customWidth="1"/>
    <col min="3324" max="3375" width="11.28515625" style="352" customWidth="1"/>
    <col min="3376" max="3377" width="5.7109375" style="352" customWidth="1"/>
    <col min="3378" max="3378" width="23.28515625" style="352" bestFit="1" customWidth="1"/>
    <col min="3379" max="3379" width="8" style="352" bestFit="1" customWidth="1"/>
    <col min="3380" max="3380" width="12.28515625" style="352" bestFit="1" customWidth="1"/>
    <col min="3381" max="3381" width="8.140625" style="352" bestFit="1" customWidth="1"/>
    <col min="3382" max="3382" width="8" style="352" bestFit="1" customWidth="1"/>
    <col min="3383" max="3383" width="11.85546875" style="352" bestFit="1" customWidth="1"/>
    <col min="3384" max="3577" width="11.42578125" style="352"/>
    <col min="3578" max="3578" width="24.140625" style="352" bestFit="1" customWidth="1"/>
    <col min="3579" max="3579" width="18.7109375" style="352" bestFit="1" customWidth="1"/>
    <col min="3580" max="3631" width="11.28515625" style="352" customWidth="1"/>
    <col min="3632" max="3633" width="5.7109375" style="352" customWidth="1"/>
    <col min="3634" max="3634" width="23.28515625" style="352" bestFit="1" customWidth="1"/>
    <col min="3635" max="3635" width="8" style="352" bestFit="1" customWidth="1"/>
    <col min="3636" max="3636" width="12.28515625" style="352" bestFit="1" customWidth="1"/>
    <col min="3637" max="3637" width="8.140625" style="352" bestFit="1" customWidth="1"/>
    <col min="3638" max="3638" width="8" style="352" bestFit="1" customWidth="1"/>
    <col min="3639" max="3639" width="11.85546875" style="352" bestFit="1" customWidth="1"/>
    <col min="3640" max="3833" width="11.42578125" style="352"/>
    <col min="3834" max="3834" width="24.140625" style="352" bestFit="1" customWidth="1"/>
    <col min="3835" max="3835" width="18.7109375" style="352" bestFit="1" customWidth="1"/>
    <col min="3836" max="3887" width="11.28515625" style="352" customWidth="1"/>
    <col min="3888" max="3889" width="5.7109375" style="352" customWidth="1"/>
    <col min="3890" max="3890" width="23.28515625" style="352" bestFit="1" customWidth="1"/>
    <col min="3891" max="3891" width="8" style="352" bestFit="1" customWidth="1"/>
    <col min="3892" max="3892" width="12.28515625" style="352" bestFit="1" customWidth="1"/>
    <col min="3893" max="3893" width="8.140625" style="352" bestFit="1" customWidth="1"/>
    <col min="3894" max="3894" width="8" style="352" bestFit="1" customWidth="1"/>
    <col min="3895" max="3895" width="11.85546875" style="352" bestFit="1" customWidth="1"/>
    <col min="3896" max="4089" width="11.42578125" style="352"/>
    <col min="4090" max="4090" width="24.140625" style="352" bestFit="1" customWidth="1"/>
    <col min="4091" max="4091" width="18.7109375" style="352" bestFit="1" customWidth="1"/>
    <col min="4092" max="4143" width="11.28515625" style="352" customWidth="1"/>
    <col min="4144" max="4145" width="5.7109375" style="352" customWidth="1"/>
    <col min="4146" max="4146" width="23.28515625" style="352" bestFit="1" customWidth="1"/>
    <col min="4147" max="4147" width="8" style="352" bestFit="1" customWidth="1"/>
    <col min="4148" max="4148" width="12.28515625" style="352" bestFit="1" customWidth="1"/>
    <col min="4149" max="4149" width="8.140625" style="352" bestFit="1" customWidth="1"/>
    <col min="4150" max="4150" width="8" style="352" bestFit="1" customWidth="1"/>
    <col min="4151" max="4151" width="11.85546875" style="352" bestFit="1" customWidth="1"/>
    <col min="4152" max="4345" width="11.42578125" style="352"/>
    <col min="4346" max="4346" width="24.140625" style="352" bestFit="1" customWidth="1"/>
    <col min="4347" max="4347" width="18.7109375" style="352" bestFit="1" customWidth="1"/>
    <col min="4348" max="4399" width="11.28515625" style="352" customWidth="1"/>
    <col min="4400" max="4401" width="5.7109375" style="352" customWidth="1"/>
    <col min="4402" max="4402" width="23.28515625" style="352" bestFit="1" customWidth="1"/>
    <col min="4403" max="4403" width="8" style="352" bestFit="1" customWidth="1"/>
    <col min="4404" max="4404" width="12.28515625" style="352" bestFit="1" customWidth="1"/>
    <col min="4405" max="4405" width="8.140625" style="352" bestFit="1" customWidth="1"/>
    <col min="4406" max="4406" width="8" style="352" bestFit="1" customWidth="1"/>
    <col min="4407" max="4407" width="11.85546875" style="352" bestFit="1" customWidth="1"/>
    <col min="4408" max="4601" width="11.42578125" style="352"/>
    <col min="4602" max="4602" width="24.140625" style="352" bestFit="1" customWidth="1"/>
    <col min="4603" max="4603" width="18.7109375" style="352" bestFit="1" customWidth="1"/>
    <col min="4604" max="4655" width="11.28515625" style="352" customWidth="1"/>
    <col min="4656" max="4657" width="5.7109375" style="352" customWidth="1"/>
    <col min="4658" max="4658" width="23.28515625" style="352" bestFit="1" customWidth="1"/>
    <col min="4659" max="4659" width="8" style="352" bestFit="1" customWidth="1"/>
    <col min="4660" max="4660" width="12.28515625" style="352" bestFit="1" customWidth="1"/>
    <col min="4661" max="4661" width="8.140625" style="352" bestFit="1" customWidth="1"/>
    <col min="4662" max="4662" width="8" style="352" bestFit="1" customWidth="1"/>
    <col min="4663" max="4663" width="11.85546875" style="352" bestFit="1" customWidth="1"/>
    <col min="4664" max="4857" width="11.42578125" style="352"/>
    <col min="4858" max="4858" width="24.140625" style="352" bestFit="1" customWidth="1"/>
    <col min="4859" max="4859" width="18.7109375" style="352" bestFit="1" customWidth="1"/>
    <col min="4860" max="4911" width="11.28515625" style="352" customWidth="1"/>
    <col min="4912" max="4913" width="5.7109375" style="352" customWidth="1"/>
    <col min="4914" max="4914" width="23.28515625" style="352" bestFit="1" customWidth="1"/>
    <col min="4915" max="4915" width="8" style="352" bestFit="1" customWidth="1"/>
    <col min="4916" max="4916" width="12.28515625" style="352" bestFit="1" customWidth="1"/>
    <col min="4917" max="4917" width="8.140625" style="352" bestFit="1" customWidth="1"/>
    <col min="4918" max="4918" width="8" style="352" bestFit="1" customWidth="1"/>
    <col min="4919" max="4919" width="11.85546875" style="352" bestFit="1" customWidth="1"/>
    <col min="4920" max="5113" width="11.42578125" style="352"/>
    <col min="5114" max="5114" width="24.140625" style="352" bestFit="1" customWidth="1"/>
    <col min="5115" max="5115" width="18.7109375" style="352" bestFit="1" customWidth="1"/>
    <col min="5116" max="5167" width="11.28515625" style="352" customWidth="1"/>
    <col min="5168" max="5169" width="5.7109375" style="352" customWidth="1"/>
    <col min="5170" max="5170" width="23.28515625" style="352" bestFit="1" customWidth="1"/>
    <col min="5171" max="5171" width="8" style="352" bestFit="1" customWidth="1"/>
    <col min="5172" max="5172" width="12.28515625" style="352" bestFit="1" customWidth="1"/>
    <col min="5173" max="5173" width="8.140625" style="352" bestFit="1" customWidth="1"/>
    <col min="5174" max="5174" width="8" style="352" bestFit="1" customWidth="1"/>
    <col min="5175" max="5175" width="11.85546875" style="352" bestFit="1" customWidth="1"/>
    <col min="5176" max="5369" width="11.42578125" style="352"/>
    <col min="5370" max="5370" width="24.140625" style="352" bestFit="1" customWidth="1"/>
    <col min="5371" max="5371" width="18.7109375" style="352" bestFit="1" customWidth="1"/>
    <col min="5372" max="5423" width="11.28515625" style="352" customWidth="1"/>
    <col min="5424" max="5425" width="5.7109375" style="352" customWidth="1"/>
    <col min="5426" max="5426" width="23.28515625" style="352" bestFit="1" customWidth="1"/>
    <col min="5427" max="5427" width="8" style="352" bestFit="1" customWidth="1"/>
    <col min="5428" max="5428" width="12.28515625" style="352" bestFit="1" customWidth="1"/>
    <col min="5429" max="5429" width="8.140625" style="352" bestFit="1" customWidth="1"/>
    <col min="5430" max="5430" width="8" style="352" bestFit="1" customWidth="1"/>
    <col min="5431" max="5431" width="11.85546875" style="352" bestFit="1" customWidth="1"/>
    <col min="5432" max="5625" width="11.42578125" style="352"/>
    <col min="5626" max="5626" width="24.140625" style="352" bestFit="1" customWidth="1"/>
    <col min="5627" max="5627" width="18.7109375" style="352" bestFit="1" customWidth="1"/>
    <col min="5628" max="5679" width="11.28515625" style="352" customWidth="1"/>
    <col min="5680" max="5681" width="5.7109375" style="352" customWidth="1"/>
    <col min="5682" max="5682" width="23.28515625" style="352" bestFit="1" customWidth="1"/>
    <col min="5683" max="5683" width="8" style="352" bestFit="1" customWidth="1"/>
    <col min="5684" max="5684" width="12.28515625" style="352" bestFit="1" customWidth="1"/>
    <col min="5685" max="5685" width="8.140625" style="352" bestFit="1" customWidth="1"/>
    <col min="5686" max="5686" width="8" style="352" bestFit="1" customWidth="1"/>
    <col min="5687" max="5687" width="11.85546875" style="352" bestFit="1" customWidth="1"/>
    <col min="5688" max="5881" width="11.42578125" style="352"/>
    <col min="5882" max="5882" width="24.140625" style="352" bestFit="1" customWidth="1"/>
    <col min="5883" max="5883" width="18.7109375" style="352" bestFit="1" customWidth="1"/>
    <col min="5884" max="5935" width="11.28515625" style="352" customWidth="1"/>
    <col min="5936" max="5937" width="5.7109375" style="352" customWidth="1"/>
    <col min="5938" max="5938" width="23.28515625" style="352" bestFit="1" customWidth="1"/>
    <col min="5939" max="5939" width="8" style="352" bestFit="1" customWidth="1"/>
    <col min="5940" max="5940" width="12.28515625" style="352" bestFit="1" customWidth="1"/>
    <col min="5941" max="5941" width="8.140625" style="352" bestFit="1" customWidth="1"/>
    <col min="5942" max="5942" width="8" style="352" bestFit="1" customWidth="1"/>
    <col min="5943" max="5943" width="11.85546875" style="352" bestFit="1" customWidth="1"/>
    <col min="5944" max="6137" width="11.42578125" style="352"/>
    <col min="6138" max="6138" width="24.140625" style="352" bestFit="1" customWidth="1"/>
    <col min="6139" max="6139" width="18.7109375" style="352" bestFit="1" customWidth="1"/>
    <col min="6140" max="6191" width="11.28515625" style="352" customWidth="1"/>
    <col min="6192" max="6193" width="5.7109375" style="352" customWidth="1"/>
    <col min="6194" max="6194" width="23.28515625" style="352" bestFit="1" customWidth="1"/>
    <col min="6195" max="6195" width="8" style="352" bestFit="1" customWidth="1"/>
    <col min="6196" max="6196" width="12.28515625" style="352" bestFit="1" customWidth="1"/>
    <col min="6197" max="6197" width="8.140625" style="352" bestFit="1" customWidth="1"/>
    <col min="6198" max="6198" width="8" style="352" bestFit="1" customWidth="1"/>
    <col min="6199" max="6199" width="11.85546875" style="352" bestFit="1" customWidth="1"/>
    <col min="6200" max="6393" width="11.42578125" style="352"/>
    <col min="6394" max="6394" width="24.140625" style="352" bestFit="1" customWidth="1"/>
    <col min="6395" max="6395" width="18.7109375" style="352" bestFit="1" customWidth="1"/>
    <col min="6396" max="6447" width="11.28515625" style="352" customWidth="1"/>
    <col min="6448" max="6449" width="5.7109375" style="352" customWidth="1"/>
    <col min="6450" max="6450" width="23.28515625" style="352" bestFit="1" customWidth="1"/>
    <col min="6451" max="6451" width="8" style="352" bestFit="1" customWidth="1"/>
    <col min="6452" max="6452" width="12.28515625" style="352" bestFit="1" customWidth="1"/>
    <col min="6453" max="6453" width="8.140625" style="352" bestFit="1" customWidth="1"/>
    <col min="6454" max="6454" width="8" style="352" bestFit="1" customWidth="1"/>
    <col min="6455" max="6455" width="11.85546875" style="352" bestFit="1" customWidth="1"/>
    <col min="6456" max="6649" width="11.42578125" style="352"/>
    <col min="6650" max="6650" width="24.140625" style="352" bestFit="1" customWidth="1"/>
    <col min="6651" max="6651" width="18.7109375" style="352" bestFit="1" customWidth="1"/>
    <col min="6652" max="6703" width="11.28515625" style="352" customWidth="1"/>
    <col min="6704" max="6705" width="5.7109375" style="352" customWidth="1"/>
    <col min="6706" max="6706" width="23.28515625" style="352" bestFit="1" customWidth="1"/>
    <col min="6707" max="6707" width="8" style="352" bestFit="1" customWidth="1"/>
    <col min="6708" max="6708" width="12.28515625" style="352" bestFit="1" customWidth="1"/>
    <col min="6709" max="6709" width="8.140625" style="352" bestFit="1" customWidth="1"/>
    <col min="6710" max="6710" width="8" style="352" bestFit="1" customWidth="1"/>
    <col min="6711" max="6711" width="11.85546875" style="352" bestFit="1" customWidth="1"/>
    <col min="6712" max="6905" width="11.42578125" style="352"/>
    <col min="6906" max="6906" width="24.140625" style="352" bestFit="1" customWidth="1"/>
    <col min="6907" max="6907" width="18.7109375" style="352" bestFit="1" customWidth="1"/>
    <col min="6908" max="6959" width="11.28515625" style="352" customWidth="1"/>
    <col min="6960" max="6961" width="5.7109375" style="352" customWidth="1"/>
    <col min="6962" max="6962" width="23.28515625" style="352" bestFit="1" customWidth="1"/>
    <col min="6963" max="6963" width="8" style="352" bestFit="1" customWidth="1"/>
    <col min="6964" max="6964" width="12.28515625" style="352" bestFit="1" customWidth="1"/>
    <col min="6965" max="6965" width="8.140625" style="352" bestFit="1" customWidth="1"/>
    <col min="6966" max="6966" width="8" style="352" bestFit="1" customWidth="1"/>
    <col min="6967" max="6967" width="11.85546875" style="352" bestFit="1" customWidth="1"/>
    <col min="6968" max="7161" width="11.42578125" style="352"/>
    <col min="7162" max="7162" width="24.140625" style="352" bestFit="1" customWidth="1"/>
    <col min="7163" max="7163" width="18.7109375" style="352" bestFit="1" customWidth="1"/>
    <col min="7164" max="7215" width="11.28515625" style="352" customWidth="1"/>
    <col min="7216" max="7217" width="5.7109375" style="352" customWidth="1"/>
    <col min="7218" max="7218" width="23.28515625" style="352" bestFit="1" customWidth="1"/>
    <col min="7219" max="7219" width="8" style="352" bestFit="1" customWidth="1"/>
    <col min="7220" max="7220" width="12.28515625" style="352" bestFit="1" customWidth="1"/>
    <col min="7221" max="7221" width="8.140625" style="352" bestFit="1" customWidth="1"/>
    <col min="7222" max="7222" width="8" style="352" bestFit="1" customWidth="1"/>
    <col min="7223" max="7223" width="11.85546875" style="352" bestFit="1" customWidth="1"/>
    <col min="7224" max="7417" width="11.42578125" style="352"/>
    <col min="7418" max="7418" width="24.140625" style="352" bestFit="1" customWidth="1"/>
    <col min="7419" max="7419" width="18.7109375" style="352" bestFit="1" customWidth="1"/>
    <col min="7420" max="7471" width="11.28515625" style="352" customWidth="1"/>
    <col min="7472" max="7473" width="5.7109375" style="352" customWidth="1"/>
    <col min="7474" max="7474" width="23.28515625" style="352" bestFit="1" customWidth="1"/>
    <col min="7475" max="7475" width="8" style="352" bestFit="1" customWidth="1"/>
    <col min="7476" max="7476" width="12.28515625" style="352" bestFit="1" customWidth="1"/>
    <col min="7477" max="7477" width="8.140625" style="352" bestFit="1" customWidth="1"/>
    <col min="7478" max="7478" width="8" style="352" bestFit="1" customWidth="1"/>
    <col min="7479" max="7479" width="11.85546875" style="352" bestFit="1" customWidth="1"/>
    <col min="7480" max="7673" width="11.42578125" style="352"/>
    <col min="7674" max="7674" width="24.140625" style="352" bestFit="1" customWidth="1"/>
    <col min="7675" max="7675" width="18.7109375" style="352" bestFit="1" customWidth="1"/>
    <col min="7676" max="7727" width="11.28515625" style="352" customWidth="1"/>
    <col min="7728" max="7729" width="5.7109375" style="352" customWidth="1"/>
    <col min="7730" max="7730" width="23.28515625" style="352" bestFit="1" customWidth="1"/>
    <col min="7731" max="7731" width="8" style="352" bestFit="1" customWidth="1"/>
    <col min="7732" max="7732" width="12.28515625" style="352" bestFit="1" customWidth="1"/>
    <col min="7733" max="7733" width="8.140625" style="352" bestFit="1" customWidth="1"/>
    <col min="7734" max="7734" width="8" style="352" bestFit="1" customWidth="1"/>
    <col min="7735" max="7735" width="11.85546875" style="352" bestFit="1" customWidth="1"/>
    <col min="7736" max="7929" width="11.42578125" style="352"/>
    <col min="7930" max="7930" width="24.140625" style="352" bestFit="1" customWidth="1"/>
    <col min="7931" max="7931" width="18.7109375" style="352" bestFit="1" customWidth="1"/>
    <col min="7932" max="7983" width="11.28515625" style="352" customWidth="1"/>
    <col min="7984" max="7985" width="5.7109375" style="352" customWidth="1"/>
    <col min="7986" max="7986" width="23.28515625" style="352" bestFit="1" customWidth="1"/>
    <col min="7987" max="7987" width="8" style="352" bestFit="1" customWidth="1"/>
    <col min="7988" max="7988" width="12.28515625" style="352" bestFit="1" customWidth="1"/>
    <col min="7989" max="7989" width="8.140625" style="352" bestFit="1" customWidth="1"/>
    <col min="7990" max="7990" width="8" style="352" bestFit="1" customWidth="1"/>
    <col min="7991" max="7991" width="11.85546875" style="352" bestFit="1" customWidth="1"/>
    <col min="7992" max="8185" width="11.42578125" style="352"/>
    <col min="8186" max="8186" width="24.140625" style="352" bestFit="1" customWidth="1"/>
    <col min="8187" max="8187" width="18.7109375" style="352" bestFit="1" customWidth="1"/>
    <col min="8188" max="8239" width="11.28515625" style="352" customWidth="1"/>
    <col min="8240" max="8241" width="5.7109375" style="352" customWidth="1"/>
    <col min="8242" max="8242" width="23.28515625" style="352" bestFit="1" customWidth="1"/>
    <col min="8243" max="8243" width="8" style="352" bestFit="1" customWidth="1"/>
    <col min="8244" max="8244" width="12.28515625" style="352" bestFit="1" customWidth="1"/>
    <col min="8245" max="8245" width="8.140625" style="352" bestFit="1" customWidth="1"/>
    <col min="8246" max="8246" width="8" style="352" bestFit="1" customWidth="1"/>
    <col min="8247" max="8247" width="11.85546875" style="352" bestFit="1" customWidth="1"/>
    <col min="8248" max="8441" width="11.42578125" style="352"/>
    <col min="8442" max="8442" width="24.140625" style="352" bestFit="1" customWidth="1"/>
    <col min="8443" max="8443" width="18.7109375" style="352" bestFit="1" customWidth="1"/>
    <col min="8444" max="8495" width="11.28515625" style="352" customWidth="1"/>
    <col min="8496" max="8497" width="5.7109375" style="352" customWidth="1"/>
    <col min="8498" max="8498" width="23.28515625" style="352" bestFit="1" customWidth="1"/>
    <col min="8499" max="8499" width="8" style="352" bestFit="1" customWidth="1"/>
    <col min="8500" max="8500" width="12.28515625" style="352" bestFit="1" customWidth="1"/>
    <col min="8501" max="8501" width="8.140625" style="352" bestFit="1" customWidth="1"/>
    <col min="8502" max="8502" width="8" style="352" bestFit="1" customWidth="1"/>
    <col min="8503" max="8503" width="11.85546875" style="352" bestFit="1" customWidth="1"/>
    <col min="8504" max="8697" width="11.42578125" style="352"/>
    <col min="8698" max="8698" width="24.140625" style="352" bestFit="1" customWidth="1"/>
    <col min="8699" max="8699" width="18.7109375" style="352" bestFit="1" customWidth="1"/>
    <col min="8700" max="8751" width="11.28515625" style="352" customWidth="1"/>
    <col min="8752" max="8753" width="5.7109375" style="352" customWidth="1"/>
    <col min="8754" max="8754" width="23.28515625" style="352" bestFit="1" customWidth="1"/>
    <col min="8755" max="8755" width="8" style="352" bestFit="1" customWidth="1"/>
    <col min="8756" max="8756" width="12.28515625" style="352" bestFit="1" customWidth="1"/>
    <col min="8757" max="8757" width="8.140625" style="352" bestFit="1" customWidth="1"/>
    <col min="8758" max="8758" width="8" style="352" bestFit="1" customWidth="1"/>
    <col min="8759" max="8759" width="11.85546875" style="352" bestFit="1" customWidth="1"/>
    <col min="8760" max="8953" width="11.42578125" style="352"/>
    <col min="8954" max="8954" width="24.140625" style="352" bestFit="1" customWidth="1"/>
    <col min="8955" max="8955" width="18.7109375" style="352" bestFit="1" customWidth="1"/>
    <col min="8956" max="9007" width="11.28515625" style="352" customWidth="1"/>
    <col min="9008" max="9009" width="5.7109375" style="352" customWidth="1"/>
    <col min="9010" max="9010" width="23.28515625" style="352" bestFit="1" customWidth="1"/>
    <col min="9011" max="9011" width="8" style="352" bestFit="1" customWidth="1"/>
    <col min="9012" max="9012" width="12.28515625" style="352" bestFit="1" customWidth="1"/>
    <col min="9013" max="9013" width="8.140625" style="352" bestFit="1" customWidth="1"/>
    <col min="9014" max="9014" width="8" style="352" bestFit="1" customWidth="1"/>
    <col min="9015" max="9015" width="11.85546875" style="352" bestFit="1" customWidth="1"/>
    <col min="9016" max="9209" width="11.42578125" style="352"/>
    <col min="9210" max="9210" width="24.140625" style="352" bestFit="1" customWidth="1"/>
    <col min="9211" max="9211" width="18.7109375" style="352" bestFit="1" customWidth="1"/>
    <col min="9212" max="9263" width="11.28515625" style="352" customWidth="1"/>
    <col min="9264" max="9265" width="5.7109375" style="352" customWidth="1"/>
    <col min="9266" max="9266" width="23.28515625" style="352" bestFit="1" customWidth="1"/>
    <col min="9267" max="9267" width="8" style="352" bestFit="1" customWidth="1"/>
    <col min="9268" max="9268" width="12.28515625" style="352" bestFit="1" customWidth="1"/>
    <col min="9269" max="9269" width="8.140625" style="352" bestFit="1" customWidth="1"/>
    <col min="9270" max="9270" width="8" style="352" bestFit="1" customWidth="1"/>
    <col min="9271" max="9271" width="11.85546875" style="352" bestFit="1" customWidth="1"/>
    <col min="9272" max="9465" width="11.42578125" style="352"/>
    <col min="9466" max="9466" width="24.140625" style="352" bestFit="1" customWidth="1"/>
    <col min="9467" max="9467" width="18.7109375" style="352" bestFit="1" customWidth="1"/>
    <col min="9468" max="9519" width="11.28515625" style="352" customWidth="1"/>
    <col min="9520" max="9521" width="5.7109375" style="352" customWidth="1"/>
    <col min="9522" max="9522" width="23.28515625" style="352" bestFit="1" customWidth="1"/>
    <col min="9523" max="9523" width="8" style="352" bestFit="1" customWidth="1"/>
    <col min="9524" max="9524" width="12.28515625" style="352" bestFit="1" customWidth="1"/>
    <col min="9525" max="9525" width="8.140625" style="352" bestFit="1" customWidth="1"/>
    <col min="9526" max="9526" width="8" style="352" bestFit="1" customWidth="1"/>
    <col min="9527" max="9527" width="11.85546875" style="352" bestFit="1" customWidth="1"/>
    <col min="9528" max="9721" width="11.42578125" style="352"/>
    <col min="9722" max="9722" width="24.140625" style="352" bestFit="1" customWidth="1"/>
    <col min="9723" max="9723" width="18.7109375" style="352" bestFit="1" customWidth="1"/>
    <col min="9724" max="9775" width="11.28515625" style="352" customWidth="1"/>
    <col min="9776" max="9777" width="5.7109375" style="352" customWidth="1"/>
    <col min="9778" max="9778" width="23.28515625" style="352" bestFit="1" customWidth="1"/>
    <col min="9779" max="9779" width="8" style="352" bestFit="1" customWidth="1"/>
    <col min="9780" max="9780" width="12.28515625" style="352" bestFit="1" customWidth="1"/>
    <col min="9781" max="9781" width="8.140625" style="352" bestFit="1" customWidth="1"/>
    <col min="9782" max="9782" width="8" style="352" bestFit="1" customWidth="1"/>
    <col min="9783" max="9783" width="11.85546875" style="352" bestFit="1" customWidth="1"/>
    <col min="9784" max="9977" width="11.42578125" style="352"/>
    <col min="9978" max="9978" width="24.140625" style="352" bestFit="1" customWidth="1"/>
    <col min="9979" max="9979" width="18.7109375" style="352" bestFit="1" customWidth="1"/>
    <col min="9980" max="10031" width="11.28515625" style="352" customWidth="1"/>
    <col min="10032" max="10033" width="5.7109375" style="352" customWidth="1"/>
    <col min="10034" max="10034" width="23.28515625" style="352" bestFit="1" customWidth="1"/>
    <col min="10035" max="10035" width="8" style="352" bestFit="1" customWidth="1"/>
    <col min="10036" max="10036" width="12.28515625" style="352" bestFit="1" customWidth="1"/>
    <col min="10037" max="10037" width="8.140625" style="352" bestFit="1" customWidth="1"/>
    <col min="10038" max="10038" width="8" style="352" bestFit="1" customWidth="1"/>
    <col min="10039" max="10039" width="11.85546875" style="352" bestFit="1" customWidth="1"/>
    <col min="10040" max="10233" width="11.42578125" style="352"/>
    <col min="10234" max="10234" width="24.140625" style="352" bestFit="1" customWidth="1"/>
    <col min="10235" max="10235" width="18.7109375" style="352" bestFit="1" customWidth="1"/>
    <col min="10236" max="10287" width="11.28515625" style="352" customWidth="1"/>
    <col min="10288" max="10289" width="5.7109375" style="352" customWidth="1"/>
    <col min="10290" max="10290" width="23.28515625" style="352" bestFit="1" customWidth="1"/>
    <col min="10291" max="10291" width="8" style="352" bestFit="1" customWidth="1"/>
    <col min="10292" max="10292" width="12.28515625" style="352" bestFit="1" customWidth="1"/>
    <col min="10293" max="10293" width="8.140625" style="352" bestFit="1" customWidth="1"/>
    <col min="10294" max="10294" width="8" style="352" bestFit="1" customWidth="1"/>
    <col min="10295" max="10295" width="11.85546875" style="352" bestFit="1" customWidth="1"/>
    <col min="10296" max="10489" width="11.42578125" style="352"/>
    <col min="10490" max="10490" width="24.140625" style="352" bestFit="1" customWidth="1"/>
    <col min="10491" max="10491" width="18.7109375" style="352" bestFit="1" customWidth="1"/>
    <col min="10492" max="10543" width="11.28515625" style="352" customWidth="1"/>
    <col min="10544" max="10545" width="5.7109375" style="352" customWidth="1"/>
    <col min="10546" max="10546" width="23.28515625" style="352" bestFit="1" customWidth="1"/>
    <col min="10547" max="10547" width="8" style="352" bestFit="1" customWidth="1"/>
    <col min="10548" max="10548" width="12.28515625" style="352" bestFit="1" customWidth="1"/>
    <col min="10549" max="10549" width="8.140625" style="352" bestFit="1" customWidth="1"/>
    <col min="10550" max="10550" width="8" style="352" bestFit="1" customWidth="1"/>
    <col min="10551" max="10551" width="11.85546875" style="352" bestFit="1" customWidth="1"/>
    <col min="10552" max="10745" width="11.42578125" style="352"/>
    <col min="10746" max="10746" width="24.140625" style="352" bestFit="1" customWidth="1"/>
    <col min="10747" max="10747" width="18.7109375" style="352" bestFit="1" customWidth="1"/>
    <col min="10748" max="10799" width="11.28515625" style="352" customWidth="1"/>
    <col min="10800" max="10801" width="5.7109375" style="352" customWidth="1"/>
    <col min="10802" max="10802" width="23.28515625" style="352" bestFit="1" customWidth="1"/>
    <col min="10803" max="10803" width="8" style="352" bestFit="1" customWidth="1"/>
    <col min="10804" max="10804" width="12.28515625" style="352" bestFit="1" customWidth="1"/>
    <col min="10805" max="10805" width="8.140625" style="352" bestFit="1" customWidth="1"/>
    <col min="10806" max="10806" width="8" style="352" bestFit="1" customWidth="1"/>
    <col min="10807" max="10807" width="11.85546875" style="352" bestFit="1" customWidth="1"/>
    <col min="10808" max="11001" width="11.42578125" style="352"/>
    <col min="11002" max="11002" width="24.140625" style="352" bestFit="1" customWidth="1"/>
    <col min="11003" max="11003" width="18.7109375" style="352" bestFit="1" customWidth="1"/>
    <col min="11004" max="11055" width="11.28515625" style="352" customWidth="1"/>
    <col min="11056" max="11057" width="5.7109375" style="352" customWidth="1"/>
    <col min="11058" max="11058" width="23.28515625" style="352" bestFit="1" customWidth="1"/>
    <col min="11059" max="11059" width="8" style="352" bestFit="1" customWidth="1"/>
    <col min="11060" max="11060" width="12.28515625" style="352" bestFit="1" customWidth="1"/>
    <col min="11061" max="11061" width="8.140625" style="352" bestFit="1" customWidth="1"/>
    <col min="11062" max="11062" width="8" style="352" bestFit="1" customWidth="1"/>
    <col min="11063" max="11063" width="11.85546875" style="352" bestFit="1" customWidth="1"/>
    <col min="11064" max="11257" width="11.42578125" style="352"/>
    <col min="11258" max="11258" width="24.140625" style="352" bestFit="1" customWidth="1"/>
    <col min="11259" max="11259" width="18.7109375" style="352" bestFit="1" customWidth="1"/>
    <col min="11260" max="11311" width="11.28515625" style="352" customWidth="1"/>
    <col min="11312" max="11313" width="5.7109375" style="352" customWidth="1"/>
    <col min="11314" max="11314" width="23.28515625" style="352" bestFit="1" customWidth="1"/>
    <col min="11315" max="11315" width="8" style="352" bestFit="1" customWidth="1"/>
    <col min="11316" max="11316" width="12.28515625" style="352" bestFit="1" customWidth="1"/>
    <col min="11317" max="11317" width="8.140625" style="352" bestFit="1" customWidth="1"/>
    <col min="11318" max="11318" width="8" style="352" bestFit="1" customWidth="1"/>
    <col min="11319" max="11319" width="11.85546875" style="352" bestFit="1" customWidth="1"/>
    <col min="11320" max="11513" width="11.42578125" style="352"/>
    <col min="11514" max="11514" width="24.140625" style="352" bestFit="1" customWidth="1"/>
    <col min="11515" max="11515" width="18.7109375" style="352" bestFit="1" customWidth="1"/>
    <col min="11516" max="11567" width="11.28515625" style="352" customWidth="1"/>
    <col min="11568" max="11569" width="5.7109375" style="352" customWidth="1"/>
    <col min="11570" max="11570" width="23.28515625" style="352" bestFit="1" customWidth="1"/>
    <col min="11571" max="11571" width="8" style="352" bestFit="1" customWidth="1"/>
    <col min="11572" max="11572" width="12.28515625" style="352" bestFit="1" customWidth="1"/>
    <col min="11573" max="11573" width="8.140625" style="352" bestFit="1" customWidth="1"/>
    <col min="11574" max="11574" width="8" style="352" bestFit="1" customWidth="1"/>
    <col min="11575" max="11575" width="11.85546875" style="352" bestFit="1" customWidth="1"/>
    <col min="11576" max="11769" width="11.42578125" style="352"/>
    <col min="11770" max="11770" width="24.140625" style="352" bestFit="1" customWidth="1"/>
    <col min="11771" max="11771" width="18.7109375" style="352" bestFit="1" customWidth="1"/>
    <col min="11772" max="11823" width="11.28515625" style="352" customWidth="1"/>
    <col min="11824" max="11825" width="5.7109375" style="352" customWidth="1"/>
    <col min="11826" max="11826" width="23.28515625" style="352" bestFit="1" customWidth="1"/>
    <col min="11827" max="11827" width="8" style="352" bestFit="1" customWidth="1"/>
    <col min="11828" max="11828" width="12.28515625" style="352" bestFit="1" customWidth="1"/>
    <col min="11829" max="11829" width="8.140625" style="352" bestFit="1" customWidth="1"/>
    <col min="11830" max="11830" width="8" style="352" bestFit="1" customWidth="1"/>
    <col min="11831" max="11831" width="11.85546875" style="352" bestFit="1" customWidth="1"/>
    <col min="11832" max="12025" width="11.42578125" style="352"/>
    <col min="12026" max="12026" width="24.140625" style="352" bestFit="1" customWidth="1"/>
    <col min="12027" max="12027" width="18.7109375" style="352" bestFit="1" customWidth="1"/>
    <col min="12028" max="12079" width="11.28515625" style="352" customWidth="1"/>
    <col min="12080" max="12081" width="5.7109375" style="352" customWidth="1"/>
    <col min="12082" max="12082" width="23.28515625" style="352" bestFit="1" customWidth="1"/>
    <col min="12083" max="12083" width="8" style="352" bestFit="1" customWidth="1"/>
    <col min="12084" max="12084" width="12.28515625" style="352" bestFit="1" customWidth="1"/>
    <col min="12085" max="12085" width="8.140625" style="352" bestFit="1" customWidth="1"/>
    <col min="12086" max="12086" width="8" style="352" bestFit="1" customWidth="1"/>
    <col min="12087" max="12087" width="11.85546875" style="352" bestFit="1" customWidth="1"/>
    <col min="12088" max="12281" width="11.42578125" style="352"/>
    <col min="12282" max="12282" width="24.140625" style="352" bestFit="1" customWidth="1"/>
    <col min="12283" max="12283" width="18.7109375" style="352" bestFit="1" customWidth="1"/>
    <col min="12284" max="12335" width="11.28515625" style="352" customWidth="1"/>
    <col min="12336" max="12337" width="5.7109375" style="352" customWidth="1"/>
    <col min="12338" max="12338" width="23.28515625" style="352" bestFit="1" customWidth="1"/>
    <col min="12339" max="12339" width="8" style="352" bestFit="1" customWidth="1"/>
    <col min="12340" max="12340" width="12.28515625" style="352" bestFit="1" customWidth="1"/>
    <col min="12341" max="12341" width="8.140625" style="352" bestFit="1" customWidth="1"/>
    <col min="12342" max="12342" width="8" style="352" bestFit="1" customWidth="1"/>
    <col min="12343" max="12343" width="11.85546875" style="352" bestFit="1" customWidth="1"/>
    <col min="12344" max="12537" width="11.42578125" style="352"/>
    <col min="12538" max="12538" width="24.140625" style="352" bestFit="1" customWidth="1"/>
    <col min="12539" max="12539" width="18.7109375" style="352" bestFit="1" customWidth="1"/>
    <col min="12540" max="12591" width="11.28515625" style="352" customWidth="1"/>
    <col min="12592" max="12593" width="5.7109375" style="352" customWidth="1"/>
    <col min="12594" max="12594" width="23.28515625" style="352" bestFit="1" customWidth="1"/>
    <col min="12595" max="12595" width="8" style="352" bestFit="1" customWidth="1"/>
    <col min="12596" max="12596" width="12.28515625" style="352" bestFit="1" customWidth="1"/>
    <col min="12597" max="12597" width="8.140625" style="352" bestFit="1" customWidth="1"/>
    <col min="12598" max="12598" width="8" style="352" bestFit="1" customWidth="1"/>
    <col min="12599" max="12599" width="11.85546875" style="352" bestFit="1" customWidth="1"/>
    <col min="12600" max="12793" width="11.42578125" style="352"/>
    <col min="12794" max="12794" width="24.140625" style="352" bestFit="1" customWidth="1"/>
    <col min="12795" max="12795" width="18.7109375" style="352" bestFit="1" customWidth="1"/>
    <col min="12796" max="12847" width="11.28515625" style="352" customWidth="1"/>
    <col min="12848" max="12849" width="5.7109375" style="352" customWidth="1"/>
    <col min="12850" max="12850" width="23.28515625" style="352" bestFit="1" customWidth="1"/>
    <col min="12851" max="12851" width="8" style="352" bestFit="1" customWidth="1"/>
    <col min="12852" max="12852" width="12.28515625" style="352" bestFit="1" customWidth="1"/>
    <col min="12853" max="12853" width="8.140625" style="352" bestFit="1" customWidth="1"/>
    <col min="12854" max="12854" width="8" style="352" bestFit="1" customWidth="1"/>
    <col min="12855" max="12855" width="11.85546875" style="352" bestFit="1" customWidth="1"/>
    <col min="12856" max="13049" width="11.42578125" style="352"/>
    <col min="13050" max="13050" width="24.140625" style="352" bestFit="1" customWidth="1"/>
    <col min="13051" max="13051" width="18.7109375" style="352" bestFit="1" customWidth="1"/>
    <col min="13052" max="13103" width="11.28515625" style="352" customWidth="1"/>
    <col min="13104" max="13105" width="5.7109375" style="352" customWidth="1"/>
    <col min="13106" max="13106" width="23.28515625" style="352" bestFit="1" customWidth="1"/>
    <col min="13107" max="13107" width="8" style="352" bestFit="1" customWidth="1"/>
    <col min="13108" max="13108" width="12.28515625" style="352" bestFit="1" customWidth="1"/>
    <col min="13109" max="13109" width="8.140625" style="352" bestFit="1" customWidth="1"/>
    <col min="13110" max="13110" width="8" style="352" bestFit="1" customWidth="1"/>
    <col min="13111" max="13111" width="11.85546875" style="352" bestFit="1" customWidth="1"/>
    <col min="13112" max="13305" width="11.42578125" style="352"/>
    <col min="13306" max="13306" width="24.140625" style="352" bestFit="1" customWidth="1"/>
    <col min="13307" max="13307" width="18.7109375" style="352" bestFit="1" customWidth="1"/>
    <col min="13308" max="13359" width="11.28515625" style="352" customWidth="1"/>
    <col min="13360" max="13361" width="5.7109375" style="352" customWidth="1"/>
    <col min="13362" max="13362" width="23.28515625" style="352" bestFit="1" customWidth="1"/>
    <col min="13363" max="13363" width="8" style="352" bestFit="1" customWidth="1"/>
    <col min="13364" max="13364" width="12.28515625" style="352" bestFit="1" customWidth="1"/>
    <col min="13365" max="13365" width="8.140625" style="352" bestFit="1" customWidth="1"/>
    <col min="13366" max="13366" width="8" style="352" bestFit="1" customWidth="1"/>
    <col min="13367" max="13367" width="11.85546875" style="352" bestFit="1" customWidth="1"/>
    <col min="13368" max="13561" width="11.42578125" style="352"/>
    <col min="13562" max="13562" width="24.140625" style="352" bestFit="1" customWidth="1"/>
    <col min="13563" max="13563" width="18.7109375" style="352" bestFit="1" customWidth="1"/>
    <col min="13564" max="13615" width="11.28515625" style="352" customWidth="1"/>
    <col min="13616" max="13617" width="5.7109375" style="352" customWidth="1"/>
    <col min="13618" max="13618" width="23.28515625" style="352" bestFit="1" customWidth="1"/>
    <col min="13619" max="13619" width="8" style="352" bestFit="1" customWidth="1"/>
    <col min="13620" max="13620" width="12.28515625" style="352" bestFit="1" customWidth="1"/>
    <col min="13621" max="13621" width="8.140625" style="352" bestFit="1" customWidth="1"/>
    <col min="13622" max="13622" width="8" style="352" bestFit="1" customWidth="1"/>
    <col min="13623" max="13623" width="11.85546875" style="352" bestFit="1" customWidth="1"/>
    <col min="13624" max="13817" width="11.42578125" style="352"/>
    <col min="13818" max="13818" width="24.140625" style="352" bestFit="1" customWidth="1"/>
    <col min="13819" max="13819" width="18.7109375" style="352" bestFit="1" customWidth="1"/>
    <col min="13820" max="13871" width="11.28515625" style="352" customWidth="1"/>
    <col min="13872" max="13873" width="5.7109375" style="352" customWidth="1"/>
    <col min="13874" max="13874" width="23.28515625" style="352" bestFit="1" customWidth="1"/>
    <col min="13875" max="13875" width="8" style="352" bestFit="1" customWidth="1"/>
    <col min="13876" max="13876" width="12.28515625" style="352" bestFit="1" customWidth="1"/>
    <col min="13877" max="13877" width="8.140625" style="352" bestFit="1" customWidth="1"/>
    <col min="13878" max="13878" width="8" style="352" bestFit="1" customWidth="1"/>
    <col min="13879" max="13879" width="11.85546875" style="352" bestFit="1" customWidth="1"/>
    <col min="13880" max="14073" width="11.42578125" style="352"/>
    <col min="14074" max="14074" width="24.140625" style="352" bestFit="1" customWidth="1"/>
    <col min="14075" max="14075" width="18.7109375" style="352" bestFit="1" customWidth="1"/>
    <col min="14076" max="14127" width="11.28515625" style="352" customWidth="1"/>
    <col min="14128" max="14129" width="5.7109375" style="352" customWidth="1"/>
    <col min="14130" max="14130" width="23.28515625" style="352" bestFit="1" customWidth="1"/>
    <col min="14131" max="14131" width="8" style="352" bestFit="1" customWidth="1"/>
    <col min="14132" max="14132" width="12.28515625" style="352" bestFit="1" customWidth="1"/>
    <col min="14133" max="14133" width="8.140625" style="352" bestFit="1" customWidth="1"/>
    <col min="14134" max="14134" width="8" style="352" bestFit="1" customWidth="1"/>
    <col min="14135" max="14135" width="11.85546875" style="352" bestFit="1" customWidth="1"/>
    <col min="14136" max="14329" width="11.42578125" style="352"/>
    <col min="14330" max="14330" width="24.140625" style="352" bestFit="1" customWidth="1"/>
    <col min="14331" max="14331" width="18.7109375" style="352" bestFit="1" customWidth="1"/>
    <col min="14332" max="14383" width="11.28515625" style="352" customWidth="1"/>
    <col min="14384" max="14385" width="5.7109375" style="352" customWidth="1"/>
    <col min="14386" max="14386" width="23.28515625" style="352" bestFit="1" customWidth="1"/>
    <col min="14387" max="14387" width="8" style="352" bestFit="1" customWidth="1"/>
    <col min="14388" max="14388" width="12.28515625" style="352" bestFit="1" customWidth="1"/>
    <col min="14389" max="14389" width="8.140625" style="352" bestFit="1" customWidth="1"/>
    <col min="14390" max="14390" width="8" style="352" bestFit="1" customWidth="1"/>
    <col min="14391" max="14391" width="11.85546875" style="352" bestFit="1" customWidth="1"/>
    <col min="14392" max="14585" width="11.42578125" style="352"/>
    <col min="14586" max="14586" width="24.140625" style="352" bestFit="1" customWidth="1"/>
    <col min="14587" max="14587" width="18.7109375" style="352" bestFit="1" customWidth="1"/>
    <col min="14588" max="14639" width="11.28515625" style="352" customWidth="1"/>
    <col min="14640" max="14641" width="5.7109375" style="352" customWidth="1"/>
    <col min="14642" max="14642" width="23.28515625" style="352" bestFit="1" customWidth="1"/>
    <col min="14643" max="14643" width="8" style="352" bestFit="1" customWidth="1"/>
    <col min="14644" max="14644" width="12.28515625" style="352" bestFit="1" customWidth="1"/>
    <col min="14645" max="14645" width="8.140625" style="352" bestFit="1" customWidth="1"/>
    <col min="14646" max="14646" width="8" style="352" bestFit="1" customWidth="1"/>
    <col min="14647" max="14647" width="11.85546875" style="352" bestFit="1" customWidth="1"/>
    <col min="14648" max="14841" width="11.42578125" style="352"/>
    <col min="14842" max="14842" width="24.140625" style="352" bestFit="1" customWidth="1"/>
    <col min="14843" max="14843" width="18.7109375" style="352" bestFit="1" customWidth="1"/>
    <col min="14844" max="14895" width="11.28515625" style="352" customWidth="1"/>
    <col min="14896" max="14897" width="5.7109375" style="352" customWidth="1"/>
    <col min="14898" max="14898" width="23.28515625" style="352" bestFit="1" customWidth="1"/>
    <col min="14899" max="14899" width="8" style="352" bestFit="1" customWidth="1"/>
    <col min="14900" max="14900" width="12.28515625" style="352" bestFit="1" customWidth="1"/>
    <col min="14901" max="14901" width="8.140625" style="352" bestFit="1" customWidth="1"/>
    <col min="14902" max="14902" width="8" style="352" bestFit="1" customWidth="1"/>
    <col min="14903" max="14903" width="11.85546875" style="352" bestFit="1" customWidth="1"/>
    <col min="14904" max="15097" width="11.42578125" style="352"/>
    <col min="15098" max="15098" width="24.140625" style="352" bestFit="1" customWidth="1"/>
    <col min="15099" max="15099" width="18.7109375" style="352" bestFit="1" customWidth="1"/>
    <col min="15100" max="15151" width="11.28515625" style="352" customWidth="1"/>
    <col min="15152" max="15153" width="5.7109375" style="352" customWidth="1"/>
    <col min="15154" max="15154" width="23.28515625" style="352" bestFit="1" customWidth="1"/>
    <col min="15155" max="15155" width="8" style="352" bestFit="1" customWidth="1"/>
    <col min="15156" max="15156" width="12.28515625" style="352" bestFit="1" customWidth="1"/>
    <col min="15157" max="15157" width="8.140625" style="352" bestFit="1" customWidth="1"/>
    <col min="15158" max="15158" width="8" style="352" bestFit="1" customWidth="1"/>
    <col min="15159" max="15159" width="11.85546875" style="352" bestFit="1" customWidth="1"/>
    <col min="15160" max="15353" width="11.42578125" style="352"/>
    <col min="15354" max="15354" width="24.140625" style="352" bestFit="1" customWidth="1"/>
    <col min="15355" max="15355" width="18.7109375" style="352" bestFit="1" customWidth="1"/>
    <col min="15356" max="15407" width="11.28515625" style="352" customWidth="1"/>
    <col min="15408" max="15409" width="5.7109375" style="352" customWidth="1"/>
    <col min="15410" max="15410" width="23.28515625" style="352" bestFit="1" customWidth="1"/>
    <col min="15411" max="15411" width="8" style="352" bestFit="1" customWidth="1"/>
    <col min="15412" max="15412" width="12.28515625" style="352" bestFit="1" customWidth="1"/>
    <col min="15413" max="15413" width="8.140625" style="352" bestFit="1" customWidth="1"/>
    <col min="15414" max="15414" width="8" style="352" bestFit="1" customWidth="1"/>
    <col min="15415" max="15415" width="11.85546875" style="352" bestFit="1" customWidth="1"/>
    <col min="15416" max="15609" width="11.42578125" style="352"/>
    <col min="15610" max="15610" width="24.140625" style="352" bestFit="1" customWidth="1"/>
    <col min="15611" max="15611" width="18.7109375" style="352" bestFit="1" customWidth="1"/>
    <col min="15612" max="15663" width="11.28515625" style="352" customWidth="1"/>
    <col min="15664" max="15665" width="5.7109375" style="352" customWidth="1"/>
    <col min="15666" max="15666" width="23.28515625" style="352" bestFit="1" customWidth="1"/>
    <col min="15667" max="15667" width="8" style="352" bestFit="1" customWidth="1"/>
    <col min="15668" max="15668" width="12.28515625" style="352" bestFit="1" customWidth="1"/>
    <col min="15669" max="15669" width="8.140625" style="352" bestFit="1" customWidth="1"/>
    <col min="15670" max="15670" width="8" style="352" bestFit="1" customWidth="1"/>
    <col min="15671" max="15671" width="11.85546875" style="352" bestFit="1" customWidth="1"/>
    <col min="15672" max="15865" width="11.42578125" style="352"/>
    <col min="15866" max="15866" width="24.140625" style="352" bestFit="1" customWidth="1"/>
    <col min="15867" max="15867" width="18.7109375" style="352" bestFit="1" customWidth="1"/>
    <col min="15868" max="15919" width="11.28515625" style="352" customWidth="1"/>
    <col min="15920" max="15921" width="5.7109375" style="352" customWidth="1"/>
    <col min="15922" max="15922" width="23.28515625" style="352" bestFit="1" customWidth="1"/>
    <col min="15923" max="15923" width="8" style="352" bestFit="1" customWidth="1"/>
    <col min="15924" max="15924" width="12.28515625" style="352" bestFit="1" customWidth="1"/>
    <col min="15925" max="15925" width="8.140625" style="352" bestFit="1" customWidth="1"/>
    <col min="15926" max="15926" width="8" style="352" bestFit="1" customWidth="1"/>
    <col min="15927" max="15927" width="11.85546875" style="352" bestFit="1" customWidth="1"/>
    <col min="15928" max="16121" width="11.42578125" style="352"/>
    <col min="16122" max="16122" width="24.140625" style="352" bestFit="1" customWidth="1"/>
    <col min="16123" max="16123" width="18.7109375" style="352" bestFit="1" customWidth="1"/>
    <col min="16124" max="16175" width="11.28515625" style="352" customWidth="1"/>
    <col min="16176" max="16177" width="5.7109375" style="352" customWidth="1"/>
    <col min="16178" max="16178" width="23.28515625" style="352" bestFit="1" customWidth="1"/>
    <col min="16179" max="16179" width="8" style="352" bestFit="1" customWidth="1"/>
    <col min="16180" max="16180" width="12.28515625" style="352" bestFit="1" customWidth="1"/>
    <col min="16181" max="16181" width="8.140625" style="352" bestFit="1" customWidth="1"/>
    <col min="16182" max="16182" width="8" style="352" bestFit="1" customWidth="1"/>
    <col min="16183" max="16183" width="11.85546875" style="352" bestFit="1" customWidth="1"/>
    <col min="16184" max="16384" width="11.42578125" style="352"/>
  </cols>
  <sheetData>
    <row r="1" spans="1:56" ht="39.75" customHeight="1" thickBot="1">
      <c r="A1" s="991" t="s">
        <v>1487</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c r="AM1" s="991"/>
      <c r="AN1" s="991"/>
      <c r="AO1" s="991"/>
      <c r="AP1" s="991"/>
      <c r="AQ1" s="991"/>
      <c r="AR1" s="991"/>
      <c r="AS1" s="991"/>
      <c r="AT1" s="991"/>
      <c r="AU1" s="991"/>
      <c r="AV1" s="991"/>
      <c r="AW1" s="991"/>
      <c r="AX1" s="991"/>
      <c r="AY1" s="991"/>
      <c r="AZ1" s="991"/>
      <c r="BA1" s="991"/>
      <c r="BB1" s="991"/>
    </row>
    <row r="2" spans="1:56" s="356" customFormat="1" ht="15.75" customHeight="1">
      <c r="A2" s="992" t="s">
        <v>1488</v>
      </c>
      <c r="B2" s="994" t="s">
        <v>410</v>
      </c>
      <c r="C2" s="996" t="s">
        <v>1489</v>
      </c>
      <c r="D2" s="996" t="s">
        <v>1490</v>
      </c>
      <c r="E2" s="996" t="s">
        <v>1491</v>
      </c>
      <c r="F2" s="996" t="s">
        <v>1490</v>
      </c>
      <c r="G2" s="996" t="s">
        <v>1492</v>
      </c>
      <c r="H2" s="996" t="s">
        <v>1490</v>
      </c>
      <c r="I2" s="996" t="s">
        <v>1493</v>
      </c>
      <c r="J2" s="996" t="s">
        <v>1490</v>
      </c>
      <c r="K2" s="996" t="s">
        <v>1494</v>
      </c>
      <c r="L2" s="996" t="s">
        <v>1490</v>
      </c>
      <c r="M2" s="996" t="s">
        <v>1495</v>
      </c>
      <c r="N2" s="996" t="s">
        <v>1490</v>
      </c>
      <c r="O2" s="996" t="s">
        <v>1496</v>
      </c>
      <c r="P2" s="996" t="s">
        <v>1490</v>
      </c>
      <c r="Q2" s="996" t="s">
        <v>1497</v>
      </c>
      <c r="R2" s="996" t="s">
        <v>1490</v>
      </c>
      <c r="S2" s="996" t="s">
        <v>1498</v>
      </c>
      <c r="T2" s="996" t="s">
        <v>1490</v>
      </c>
      <c r="U2" s="996" t="s">
        <v>1499</v>
      </c>
      <c r="V2" s="996" t="s">
        <v>1490</v>
      </c>
      <c r="W2" s="996" t="s">
        <v>1500</v>
      </c>
      <c r="X2" s="996"/>
      <c r="Y2" s="996" t="s">
        <v>1501</v>
      </c>
      <c r="Z2" s="996" t="s">
        <v>1490</v>
      </c>
      <c r="AA2" s="996" t="s">
        <v>1502</v>
      </c>
      <c r="AB2" s="996" t="s">
        <v>1490</v>
      </c>
      <c r="AC2" s="996" t="s">
        <v>1503</v>
      </c>
      <c r="AD2" s="996" t="s">
        <v>1490</v>
      </c>
      <c r="AE2" s="996" t="s">
        <v>223</v>
      </c>
      <c r="AF2" s="996" t="s">
        <v>1490</v>
      </c>
      <c r="AG2" s="996" t="s">
        <v>222</v>
      </c>
      <c r="AH2" s="996" t="s">
        <v>1490</v>
      </c>
      <c r="AI2" s="996" t="s">
        <v>1504</v>
      </c>
      <c r="AJ2" s="996" t="s">
        <v>1490</v>
      </c>
      <c r="AK2" s="996" t="s">
        <v>1505</v>
      </c>
      <c r="AL2" s="996" t="s">
        <v>1490</v>
      </c>
      <c r="AM2" s="996" t="s">
        <v>1506</v>
      </c>
      <c r="AN2" s="996" t="s">
        <v>1490</v>
      </c>
      <c r="AO2" s="996" t="s">
        <v>1507</v>
      </c>
      <c r="AP2" s="996" t="s">
        <v>1490</v>
      </c>
      <c r="AQ2" s="996" t="s">
        <v>1508</v>
      </c>
      <c r="AR2" s="996" t="s">
        <v>1490</v>
      </c>
      <c r="AS2" s="996" t="s">
        <v>1509</v>
      </c>
      <c r="AT2" s="996" t="s">
        <v>1490</v>
      </c>
      <c r="AU2" s="996" t="s">
        <v>1510</v>
      </c>
      <c r="AV2" s="996" t="s">
        <v>1490</v>
      </c>
      <c r="AW2" s="996" t="s">
        <v>1511</v>
      </c>
      <c r="AX2" s="996"/>
      <c r="AY2" s="996" t="s">
        <v>1512</v>
      </c>
      <c r="AZ2" s="996" t="s">
        <v>1490</v>
      </c>
      <c r="BA2" s="996" t="s">
        <v>1513</v>
      </c>
      <c r="BB2" s="1000" t="s">
        <v>1490</v>
      </c>
      <c r="BC2" s="355"/>
      <c r="BD2" s="355"/>
    </row>
    <row r="3" spans="1:56" s="356" customFormat="1" ht="51">
      <c r="A3" s="993"/>
      <c r="B3" s="995"/>
      <c r="C3" s="722" t="s">
        <v>1514</v>
      </c>
      <c r="D3" s="723" t="s">
        <v>1515</v>
      </c>
      <c r="E3" s="722" t="s">
        <v>1514</v>
      </c>
      <c r="F3" s="723" t="s">
        <v>1516</v>
      </c>
      <c r="G3" s="722" t="s">
        <v>1514</v>
      </c>
      <c r="H3" s="723" t="s">
        <v>1516</v>
      </c>
      <c r="I3" s="722" t="s">
        <v>1514</v>
      </c>
      <c r="J3" s="723" t="s">
        <v>1516</v>
      </c>
      <c r="K3" s="722" t="s">
        <v>1514</v>
      </c>
      <c r="L3" s="723" t="s">
        <v>257</v>
      </c>
      <c r="M3" s="722" t="s">
        <v>1514</v>
      </c>
      <c r="N3" s="723" t="s">
        <v>257</v>
      </c>
      <c r="O3" s="722" t="s">
        <v>1514</v>
      </c>
      <c r="P3" s="723" t="s">
        <v>257</v>
      </c>
      <c r="Q3" s="722" t="s">
        <v>1514</v>
      </c>
      <c r="R3" s="723" t="s">
        <v>1517</v>
      </c>
      <c r="S3" s="722" t="s">
        <v>1514</v>
      </c>
      <c r="T3" s="723" t="s">
        <v>1517</v>
      </c>
      <c r="U3" s="722" t="s">
        <v>1514</v>
      </c>
      <c r="V3" s="723" t="s">
        <v>1517</v>
      </c>
      <c r="W3" s="722" t="s">
        <v>1514</v>
      </c>
      <c r="X3" s="357" t="s">
        <v>1517</v>
      </c>
      <c r="Y3" s="722" t="s">
        <v>1514</v>
      </c>
      <c r="Z3" s="358" t="s">
        <v>258</v>
      </c>
      <c r="AA3" s="722" t="s">
        <v>1514</v>
      </c>
      <c r="AB3" s="357" t="s">
        <v>258</v>
      </c>
      <c r="AC3" s="722" t="s">
        <v>1514</v>
      </c>
      <c r="AD3" s="357" t="s">
        <v>258</v>
      </c>
      <c r="AE3" s="722" t="s">
        <v>1514</v>
      </c>
      <c r="AF3" s="357" t="s">
        <v>258</v>
      </c>
      <c r="AG3" s="722" t="s">
        <v>1514</v>
      </c>
      <c r="AH3" s="357" t="s">
        <v>258</v>
      </c>
      <c r="AI3" s="722" t="s">
        <v>1514</v>
      </c>
      <c r="AJ3" s="357" t="s">
        <v>1518</v>
      </c>
      <c r="AK3" s="722" t="s">
        <v>1514</v>
      </c>
      <c r="AL3" s="357" t="s">
        <v>1518</v>
      </c>
      <c r="AM3" s="722" t="s">
        <v>256</v>
      </c>
      <c r="AN3" s="357" t="s">
        <v>1518</v>
      </c>
      <c r="AO3" s="722" t="s">
        <v>1514</v>
      </c>
      <c r="AP3" s="357" t="s">
        <v>1519</v>
      </c>
      <c r="AQ3" s="722" t="s">
        <v>1514</v>
      </c>
      <c r="AR3" s="357" t="s">
        <v>258</v>
      </c>
      <c r="AS3" s="722" t="s">
        <v>1514</v>
      </c>
      <c r="AT3" s="357" t="s">
        <v>258</v>
      </c>
      <c r="AU3" s="722" t="s">
        <v>1514</v>
      </c>
      <c r="AV3" s="357" t="s">
        <v>258</v>
      </c>
      <c r="AW3" s="722" t="s">
        <v>1514</v>
      </c>
      <c r="AX3" s="357" t="s">
        <v>258</v>
      </c>
      <c r="AY3" s="722" t="s">
        <v>1514</v>
      </c>
      <c r="AZ3" s="357" t="s">
        <v>258</v>
      </c>
      <c r="BA3" s="722" t="s">
        <v>1514</v>
      </c>
      <c r="BB3" s="779" t="s">
        <v>258</v>
      </c>
      <c r="BC3" s="355"/>
      <c r="BD3" s="355"/>
    </row>
    <row r="4" spans="1:56" s="356" customFormat="1">
      <c r="A4" s="1001" t="s">
        <v>1024</v>
      </c>
      <c r="B4" s="1002"/>
      <c r="C4" s="359">
        <v>27294</v>
      </c>
      <c r="D4" s="360">
        <v>4.4425932282925507</v>
      </c>
      <c r="E4" s="359">
        <v>23</v>
      </c>
      <c r="F4" s="360">
        <v>31.001900551294668</v>
      </c>
      <c r="G4" s="359">
        <v>16</v>
      </c>
      <c r="H4" s="360">
        <v>21.566539513944115</v>
      </c>
      <c r="I4" s="359">
        <v>39</v>
      </c>
      <c r="J4" s="360">
        <v>52.568440065238782</v>
      </c>
      <c r="K4" s="359">
        <v>1264</v>
      </c>
      <c r="L4" s="360">
        <v>17.037566216015851</v>
      </c>
      <c r="M4" s="359">
        <v>437</v>
      </c>
      <c r="N4" s="360">
        <v>5.8903611047459865</v>
      </c>
      <c r="O4" s="359">
        <v>655</v>
      </c>
      <c r="P4" s="360">
        <v>8.8288021135208723</v>
      </c>
      <c r="Q4" s="359">
        <v>816</v>
      </c>
      <c r="R4" s="360">
        <v>157.30666317096305</v>
      </c>
      <c r="S4" s="359">
        <v>17</v>
      </c>
      <c r="T4" s="360">
        <v>3.2772221493950631</v>
      </c>
      <c r="U4" s="359">
        <v>56</v>
      </c>
      <c r="V4" s="360">
        <v>10.795555315654326</v>
      </c>
      <c r="W4" s="359">
        <v>2</v>
      </c>
      <c r="X4" s="360">
        <v>0.38555554698765454</v>
      </c>
      <c r="Y4" s="359">
        <v>129</v>
      </c>
      <c r="Z4" s="360">
        <v>2.0997088240995789</v>
      </c>
      <c r="AA4" s="359">
        <v>159</v>
      </c>
      <c r="AB4" s="360">
        <v>2.5880132017971551</v>
      </c>
      <c r="AC4" s="359">
        <v>242</v>
      </c>
      <c r="AD4" s="360">
        <v>3.9389886467604507</v>
      </c>
      <c r="AE4" s="361">
        <v>0</v>
      </c>
      <c r="AF4" s="360">
        <v>0</v>
      </c>
      <c r="AG4" s="361">
        <v>0</v>
      </c>
      <c r="AH4" s="360">
        <v>0</v>
      </c>
      <c r="AI4" s="359">
        <v>169</v>
      </c>
      <c r="AJ4" s="360">
        <v>5.3783408168649487</v>
      </c>
      <c r="AK4" s="361">
        <v>212</v>
      </c>
      <c r="AL4" s="360">
        <v>6.7467943974873918</v>
      </c>
      <c r="AM4" s="361">
        <v>357</v>
      </c>
      <c r="AN4" s="360">
        <v>11.361347169353769</v>
      </c>
      <c r="AO4" s="359">
        <v>322</v>
      </c>
      <c r="AP4" s="360">
        <v>10.72805513020927</v>
      </c>
      <c r="AQ4" s="359">
        <v>1047</v>
      </c>
      <c r="AR4" s="360">
        <v>17.041822781645418</v>
      </c>
      <c r="AS4" s="359">
        <v>3846</v>
      </c>
      <c r="AT4" s="360">
        <v>62.600621220829304</v>
      </c>
      <c r="AU4" s="359">
        <v>3457</v>
      </c>
      <c r="AV4" s="360">
        <v>56.268941123350736</v>
      </c>
      <c r="AW4" s="359">
        <v>7</v>
      </c>
      <c r="AX4" s="360">
        <v>0.11393768812943451</v>
      </c>
      <c r="AY4" s="359">
        <v>812</v>
      </c>
      <c r="AZ4" s="360">
        <v>13.216771823014405</v>
      </c>
      <c r="BA4" s="359">
        <v>303</v>
      </c>
      <c r="BB4" s="780">
        <v>4.9318742147455223</v>
      </c>
      <c r="BC4" s="355"/>
      <c r="BD4" s="355"/>
    </row>
    <row r="5" spans="1:56" s="356" customFormat="1" ht="13.5" thickBot="1">
      <c r="A5" s="1003" t="s">
        <v>14</v>
      </c>
      <c r="B5" s="1004"/>
      <c r="C5" s="781">
        <v>475</v>
      </c>
      <c r="D5" s="782">
        <v>4.3555205076244539</v>
      </c>
      <c r="E5" s="781">
        <v>0</v>
      </c>
      <c r="F5" s="782">
        <v>0</v>
      </c>
      <c r="G5" s="781">
        <v>2</v>
      </c>
      <c r="H5" s="782">
        <v>127.46972594008922</v>
      </c>
      <c r="I5" s="781">
        <v>2</v>
      </c>
      <c r="J5" s="782">
        <v>127.46972594008922</v>
      </c>
      <c r="K5" s="781">
        <v>23</v>
      </c>
      <c r="L5" s="782">
        <v>14.659018483110261</v>
      </c>
      <c r="M5" s="781">
        <v>4</v>
      </c>
      <c r="N5" s="782">
        <v>2.5493945188017846</v>
      </c>
      <c r="O5" s="781">
        <v>11</v>
      </c>
      <c r="P5" s="782">
        <v>7.0108349267049075</v>
      </c>
      <c r="Q5" s="781">
        <v>15</v>
      </c>
      <c r="R5" s="782">
        <v>140.16071762287424</v>
      </c>
      <c r="S5" s="781">
        <v>0</v>
      </c>
      <c r="T5" s="782">
        <v>0</v>
      </c>
      <c r="U5" s="781">
        <v>4</v>
      </c>
      <c r="V5" s="782">
        <v>37.376191366099796</v>
      </c>
      <c r="W5" s="781">
        <v>0</v>
      </c>
      <c r="X5" s="782">
        <v>0</v>
      </c>
      <c r="Y5" s="781">
        <v>6</v>
      </c>
      <c r="Z5" s="782">
        <v>5.5017101148940455</v>
      </c>
      <c r="AA5" s="781">
        <v>6</v>
      </c>
      <c r="AB5" s="782">
        <v>5.5017101148940455</v>
      </c>
      <c r="AC5" s="781">
        <v>7</v>
      </c>
      <c r="AD5" s="782">
        <v>6.4186618007097209</v>
      </c>
      <c r="AE5" s="783">
        <v>0</v>
      </c>
      <c r="AF5" s="782">
        <v>0</v>
      </c>
      <c r="AG5" s="783">
        <v>0</v>
      </c>
      <c r="AH5" s="782">
        <v>0</v>
      </c>
      <c r="AI5" s="781">
        <v>3</v>
      </c>
      <c r="AJ5" s="782">
        <v>5.6429162591227149</v>
      </c>
      <c r="AK5" s="783">
        <v>3</v>
      </c>
      <c r="AL5" s="782">
        <v>5.6429162591227149</v>
      </c>
      <c r="AM5" s="783">
        <v>3</v>
      </c>
      <c r="AN5" s="782">
        <v>5.6429162591227149</v>
      </c>
      <c r="AO5" s="781">
        <v>7</v>
      </c>
      <c r="AP5" s="782">
        <v>12.523929651298015</v>
      </c>
      <c r="AQ5" s="781">
        <v>17</v>
      </c>
      <c r="AR5" s="782">
        <v>15.588178658866465</v>
      </c>
      <c r="AS5" s="781">
        <v>80</v>
      </c>
      <c r="AT5" s="782">
        <v>73.356134865253949</v>
      </c>
      <c r="AU5" s="781">
        <v>53</v>
      </c>
      <c r="AV5" s="782">
        <v>48.598439348230741</v>
      </c>
      <c r="AW5" s="781">
        <v>0</v>
      </c>
      <c r="AX5" s="782">
        <v>0</v>
      </c>
      <c r="AY5" s="781">
        <v>13</v>
      </c>
      <c r="AZ5" s="782">
        <v>11.920371915603766</v>
      </c>
      <c r="BA5" s="781">
        <v>5</v>
      </c>
      <c r="BB5" s="784">
        <v>4.5847584290783718</v>
      </c>
      <c r="BC5" s="355"/>
      <c r="BD5" s="355"/>
    </row>
    <row r="6" spans="1:56" s="356" customFormat="1">
      <c r="A6" s="997" t="s">
        <v>14</v>
      </c>
      <c r="B6" s="775" t="s">
        <v>15</v>
      </c>
      <c r="C6" s="776">
        <v>23</v>
      </c>
      <c r="D6" s="777">
        <v>4.8936170212765955</v>
      </c>
      <c r="E6" s="776">
        <v>0</v>
      </c>
      <c r="F6" s="777">
        <v>0</v>
      </c>
      <c r="G6" s="776">
        <v>0</v>
      </c>
      <c r="H6" s="777">
        <v>0</v>
      </c>
      <c r="I6" s="776">
        <v>0</v>
      </c>
      <c r="J6" s="777">
        <v>0</v>
      </c>
      <c r="K6" s="776">
        <v>1</v>
      </c>
      <c r="L6" s="777">
        <v>22.727272727272727</v>
      </c>
      <c r="M6" s="776">
        <v>0</v>
      </c>
      <c r="N6" s="777">
        <v>0</v>
      </c>
      <c r="O6" s="776">
        <v>0</v>
      </c>
      <c r="P6" s="777">
        <v>0</v>
      </c>
      <c r="Q6" s="776">
        <v>0</v>
      </c>
      <c r="R6" s="777">
        <v>0</v>
      </c>
      <c r="S6" s="776">
        <v>0</v>
      </c>
      <c r="T6" s="777">
        <v>0</v>
      </c>
      <c r="U6" s="776">
        <v>0</v>
      </c>
      <c r="V6" s="777">
        <v>0</v>
      </c>
      <c r="W6" s="776">
        <v>0</v>
      </c>
      <c r="X6" s="777">
        <v>0</v>
      </c>
      <c r="Y6" s="776">
        <v>0</v>
      </c>
      <c r="Z6" s="777">
        <v>0</v>
      </c>
      <c r="AA6" s="776">
        <v>0</v>
      </c>
      <c r="AB6" s="777">
        <v>0</v>
      </c>
      <c r="AC6" s="776">
        <v>0</v>
      </c>
      <c r="AD6" s="777">
        <v>0</v>
      </c>
      <c r="AE6" s="778">
        <v>0</v>
      </c>
      <c r="AF6" s="777">
        <v>0</v>
      </c>
      <c r="AG6" s="778">
        <v>0</v>
      </c>
      <c r="AH6" s="777">
        <v>0</v>
      </c>
      <c r="AI6" s="776">
        <v>0</v>
      </c>
      <c r="AJ6" s="777">
        <v>0</v>
      </c>
      <c r="AK6" s="778">
        <v>0</v>
      </c>
      <c r="AL6" s="777">
        <v>0</v>
      </c>
      <c r="AM6" s="778">
        <v>0</v>
      </c>
      <c r="AN6" s="777">
        <v>0</v>
      </c>
      <c r="AO6" s="776">
        <v>2</v>
      </c>
      <c r="AP6" s="777">
        <v>83.160083160083161</v>
      </c>
      <c r="AQ6" s="776">
        <v>1</v>
      </c>
      <c r="AR6" s="777">
        <v>21.276595744680851</v>
      </c>
      <c r="AS6" s="776">
        <v>3</v>
      </c>
      <c r="AT6" s="777">
        <v>63.829787234042549</v>
      </c>
      <c r="AU6" s="776">
        <v>0</v>
      </c>
      <c r="AV6" s="777">
        <v>0</v>
      </c>
      <c r="AW6" s="776">
        <v>0</v>
      </c>
      <c r="AX6" s="777">
        <v>0</v>
      </c>
      <c r="AY6" s="776">
        <v>0</v>
      </c>
      <c r="AZ6" s="777">
        <v>0</v>
      </c>
      <c r="BA6" s="776">
        <v>0</v>
      </c>
      <c r="BB6" s="777">
        <v>0</v>
      </c>
      <c r="BC6" s="355"/>
      <c r="BD6" s="355"/>
    </row>
    <row r="7" spans="1:56" s="356" customFormat="1">
      <c r="A7" s="998"/>
      <c r="B7" s="362" t="s">
        <v>16</v>
      </c>
      <c r="C7" s="363">
        <v>48</v>
      </c>
      <c r="D7" s="364">
        <v>6.6861679899707482</v>
      </c>
      <c r="E7" s="363">
        <v>0</v>
      </c>
      <c r="F7" s="364">
        <v>0</v>
      </c>
      <c r="G7" s="363">
        <v>0</v>
      </c>
      <c r="H7" s="364">
        <v>0</v>
      </c>
      <c r="I7" s="363">
        <v>0</v>
      </c>
      <c r="J7" s="364">
        <v>0</v>
      </c>
      <c r="K7" s="363">
        <v>1</v>
      </c>
      <c r="L7" s="364">
        <v>10.309278350515465</v>
      </c>
      <c r="M7" s="363">
        <v>0</v>
      </c>
      <c r="N7" s="364">
        <v>0</v>
      </c>
      <c r="O7" s="363">
        <v>0</v>
      </c>
      <c r="P7" s="364">
        <v>0</v>
      </c>
      <c r="Q7" s="363">
        <v>0</v>
      </c>
      <c r="R7" s="364">
        <v>0</v>
      </c>
      <c r="S7" s="363">
        <v>0</v>
      </c>
      <c r="T7" s="364">
        <v>0</v>
      </c>
      <c r="U7" s="363">
        <v>0</v>
      </c>
      <c r="V7" s="364">
        <v>0</v>
      </c>
      <c r="W7" s="363">
        <v>0</v>
      </c>
      <c r="X7" s="364">
        <v>0</v>
      </c>
      <c r="Y7" s="363">
        <v>0</v>
      </c>
      <c r="Z7" s="364">
        <v>0</v>
      </c>
      <c r="AA7" s="363">
        <v>0</v>
      </c>
      <c r="AB7" s="364">
        <v>0</v>
      </c>
      <c r="AC7" s="363">
        <v>0</v>
      </c>
      <c r="AD7" s="364">
        <v>0</v>
      </c>
      <c r="AE7" s="365">
        <v>0</v>
      </c>
      <c r="AF7" s="364">
        <v>0</v>
      </c>
      <c r="AG7" s="365">
        <v>0</v>
      </c>
      <c r="AH7" s="364">
        <v>0</v>
      </c>
      <c r="AI7" s="363">
        <v>0</v>
      </c>
      <c r="AJ7" s="364">
        <v>0</v>
      </c>
      <c r="AK7" s="365">
        <v>0</v>
      </c>
      <c r="AL7" s="364">
        <v>0</v>
      </c>
      <c r="AM7" s="365">
        <v>0</v>
      </c>
      <c r="AN7" s="364">
        <v>0</v>
      </c>
      <c r="AO7" s="363">
        <v>0</v>
      </c>
      <c r="AP7" s="364">
        <v>0</v>
      </c>
      <c r="AQ7" s="363">
        <v>1</v>
      </c>
      <c r="AR7" s="364">
        <v>13.929516645772392</v>
      </c>
      <c r="AS7" s="363">
        <v>10</v>
      </c>
      <c r="AT7" s="364">
        <v>139.29516645772389</v>
      </c>
      <c r="AU7" s="363">
        <v>5</v>
      </c>
      <c r="AV7" s="364">
        <v>69.647583228861947</v>
      </c>
      <c r="AW7" s="363">
        <v>0</v>
      </c>
      <c r="AX7" s="364">
        <v>0</v>
      </c>
      <c r="AY7" s="363">
        <v>5</v>
      </c>
      <c r="AZ7" s="364">
        <v>69.647583228861947</v>
      </c>
      <c r="BA7" s="363">
        <v>2</v>
      </c>
      <c r="BB7" s="364">
        <v>27.859033291544783</v>
      </c>
      <c r="BC7" s="355"/>
      <c r="BD7" s="355"/>
    </row>
    <row r="8" spans="1:56" s="356" customFormat="1">
      <c r="A8" s="998"/>
      <c r="B8" s="362" t="s">
        <v>17</v>
      </c>
      <c r="C8" s="363">
        <v>254</v>
      </c>
      <c r="D8" s="364">
        <v>5.8234174748377923</v>
      </c>
      <c r="E8" s="363">
        <v>0</v>
      </c>
      <c r="F8" s="364">
        <v>0</v>
      </c>
      <c r="G8" s="363">
        <v>2</v>
      </c>
      <c r="H8" s="364">
        <v>255.75447570332483</v>
      </c>
      <c r="I8" s="363">
        <v>2</v>
      </c>
      <c r="J8" s="364">
        <v>255.75447570332483</v>
      </c>
      <c r="K8" s="363">
        <v>14</v>
      </c>
      <c r="L8" s="364">
        <v>17.902813299232736</v>
      </c>
      <c r="M8" s="363">
        <v>1</v>
      </c>
      <c r="N8" s="364">
        <v>1.2787723785166241</v>
      </c>
      <c r="O8" s="363">
        <v>4</v>
      </c>
      <c r="P8" s="364">
        <v>5.1150895140664963</v>
      </c>
      <c r="Q8" s="363">
        <v>7</v>
      </c>
      <c r="R8" s="364">
        <v>174.042764793635</v>
      </c>
      <c r="S8" s="363">
        <v>0</v>
      </c>
      <c r="T8" s="364">
        <v>0</v>
      </c>
      <c r="U8" s="363">
        <v>3</v>
      </c>
      <c r="V8" s="364">
        <v>74.589756340129284</v>
      </c>
      <c r="W8" s="363">
        <v>0</v>
      </c>
      <c r="X8" s="364">
        <v>0</v>
      </c>
      <c r="Y8" s="363">
        <v>5</v>
      </c>
      <c r="Z8" s="364">
        <v>11.463420226058647</v>
      </c>
      <c r="AA8" s="363">
        <v>5</v>
      </c>
      <c r="AB8" s="364">
        <v>11.463420226058647</v>
      </c>
      <c r="AC8" s="363">
        <v>4</v>
      </c>
      <c r="AD8" s="364">
        <v>9.1707361808469177</v>
      </c>
      <c r="AE8" s="365">
        <v>0</v>
      </c>
      <c r="AF8" s="364">
        <v>0</v>
      </c>
      <c r="AG8" s="365">
        <v>0</v>
      </c>
      <c r="AH8" s="364">
        <v>0</v>
      </c>
      <c r="AI8" s="363">
        <v>2</v>
      </c>
      <c r="AJ8" s="364">
        <v>8.9915928606752686</v>
      </c>
      <c r="AK8" s="365">
        <v>2</v>
      </c>
      <c r="AL8" s="364">
        <v>8.9915928606752686</v>
      </c>
      <c r="AM8" s="365">
        <v>3</v>
      </c>
      <c r="AN8" s="364">
        <v>13.487389291012903</v>
      </c>
      <c r="AO8" s="363">
        <v>2</v>
      </c>
      <c r="AP8" s="364">
        <v>9.3571629082062326</v>
      </c>
      <c r="AQ8" s="363">
        <v>9</v>
      </c>
      <c r="AR8" s="364">
        <v>20.634156406905564</v>
      </c>
      <c r="AS8" s="363">
        <v>46</v>
      </c>
      <c r="AT8" s="364">
        <v>105.46346607973956</v>
      </c>
      <c r="AU8" s="363">
        <v>41</v>
      </c>
      <c r="AV8" s="364">
        <v>94.000045853680902</v>
      </c>
      <c r="AW8" s="363">
        <v>0</v>
      </c>
      <c r="AX8" s="364">
        <v>0</v>
      </c>
      <c r="AY8" s="363">
        <v>3</v>
      </c>
      <c r="AZ8" s="364">
        <v>6.8780521356351878</v>
      </c>
      <c r="BA8" s="363">
        <v>2</v>
      </c>
      <c r="BB8" s="364">
        <v>4.5853680904234588</v>
      </c>
      <c r="BC8" s="355"/>
      <c r="BD8" s="355"/>
    </row>
    <row r="9" spans="1:56" s="356" customFormat="1">
      <c r="A9" s="998"/>
      <c r="B9" s="362" t="s">
        <v>18</v>
      </c>
      <c r="C9" s="363">
        <v>68</v>
      </c>
      <c r="D9" s="364">
        <v>3.795701925760536</v>
      </c>
      <c r="E9" s="363">
        <v>0</v>
      </c>
      <c r="F9" s="364">
        <v>0</v>
      </c>
      <c r="G9" s="363">
        <v>0</v>
      </c>
      <c r="H9" s="364">
        <v>0</v>
      </c>
      <c r="I9" s="363">
        <v>0</v>
      </c>
      <c r="J9" s="364">
        <v>0</v>
      </c>
      <c r="K9" s="363">
        <v>3</v>
      </c>
      <c r="L9" s="364">
        <v>19.108280254777068</v>
      </c>
      <c r="M9" s="363">
        <v>3</v>
      </c>
      <c r="N9" s="364">
        <v>19.108280254777068</v>
      </c>
      <c r="O9" s="363">
        <v>5</v>
      </c>
      <c r="P9" s="364">
        <v>31.847133757961782</v>
      </c>
      <c r="Q9" s="363">
        <v>6</v>
      </c>
      <c r="R9" s="364">
        <v>325.73289902280129</v>
      </c>
      <c r="S9" s="363">
        <v>0</v>
      </c>
      <c r="T9" s="364">
        <v>0</v>
      </c>
      <c r="U9" s="363">
        <v>1</v>
      </c>
      <c r="V9" s="364">
        <v>54.28881650380022</v>
      </c>
      <c r="W9" s="363">
        <v>0</v>
      </c>
      <c r="X9" s="364">
        <v>0</v>
      </c>
      <c r="Y9" s="363">
        <v>0</v>
      </c>
      <c r="Z9" s="364">
        <v>0</v>
      </c>
      <c r="AA9" s="363">
        <v>0</v>
      </c>
      <c r="AB9" s="364">
        <v>0</v>
      </c>
      <c r="AC9" s="363">
        <v>2</v>
      </c>
      <c r="AD9" s="364">
        <v>11.16382919341334</v>
      </c>
      <c r="AE9" s="365">
        <v>0</v>
      </c>
      <c r="AF9" s="364">
        <v>0</v>
      </c>
      <c r="AG9" s="365">
        <v>0</v>
      </c>
      <c r="AH9" s="364">
        <v>0</v>
      </c>
      <c r="AI9" s="363">
        <v>0</v>
      </c>
      <c r="AJ9" s="364">
        <v>0</v>
      </c>
      <c r="AK9" s="365">
        <v>0</v>
      </c>
      <c r="AL9" s="364">
        <v>0</v>
      </c>
      <c r="AM9" s="365">
        <v>0</v>
      </c>
      <c r="AN9" s="364">
        <v>0</v>
      </c>
      <c r="AO9" s="363">
        <v>3</v>
      </c>
      <c r="AP9" s="364">
        <v>30.98533360875852</v>
      </c>
      <c r="AQ9" s="363">
        <v>5</v>
      </c>
      <c r="AR9" s="364">
        <v>27.909572983533355</v>
      </c>
      <c r="AS9" s="363">
        <v>6</v>
      </c>
      <c r="AT9" s="364">
        <v>33.491487580240026</v>
      </c>
      <c r="AU9" s="363">
        <v>1</v>
      </c>
      <c r="AV9" s="364">
        <v>5.5819145967066701</v>
      </c>
      <c r="AW9" s="363">
        <v>0</v>
      </c>
      <c r="AX9" s="364">
        <v>0</v>
      </c>
      <c r="AY9" s="363">
        <v>0</v>
      </c>
      <c r="AZ9" s="364">
        <v>0</v>
      </c>
      <c r="BA9" s="363">
        <v>0</v>
      </c>
      <c r="BB9" s="364">
        <v>0</v>
      </c>
      <c r="BC9" s="355"/>
      <c r="BD9" s="355"/>
    </row>
    <row r="10" spans="1:56" s="356" customFormat="1">
      <c r="A10" s="998"/>
      <c r="B10" s="362" t="s">
        <v>19</v>
      </c>
      <c r="C10" s="363">
        <v>45</v>
      </c>
      <c r="D10" s="364">
        <v>2.4333531606553831</v>
      </c>
      <c r="E10" s="363">
        <v>0</v>
      </c>
      <c r="F10" s="364">
        <v>0</v>
      </c>
      <c r="G10" s="363">
        <v>0</v>
      </c>
      <c r="H10" s="364">
        <v>0</v>
      </c>
      <c r="I10" s="363">
        <v>0</v>
      </c>
      <c r="J10" s="364">
        <v>0</v>
      </c>
      <c r="K10" s="363">
        <v>1</v>
      </c>
      <c r="L10" s="364">
        <v>4.8780487804878048</v>
      </c>
      <c r="M10" s="363">
        <v>0</v>
      </c>
      <c r="N10" s="364">
        <v>0</v>
      </c>
      <c r="O10" s="363">
        <v>2</v>
      </c>
      <c r="P10" s="364">
        <v>9.7560975609756095</v>
      </c>
      <c r="Q10" s="363">
        <v>2</v>
      </c>
      <c r="R10" s="364">
        <v>102.14504596527068</v>
      </c>
      <c r="S10" s="363">
        <v>0</v>
      </c>
      <c r="T10" s="364">
        <v>0</v>
      </c>
      <c r="U10" s="363">
        <v>0</v>
      </c>
      <c r="V10" s="364">
        <v>0</v>
      </c>
      <c r="W10" s="363">
        <v>0</v>
      </c>
      <c r="X10" s="364">
        <v>0</v>
      </c>
      <c r="Y10" s="363">
        <v>0</v>
      </c>
      <c r="Z10" s="364">
        <v>0</v>
      </c>
      <c r="AA10" s="363">
        <v>0</v>
      </c>
      <c r="AB10" s="364">
        <v>0</v>
      </c>
      <c r="AC10" s="363">
        <v>1</v>
      </c>
      <c r="AD10" s="364">
        <v>5.4074514681230736</v>
      </c>
      <c r="AE10" s="365">
        <v>0</v>
      </c>
      <c r="AF10" s="364">
        <v>0</v>
      </c>
      <c r="AG10" s="365">
        <v>0</v>
      </c>
      <c r="AH10" s="364">
        <v>0</v>
      </c>
      <c r="AI10" s="363">
        <v>1</v>
      </c>
      <c r="AJ10" s="364">
        <v>11.566042100393245</v>
      </c>
      <c r="AK10" s="365">
        <v>1</v>
      </c>
      <c r="AL10" s="364">
        <v>11.566042100393245</v>
      </c>
      <c r="AM10" s="365">
        <v>0</v>
      </c>
      <c r="AN10" s="364">
        <v>0</v>
      </c>
      <c r="AO10" s="363">
        <v>0</v>
      </c>
      <c r="AP10" s="364">
        <v>0</v>
      </c>
      <c r="AQ10" s="363">
        <v>0</v>
      </c>
      <c r="AR10" s="364">
        <v>0</v>
      </c>
      <c r="AS10" s="363">
        <v>11</v>
      </c>
      <c r="AT10" s="364">
        <v>59.481966149353809</v>
      </c>
      <c r="AU10" s="363">
        <v>0</v>
      </c>
      <c r="AV10" s="364">
        <v>0</v>
      </c>
      <c r="AW10" s="363">
        <v>0</v>
      </c>
      <c r="AX10" s="364">
        <v>0</v>
      </c>
      <c r="AY10" s="363">
        <v>5</v>
      </c>
      <c r="AZ10" s="364">
        <v>27.037257340615369</v>
      </c>
      <c r="BA10" s="363">
        <v>1</v>
      </c>
      <c r="BB10" s="364">
        <v>5.4074514681230736</v>
      </c>
      <c r="BC10" s="355"/>
      <c r="BD10" s="355"/>
    </row>
    <row r="11" spans="1:56" s="356" customFormat="1" ht="13.5" thickBot="1">
      <c r="A11" s="999"/>
      <c r="B11" s="785" t="s">
        <v>20</v>
      </c>
      <c r="C11" s="786">
        <v>37</v>
      </c>
      <c r="D11" s="787">
        <v>2.1570570745642161</v>
      </c>
      <c r="E11" s="786">
        <v>0</v>
      </c>
      <c r="F11" s="787">
        <v>0</v>
      </c>
      <c r="G11" s="786">
        <v>0</v>
      </c>
      <c r="H11" s="787">
        <v>0</v>
      </c>
      <c r="I11" s="786">
        <v>0</v>
      </c>
      <c r="J11" s="787">
        <v>0</v>
      </c>
      <c r="K11" s="786">
        <v>3</v>
      </c>
      <c r="L11" s="787">
        <v>10.56338028169014</v>
      </c>
      <c r="M11" s="786">
        <v>0</v>
      </c>
      <c r="N11" s="787">
        <v>0</v>
      </c>
      <c r="O11" s="786">
        <v>0</v>
      </c>
      <c r="P11" s="787">
        <v>0</v>
      </c>
      <c r="Q11" s="786">
        <v>0</v>
      </c>
      <c r="R11" s="787">
        <v>0</v>
      </c>
      <c r="S11" s="786">
        <v>0</v>
      </c>
      <c r="T11" s="787">
        <v>0</v>
      </c>
      <c r="U11" s="786">
        <v>0</v>
      </c>
      <c r="V11" s="787">
        <v>0</v>
      </c>
      <c r="W11" s="786">
        <v>0</v>
      </c>
      <c r="X11" s="787">
        <v>0</v>
      </c>
      <c r="Y11" s="786">
        <v>1</v>
      </c>
      <c r="Z11" s="787">
        <v>5.8298839853086921</v>
      </c>
      <c r="AA11" s="786">
        <v>1</v>
      </c>
      <c r="AB11" s="787">
        <v>5.8298839853086921</v>
      </c>
      <c r="AC11" s="786">
        <v>0</v>
      </c>
      <c r="AD11" s="787">
        <v>0</v>
      </c>
      <c r="AE11" s="788">
        <v>0</v>
      </c>
      <c r="AF11" s="787">
        <v>0</v>
      </c>
      <c r="AG11" s="788">
        <v>0</v>
      </c>
      <c r="AH11" s="787">
        <v>0</v>
      </c>
      <c r="AI11" s="786">
        <v>0</v>
      </c>
      <c r="AJ11" s="787">
        <v>0</v>
      </c>
      <c r="AK11" s="788">
        <v>0</v>
      </c>
      <c r="AL11" s="787">
        <v>0</v>
      </c>
      <c r="AM11" s="788">
        <v>0</v>
      </c>
      <c r="AN11" s="787">
        <v>0</v>
      </c>
      <c r="AO11" s="786">
        <v>0</v>
      </c>
      <c r="AP11" s="787">
        <v>0</v>
      </c>
      <c r="AQ11" s="786">
        <v>1</v>
      </c>
      <c r="AR11" s="787">
        <v>5.8298839853086921</v>
      </c>
      <c r="AS11" s="786">
        <v>4</v>
      </c>
      <c r="AT11" s="787">
        <v>23.319535941234768</v>
      </c>
      <c r="AU11" s="786">
        <v>6</v>
      </c>
      <c r="AV11" s="787">
        <v>34.979303911852156</v>
      </c>
      <c r="AW11" s="786">
        <v>0</v>
      </c>
      <c r="AX11" s="787">
        <v>0</v>
      </c>
      <c r="AY11" s="786">
        <v>0</v>
      </c>
      <c r="AZ11" s="787">
        <v>0</v>
      </c>
      <c r="BA11" s="786">
        <v>0</v>
      </c>
      <c r="BB11" s="787">
        <v>0</v>
      </c>
      <c r="BC11" s="355"/>
      <c r="BD11" s="355"/>
    </row>
    <row r="12" spans="1:56" s="356" customFormat="1" ht="13.5" thickBot="1">
      <c r="A12" s="789" t="s">
        <v>21</v>
      </c>
      <c r="B12" s="790"/>
      <c r="C12" s="791">
        <v>868</v>
      </c>
      <c r="D12" s="792">
        <v>3.1511727953589177</v>
      </c>
      <c r="E12" s="791">
        <v>4</v>
      </c>
      <c r="F12" s="792">
        <v>88.125137695527641</v>
      </c>
      <c r="G12" s="791">
        <v>0</v>
      </c>
      <c r="H12" s="792">
        <v>0</v>
      </c>
      <c r="I12" s="791">
        <v>4</v>
      </c>
      <c r="J12" s="792">
        <v>88.125137695527641</v>
      </c>
      <c r="K12" s="791">
        <v>55</v>
      </c>
      <c r="L12" s="792">
        <v>12.117206433135053</v>
      </c>
      <c r="M12" s="791">
        <v>15</v>
      </c>
      <c r="N12" s="792">
        <v>3.3046926635822871</v>
      </c>
      <c r="O12" s="791">
        <v>31</v>
      </c>
      <c r="P12" s="792">
        <v>6.8296981714033924</v>
      </c>
      <c r="Q12" s="791">
        <v>45</v>
      </c>
      <c r="R12" s="792">
        <v>135.81625569673739</v>
      </c>
      <c r="S12" s="791">
        <v>2</v>
      </c>
      <c r="T12" s="792">
        <v>6.0362780309661064</v>
      </c>
      <c r="U12" s="791">
        <v>2</v>
      </c>
      <c r="V12" s="792">
        <v>6.0362780309661064</v>
      </c>
      <c r="W12" s="791">
        <v>1</v>
      </c>
      <c r="X12" s="792">
        <v>3.0181390154830532</v>
      </c>
      <c r="Y12" s="791">
        <v>4</v>
      </c>
      <c r="Z12" s="792">
        <v>1.4521533619165519</v>
      </c>
      <c r="AA12" s="791">
        <v>4</v>
      </c>
      <c r="AB12" s="792">
        <v>1.4521533619165519</v>
      </c>
      <c r="AC12" s="791">
        <v>12</v>
      </c>
      <c r="AD12" s="792">
        <v>4.3564600857496565</v>
      </c>
      <c r="AE12" s="793">
        <v>0</v>
      </c>
      <c r="AF12" s="792">
        <v>0</v>
      </c>
      <c r="AG12" s="793">
        <v>0</v>
      </c>
      <c r="AH12" s="792">
        <v>0</v>
      </c>
      <c r="AI12" s="791">
        <v>7</v>
      </c>
      <c r="AJ12" s="792">
        <v>5.0875050875050869</v>
      </c>
      <c r="AK12" s="793">
        <v>7</v>
      </c>
      <c r="AL12" s="792">
        <v>5.0875050875050869</v>
      </c>
      <c r="AM12" s="793">
        <v>4</v>
      </c>
      <c r="AN12" s="792">
        <v>2.9071457642886211</v>
      </c>
      <c r="AO12" s="791">
        <v>7</v>
      </c>
      <c r="AP12" s="792">
        <v>5.0775781403007381</v>
      </c>
      <c r="AQ12" s="791">
        <v>14</v>
      </c>
      <c r="AR12" s="792">
        <v>5.082536766707932</v>
      </c>
      <c r="AS12" s="791">
        <v>87</v>
      </c>
      <c r="AT12" s="792">
        <v>31.584335621685007</v>
      </c>
      <c r="AU12" s="791">
        <v>263</v>
      </c>
      <c r="AV12" s="792">
        <v>95.4790835460133</v>
      </c>
      <c r="AW12" s="791">
        <v>1</v>
      </c>
      <c r="AX12" s="792">
        <v>0.36303834047913797</v>
      </c>
      <c r="AY12" s="791">
        <v>21</v>
      </c>
      <c r="AZ12" s="792">
        <v>7.623805150061898</v>
      </c>
      <c r="BA12" s="791">
        <v>4</v>
      </c>
      <c r="BB12" s="794">
        <v>1.4521533619165519</v>
      </c>
      <c r="BC12" s="355"/>
      <c r="BD12" s="355"/>
    </row>
    <row r="13" spans="1:56" s="356" customFormat="1">
      <c r="A13" s="997" t="s">
        <v>21</v>
      </c>
      <c r="B13" s="775" t="s">
        <v>22</v>
      </c>
      <c r="C13" s="776">
        <v>115</v>
      </c>
      <c r="D13" s="777">
        <v>3.3873343151693667</v>
      </c>
      <c r="E13" s="776">
        <v>1</v>
      </c>
      <c r="F13" s="777">
        <v>187.96992481203006</v>
      </c>
      <c r="G13" s="776">
        <v>0</v>
      </c>
      <c r="H13" s="777">
        <v>0</v>
      </c>
      <c r="I13" s="776">
        <v>1</v>
      </c>
      <c r="J13" s="777">
        <v>187.96992481203006</v>
      </c>
      <c r="K13" s="776">
        <v>5</v>
      </c>
      <c r="L13" s="777">
        <v>9.3984962406015029</v>
      </c>
      <c r="M13" s="776">
        <v>0</v>
      </c>
      <c r="N13" s="777">
        <v>0</v>
      </c>
      <c r="O13" s="776">
        <v>2</v>
      </c>
      <c r="P13" s="777">
        <v>3.7593984962406015</v>
      </c>
      <c r="Q13" s="776">
        <v>6</v>
      </c>
      <c r="R13" s="777">
        <v>128.75536480686696</v>
      </c>
      <c r="S13" s="776">
        <v>0</v>
      </c>
      <c r="T13" s="777">
        <v>0</v>
      </c>
      <c r="U13" s="776">
        <v>0</v>
      </c>
      <c r="V13" s="777">
        <v>0</v>
      </c>
      <c r="W13" s="776">
        <v>0</v>
      </c>
      <c r="X13" s="777">
        <v>0</v>
      </c>
      <c r="Y13" s="776">
        <v>0</v>
      </c>
      <c r="Z13" s="777">
        <v>0</v>
      </c>
      <c r="AA13" s="776">
        <v>0</v>
      </c>
      <c r="AB13" s="777">
        <v>0</v>
      </c>
      <c r="AC13" s="776">
        <v>1</v>
      </c>
      <c r="AD13" s="777">
        <v>2.9455081001472752</v>
      </c>
      <c r="AE13" s="778">
        <v>0</v>
      </c>
      <c r="AF13" s="777">
        <v>0</v>
      </c>
      <c r="AG13" s="778">
        <v>0</v>
      </c>
      <c r="AH13" s="777">
        <v>0</v>
      </c>
      <c r="AI13" s="776">
        <v>0</v>
      </c>
      <c r="AJ13" s="777">
        <v>0</v>
      </c>
      <c r="AK13" s="778">
        <v>0</v>
      </c>
      <c r="AL13" s="777">
        <v>0</v>
      </c>
      <c r="AM13" s="778">
        <v>0</v>
      </c>
      <c r="AN13" s="777">
        <v>0</v>
      </c>
      <c r="AO13" s="776">
        <v>0</v>
      </c>
      <c r="AP13" s="777">
        <v>0</v>
      </c>
      <c r="AQ13" s="776">
        <v>1</v>
      </c>
      <c r="AR13" s="777">
        <v>2.9455081001472752</v>
      </c>
      <c r="AS13" s="776">
        <v>7</v>
      </c>
      <c r="AT13" s="777">
        <v>20.618556701030929</v>
      </c>
      <c r="AU13" s="776">
        <v>43</v>
      </c>
      <c r="AV13" s="777">
        <v>126.65684830633285</v>
      </c>
      <c r="AW13" s="776">
        <v>1</v>
      </c>
      <c r="AX13" s="777">
        <v>2.9455081001472752</v>
      </c>
      <c r="AY13" s="776">
        <v>7</v>
      </c>
      <c r="AZ13" s="777">
        <v>20.618556701030929</v>
      </c>
      <c r="BA13" s="776">
        <v>0</v>
      </c>
      <c r="BB13" s="777">
        <v>0</v>
      </c>
      <c r="BC13" s="355"/>
      <c r="BD13" s="355"/>
    </row>
    <row r="14" spans="1:56" s="356" customFormat="1">
      <c r="A14" s="998"/>
      <c r="B14" s="362" t="s">
        <v>23</v>
      </c>
      <c r="C14" s="363">
        <v>240</v>
      </c>
      <c r="D14" s="364">
        <v>2.3578417888159704</v>
      </c>
      <c r="E14" s="363">
        <v>0</v>
      </c>
      <c r="F14" s="364">
        <v>0</v>
      </c>
      <c r="G14" s="363">
        <v>0</v>
      </c>
      <c r="H14" s="364">
        <v>0</v>
      </c>
      <c r="I14" s="363">
        <v>0</v>
      </c>
      <c r="J14" s="364">
        <v>0</v>
      </c>
      <c r="K14" s="363">
        <v>14</v>
      </c>
      <c r="L14" s="364">
        <v>9.4786729857819907</v>
      </c>
      <c r="M14" s="363">
        <v>6</v>
      </c>
      <c r="N14" s="364">
        <v>4.0622884224779963</v>
      </c>
      <c r="O14" s="363">
        <v>8</v>
      </c>
      <c r="P14" s="364">
        <v>5.4163845633039944</v>
      </c>
      <c r="Q14" s="363">
        <v>9</v>
      </c>
      <c r="R14" s="364">
        <v>79.037498902256957</v>
      </c>
      <c r="S14" s="363">
        <v>0</v>
      </c>
      <c r="T14" s="364">
        <v>0</v>
      </c>
      <c r="U14" s="363">
        <v>0</v>
      </c>
      <c r="V14" s="364">
        <v>0</v>
      </c>
      <c r="W14" s="363">
        <v>1</v>
      </c>
      <c r="X14" s="364">
        <v>8.7819443224729952</v>
      </c>
      <c r="Y14" s="363">
        <v>2</v>
      </c>
      <c r="Z14" s="364">
        <v>1.964868157346642</v>
      </c>
      <c r="AA14" s="363">
        <v>2</v>
      </c>
      <c r="AB14" s="364">
        <v>1.964868157346642</v>
      </c>
      <c r="AC14" s="363">
        <v>1</v>
      </c>
      <c r="AD14" s="364">
        <v>0.982434078673321</v>
      </c>
      <c r="AE14" s="365">
        <v>0</v>
      </c>
      <c r="AF14" s="364">
        <v>0</v>
      </c>
      <c r="AG14" s="365">
        <v>0</v>
      </c>
      <c r="AH14" s="364">
        <v>0</v>
      </c>
      <c r="AI14" s="363">
        <v>2</v>
      </c>
      <c r="AJ14" s="364">
        <v>3.8048854729472645</v>
      </c>
      <c r="AK14" s="365">
        <v>2</v>
      </c>
      <c r="AL14" s="364">
        <v>3.8048854729472645</v>
      </c>
      <c r="AM14" s="365">
        <v>1</v>
      </c>
      <c r="AN14" s="364">
        <v>1.9024427364736323</v>
      </c>
      <c r="AO14" s="363">
        <v>4</v>
      </c>
      <c r="AP14" s="364">
        <v>8.1261173411344068</v>
      </c>
      <c r="AQ14" s="363">
        <v>5</v>
      </c>
      <c r="AR14" s="364">
        <v>4.9121703933666048</v>
      </c>
      <c r="AS14" s="363">
        <v>28</v>
      </c>
      <c r="AT14" s="364">
        <v>27.508154202852992</v>
      </c>
      <c r="AU14" s="363">
        <v>51</v>
      </c>
      <c r="AV14" s="364">
        <v>50.104138012339369</v>
      </c>
      <c r="AW14" s="363">
        <v>0</v>
      </c>
      <c r="AX14" s="364">
        <v>0</v>
      </c>
      <c r="AY14" s="363">
        <v>7</v>
      </c>
      <c r="AZ14" s="364">
        <v>6.8770385507132481</v>
      </c>
      <c r="BA14" s="363">
        <v>1</v>
      </c>
      <c r="BB14" s="364">
        <v>0.982434078673321</v>
      </c>
      <c r="BC14" s="355"/>
      <c r="BD14" s="355"/>
    </row>
    <row r="15" spans="1:56" s="356" customFormat="1">
      <c r="A15" s="998"/>
      <c r="B15" s="362" t="s">
        <v>24</v>
      </c>
      <c r="C15" s="363">
        <v>151</v>
      </c>
      <c r="D15" s="364">
        <v>3.1320652963016742</v>
      </c>
      <c r="E15" s="363">
        <v>3</v>
      </c>
      <c r="F15" s="364">
        <v>285.71428571428572</v>
      </c>
      <c r="G15" s="363">
        <v>0</v>
      </c>
      <c r="H15" s="364">
        <v>0</v>
      </c>
      <c r="I15" s="363">
        <v>3</v>
      </c>
      <c r="J15" s="364">
        <v>285.71428571428572</v>
      </c>
      <c r="K15" s="363">
        <v>15</v>
      </c>
      <c r="L15" s="364">
        <v>14.285714285714285</v>
      </c>
      <c r="M15" s="363">
        <v>2</v>
      </c>
      <c r="N15" s="364">
        <v>1.9047619047619047</v>
      </c>
      <c r="O15" s="363">
        <v>8</v>
      </c>
      <c r="P15" s="364">
        <v>7.6190476190476186</v>
      </c>
      <c r="Q15" s="363">
        <v>9</v>
      </c>
      <c r="R15" s="364">
        <v>157.89473684210526</v>
      </c>
      <c r="S15" s="363">
        <v>0</v>
      </c>
      <c r="T15" s="364">
        <v>0</v>
      </c>
      <c r="U15" s="363">
        <v>0</v>
      </c>
      <c r="V15" s="364">
        <v>0</v>
      </c>
      <c r="W15" s="363">
        <v>0</v>
      </c>
      <c r="X15" s="364">
        <v>0</v>
      </c>
      <c r="Y15" s="363">
        <v>0</v>
      </c>
      <c r="Z15" s="364">
        <v>0</v>
      </c>
      <c r="AA15" s="363">
        <v>0</v>
      </c>
      <c r="AB15" s="364">
        <v>0</v>
      </c>
      <c r="AC15" s="363">
        <v>3</v>
      </c>
      <c r="AD15" s="364">
        <v>6.2226462840430612</v>
      </c>
      <c r="AE15" s="365">
        <v>0</v>
      </c>
      <c r="AF15" s="364">
        <v>0</v>
      </c>
      <c r="AG15" s="365">
        <v>0</v>
      </c>
      <c r="AH15" s="364">
        <v>0</v>
      </c>
      <c r="AI15" s="363">
        <v>1</v>
      </c>
      <c r="AJ15" s="364">
        <v>4.3965706748735984</v>
      </c>
      <c r="AK15" s="365">
        <v>1</v>
      </c>
      <c r="AL15" s="364">
        <v>4.3965706748735984</v>
      </c>
      <c r="AM15" s="365">
        <v>2</v>
      </c>
      <c r="AN15" s="364">
        <v>8.7931413497471969</v>
      </c>
      <c r="AO15" s="363">
        <v>0</v>
      </c>
      <c r="AP15" s="364">
        <v>0</v>
      </c>
      <c r="AQ15" s="363">
        <v>4</v>
      </c>
      <c r="AR15" s="364">
        <v>8.2968617120574155</v>
      </c>
      <c r="AS15" s="363">
        <v>13</v>
      </c>
      <c r="AT15" s="364">
        <v>26.964800564186596</v>
      </c>
      <c r="AU15" s="363">
        <v>35</v>
      </c>
      <c r="AV15" s="364">
        <v>72.597539980502376</v>
      </c>
      <c r="AW15" s="363">
        <v>0</v>
      </c>
      <c r="AX15" s="364">
        <v>0</v>
      </c>
      <c r="AY15" s="363">
        <v>2</v>
      </c>
      <c r="AZ15" s="364">
        <v>4.1484308560287078</v>
      </c>
      <c r="BA15" s="363">
        <v>0</v>
      </c>
      <c r="BB15" s="364">
        <v>0</v>
      </c>
      <c r="BC15" s="355"/>
      <c r="BD15" s="355"/>
    </row>
    <row r="16" spans="1:56" s="356" customFormat="1">
      <c r="A16" s="998"/>
      <c r="B16" s="362" t="s">
        <v>25</v>
      </c>
      <c r="C16" s="363">
        <v>63</v>
      </c>
      <c r="D16" s="364">
        <v>2.6157359352293956</v>
      </c>
      <c r="E16" s="363">
        <v>0</v>
      </c>
      <c r="F16" s="364">
        <v>0</v>
      </c>
      <c r="G16" s="363">
        <v>0</v>
      </c>
      <c r="H16" s="364">
        <v>0</v>
      </c>
      <c r="I16" s="363">
        <v>0</v>
      </c>
      <c r="J16" s="364">
        <v>0</v>
      </c>
      <c r="K16" s="363">
        <v>5</v>
      </c>
      <c r="L16" s="364">
        <v>10.964912280701753</v>
      </c>
      <c r="M16" s="363">
        <v>1</v>
      </c>
      <c r="N16" s="364">
        <v>2.1929824561403506</v>
      </c>
      <c r="O16" s="363">
        <v>1</v>
      </c>
      <c r="P16" s="364">
        <v>2.1929824561403506</v>
      </c>
      <c r="Q16" s="363">
        <v>4</v>
      </c>
      <c r="R16" s="364">
        <v>148.53323431117713</v>
      </c>
      <c r="S16" s="363">
        <v>0</v>
      </c>
      <c r="T16" s="364">
        <v>0</v>
      </c>
      <c r="U16" s="363">
        <v>2</v>
      </c>
      <c r="V16" s="364">
        <v>74.266617155588563</v>
      </c>
      <c r="W16" s="363">
        <v>0</v>
      </c>
      <c r="X16" s="364">
        <v>0</v>
      </c>
      <c r="Y16" s="363">
        <v>1</v>
      </c>
      <c r="Z16" s="364">
        <v>4.1519618019514217</v>
      </c>
      <c r="AA16" s="363">
        <v>1</v>
      </c>
      <c r="AB16" s="364">
        <v>4.1519618019514217</v>
      </c>
      <c r="AC16" s="363">
        <v>0</v>
      </c>
      <c r="AD16" s="364">
        <v>0</v>
      </c>
      <c r="AE16" s="365">
        <v>0</v>
      </c>
      <c r="AF16" s="364">
        <v>0</v>
      </c>
      <c r="AG16" s="365">
        <v>0</v>
      </c>
      <c r="AH16" s="364">
        <v>0</v>
      </c>
      <c r="AI16" s="363">
        <v>0</v>
      </c>
      <c r="AJ16" s="364">
        <v>0</v>
      </c>
      <c r="AK16" s="365">
        <v>0</v>
      </c>
      <c r="AL16" s="364">
        <v>0</v>
      </c>
      <c r="AM16" s="365">
        <v>0</v>
      </c>
      <c r="AN16" s="364">
        <v>0</v>
      </c>
      <c r="AO16" s="363">
        <v>2</v>
      </c>
      <c r="AP16" s="364">
        <v>17.170329670329672</v>
      </c>
      <c r="AQ16" s="363">
        <v>0</v>
      </c>
      <c r="AR16" s="364">
        <v>0</v>
      </c>
      <c r="AS16" s="363">
        <v>9</v>
      </c>
      <c r="AT16" s="364">
        <v>37.367656217562796</v>
      </c>
      <c r="AU16" s="363">
        <v>10</v>
      </c>
      <c r="AV16" s="364">
        <v>41.519618019514226</v>
      </c>
      <c r="AW16" s="363">
        <v>0</v>
      </c>
      <c r="AX16" s="364">
        <v>0</v>
      </c>
      <c r="AY16" s="363">
        <v>0</v>
      </c>
      <c r="AZ16" s="364">
        <v>0</v>
      </c>
      <c r="BA16" s="363">
        <v>0</v>
      </c>
      <c r="BB16" s="364">
        <v>0</v>
      </c>
      <c r="BC16" s="355"/>
      <c r="BD16" s="355"/>
    </row>
    <row r="17" spans="1:56" s="356" customFormat="1">
      <c r="A17" s="998"/>
      <c r="B17" s="362" t="s">
        <v>26</v>
      </c>
      <c r="C17" s="363">
        <v>118</v>
      </c>
      <c r="D17" s="364">
        <v>3.0897331832107042</v>
      </c>
      <c r="E17" s="363">
        <v>0</v>
      </c>
      <c r="F17" s="364">
        <v>0</v>
      </c>
      <c r="G17" s="363">
        <v>0</v>
      </c>
      <c r="H17" s="364">
        <v>0</v>
      </c>
      <c r="I17" s="363">
        <v>0</v>
      </c>
      <c r="J17" s="364">
        <v>0</v>
      </c>
      <c r="K17" s="363">
        <v>8</v>
      </c>
      <c r="L17" s="364">
        <v>15.209125475285171</v>
      </c>
      <c r="M17" s="363">
        <v>3</v>
      </c>
      <c r="N17" s="364">
        <v>5.7034220532319395</v>
      </c>
      <c r="O17" s="363">
        <v>4</v>
      </c>
      <c r="P17" s="364">
        <v>7.6045627376425857</v>
      </c>
      <c r="Q17" s="363">
        <v>5</v>
      </c>
      <c r="R17" s="364">
        <v>95.419847328244273</v>
      </c>
      <c r="S17" s="363">
        <v>0</v>
      </c>
      <c r="T17" s="364">
        <v>0</v>
      </c>
      <c r="U17" s="363">
        <v>0</v>
      </c>
      <c r="V17" s="364">
        <v>0</v>
      </c>
      <c r="W17" s="363">
        <v>0</v>
      </c>
      <c r="X17" s="364">
        <v>0</v>
      </c>
      <c r="Y17" s="363">
        <v>0</v>
      </c>
      <c r="Z17" s="364">
        <v>0</v>
      </c>
      <c r="AA17" s="363">
        <v>0</v>
      </c>
      <c r="AB17" s="364">
        <v>0</v>
      </c>
      <c r="AC17" s="363">
        <v>5</v>
      </c>
      <c r="AD17" s="364">
        <v>13.09208975936739</v>
      </c>
      <c r="AE17" s="365">
        <v>0</v>
      </c>
      <c r="AF17" s="364">
        <v>0</v>
      </c>
      <c r="AG17" s="365">
        <v>0</v>
      </c>
      <c r="AH17" s="364">
        <v>0</v>
      </c>
      <c r="AI17" s="363">
        <v>2</v>
      </c>
      <c r="AJ17" s="364">
        <v>10.477787091366304</v>
      </c>
      <c r="AK17" s="365">
        <v>2</v>
      </c>
      <c r="AL17" s="364">
        <v>10.477787091366304</v>
      </c>
      <c r="AM17" s="365">
        <v>0</v>
      </c>
      <c r="AN17" s="364">
        <v>0</v>
      </c>
      <c r="AO17" s="363">
        <v>1</v>
      </c>
      <c r="AP17" s="364">
        <v>5.2347798775061509</v>
      </c>
      <c r="AQ17" s="363">
        <v>1</v>
      </c>
      <c r="AR17" s="364">
        <v>2.6184179518734778</v>
      </c>
      <c r="AS17" s="363">
        <v>11</v>
      </c>
      <c r="AT17" s="364">
        <v>28.802597470608259</v>
      </c>
      <c r="AU17" s="363">
        <v>32</v>
      </c>
      <c r="AV17" s="364">
        <v>83.78937445995129</v>
      </c>
      <c r="AW17" s="363">
        <v>0</v>
      </c>
      <c r="AX17" s="364">
        <v>0</v>
      </c>
      <c r="AY17" s="363">
        <v>2</v>
      </c>
      <c r="AZ17" s="364">
        <v>5.2368359037469556</v>
      </c>
      <c r="BA17" s="363">
        <v>3</v>
      </c>
      <c r="BB17" s="364">
        <v>7.8552538556204343</v>
      </c>
      <c r="BC17" s="355"/>
      <c r="BD17" s="355"/>
    </row>
    <row r="18" spans="1:56" s="356" customFormat="1" ht="13.5" thickBot="1">
      <c r="A18" s="999"/>
      <c r="B18" s="785" t="s">
        <v>27</v>
      </c>
      <c r="C18" s="786">
        <v>181</v>
      </c>
      <c r="D18" s="787">
        <v>6.1926919392363482</v>
      </c>
      <c r="E18" s="786">
        <v>0</v>
      </c>
      <c r="F18" s="787">
        <v>0</v>
      </c>
      <c r="G18" s="786">
        <v>0</v>
      </c>
      <c r="H18" s="787">
        <v>0</v>
      </c>
      <c r="I18" s="786">
        <v>0</v>
      </c>
      <c r="J18" s="787">
        <v>0</v>
      </c>
      <c r="K18" s="786">
        <v>8</v>
      </c>
      <c r="L18" s="787">
        <v>16.064257028112447</v>
      </c>
      <c r="M18" s="786">
        <v>3</v>
      </c>
      <c r="N18" s="787">
        <v>6.024096385542169</v>
      </c>
      <c r="O18" s="786">
        <v>8</v>
      </c>
      <c r="P18" s="787">
        <v>16.064257028112447</v>
      </c>
      <c r="Q18" s="786">
        <v>12</v>
      </c>
      <c r="R18" s="787">
        <v>347.5238922675934</v>
      </c>
      <c r="S18" s="786">
        <v>2</v>
      </c>
      <c r="T18" s="787">
        <v>57.920648711265564</v>
      </c>
      <c r="U18" s="786">
        <v>0</v>
      </c>
      <c r="V18" s="787">
        <v>0</v>
      </c>
      <c r="W18" s="786">
        <v>0</v>
      </c>
      <c r="X18" s="787">
        <v>0</v>
      </c>
      <c r="Y18" s="786">
        <v>1</v>
      </c>
      <c r="Z18" s="787">
        <v>3.4213767620090327</v>
      </c>
      <c r="AA18" s="786">
        <v>1</v>
      </c>
      <c r="AB18" s="787">
        <v>3.4213767620090327</v>
      </c>
      <c r="AC18" s="786">
        <v>2</v>
      </c>
      <c r="AD18" s="787">
        <v>6.8427535240180655</v>
      </c>
      <c r="AE18" s="788">
        <v>0</v>
      </c>
      <c r="AF18" s="787">
        <v>0</v>
      </c>
      <c r="AG18" s="788">
        <v>0</v>
      </c>
      <c r="AH18" s="787">
        <v>0</v>
      </c>
      <c r="AI18" s="786">
        <v>2</v>
      </c>
      <c r="AJ18" s="787">
        <v>14.503263234227701</v>
      </c>
      <c r="AK18" s="788">
        <v>2</v>
      </c>
      <c r="AL18" s="787">
        <v>14.503263234227701</v>
      </c>
      <c r="AM18" s="788">
        <v>1</v>
      </c>
      <c r="AN18" s="787">
        <v>7.2516316171138504</v>
      </c>
      <c r="AO18" s="786">
        <v>0</v>
      </c>
      <c r="AP18" s="787">
        <v>0</v>
      </c>
      <c r="AQ18" s="786">
        <v>3</v>
      </c>
      <c r="AR18" s="787">
        <v>10.264130286027097</v>
      </c>
      <c r="AS18" s="786">
        <v>19</v>
      </c>
      <c r="AT18" s="787">
        <v>65.006158478171614</v>
      </c>
      <c r="AU18" s="786">
        <v>92</v>
      </c>
      <c r="AV18" s="787">
        <v>314.76666210483097</v>
      </c>
      <c r="AW18" s="786">
        <v>0</v>
      </c>
      <c r="AX18" s="787">
        <v>0</v>
      </c>
      <c r="AY18" s="786">
        <v>3</v>
      </c>
      <c r="AZ18" s="787">
        <v>10.264130286027097</v>
      </c>
      <c r="BA18" s="786">
        <v>0</v>
      </c>
      <c r="BB18" s="787">
        <v>0</v>
      </c>
      <c r="BC18" s="355"/>
      <c r="BD18" s="355"/>
    </row>
    <row r="19" spans="1:56" s="356" customFormat="1" ht="13.5" thickBot="1">
      <c r="A19" s="789" t="s">
        <v>28</v>
      </c>
      <c r="B19" s="790"/>
      <c r="C19" s="791">
        <v>1229</v>
      </c>
      <c r="D19" s="792">
        <v>2.0642729610475556</v>
      </c>
      <c r="E19" s="791">
        <v>3</v>
      </c>
      <c r="F19" s="792">
        <v>29.282576866764273</v>
      </c>
      <c r="G19" s="791">
        <v>4</v>
      </c>
      <c r="H19" s="792">
        <v>39.043435822352365</v>
      </c>
      <c r="I19" s="791">
        <v>7</v>
      </c>
      <c r="J19" s="792">
        <v>68.326012689116638</v>
      </c>
      <c r="K19" s="791">
        <v>153</v>
      </c>
      <c r="L19" s="792">
        <v>14.934114202049781</v>
      </c>
      <c r="M19" s="791">
        <v>61</v>
      </c>
      <c r="N19" s="792">
        <v>5.9541239629087359</v>
      </c>
      <c r="O19" s="791">
        <v>94</v>
      </c>
      <c r="P19" s="792">
        <v>9.1752074182528069</v>
      </c>
      <c r="Q19" s="791">
        <v>116</v>
      </c>
      <c r="R19" s="792">
        <v>156.20371118472434</v>
      </c>
      <c r="S19" s="791">
        <v>4</v>
      </c>
      <c r="T19" s="792">
        <v>5.3863348684387704</v>
      </c>
      <c r="U19" s="791">
        <v>13</v>
      </c>
      <c r="V19" s="792">
        <v>17.505588322426007</v>
      </c>
      <c r="W19" s="791">
        <v>0</v>
      </c>
      <c r="X19" s="792">
        <v>0</v>
      </c>
      <c r="Y19" s="791">
        <v>6</v>
      </c>
      <c r="Z19" s="792">
        <v>1.0077817547831842</v>
      </c>
      <c r="AA19" s="791">
        <v>10</v>
      </c>
      <c r="AB19" s="792">
        <v>1.6796362579719737</v>
      </c>
      <c r="AC19" s="791">
        <v>18</v>
      </c>
      <c r="AD19" s="792">
        <v>3.0233452643495524</v>
      </c>
      <c r="AE19" s="793">
        <v>0</v>
      </c>
      <c r="AF19" s="792">
        <v>0</v>
      </c>
      <c r="AG19" s="793">
        <v>0</v>
      </c>
      <c r="AH19" s="792">
        <v>0</v>
      </c>
      <c r="AI19" s="791">
        <v>21</v>
      </c>
      <c r="AJ19" s="792">
        <v>7.145190266209374</v>
      </c>
      <c r="AK19" s="793">
        <v>23</v>
      </c>
      <c r="AL19" s="792">
        <v>7.8256845772769346</v>
      </c>
      <c r="AM19" s="793">
        <v>17</v>
      </c>
      <c r="AN19" s="792">
        <v>5.7842016440742556</v>
      </c>
      <c r="AO19" s="791">
        <v>18</v>
      </c>
      <c r="AP19" s="792">
        <v>5.970881998785921</v>
      </c>
      <c r="AQ19" s="791">
        <v>42</v>
      </c>
      <c r="AR19" s="792">
        <v>7.0544722834822888</v>
      </c>
      <c r="AS19" s="791">
        <v>166</v>
      </c>
      <c r="AT19" s="792">
        <v>27.881961882334764</v>
      </c>
      <c r="AU19" s="791">
        <v>154</v>
      </c>
      <c r="AV19" s="792">
        <v>25.866398372768391</v>
      </c>
      <c r="AW19" s="791">
        <v>2</v>
      </c>
      <c r="AX19" s="792">
        <v>0.33592725159439474</v>
      </c>
      <c r="AY19" s="791">
        <v>41</v>
      </c>
      <c r="AZ19" s="792">
        <v>6.8865086576850914</v>
      </c>
      <c r="BA19" s="791">
        <v>15</v>
      </c>
      <c r="BB19" s="794">
        <v>2.5194543869579604</v>
      </c>
      <c r="BC19" s="355"/>
      <c r="BD19" s="355"/>
    </row>
    <row r="20" spans="1:56" s="356" customFormat="1">
      <c r="A20" s="997" t="s">
        <v>28</v>
      </c>
      <c r="B20" s="775" t="s">
        <v>29</v>
      </c>
      <c r="C20" s="776">
        <v>305</v>
      </c>
      <c r="D20" s="777">
        <v>1.9296591779019225</v>
      </c>
      <c r="E20" s="776">
        <v>1</v>
      </c>
      <c r="F20" s="777">
        <v>44.44444444444445</v>
      </c>
      <c r="G20" s="776">
        <v>2</v>
      </c>
      <c r="H20" s="777">
        <v>88.8888888888889</v>
      </c>
      <c r="I20" s="776">
        <v>3</v>
      </c>
      <c r="J20" s="777">
        <v>133.33333333333334</v>
      </c>
      <c r="K20" s="776">
        <v>38</v>
      </c>
      <c r="L20" s="777">
        <v>16.888888888888886</v>
      </c>
      <c r="M20" s="776">
        <v>14</v>
      </c>
      <c r="N20" s="777">
        <v>6.2222222222222214</v>
      </c>
      <c r="O20" s="776">
        <v>20</v>
      </c>
      <c r="P20" s="777">
        <v>8.8888888888888893</v>
      </c>
      <c r="Q20" s="776">
        <v>20</v>
      </c>
      <c r="R20" s="777">
        <v>101.3993104846887</v>
      </c>
      <c r="S20" s="776">
        <v>2</v>
      </c>
      <c r="T20" s="777">
        <v>10.139931048468871</v>
      </c>
      <c r="U20" s="776">
        <v>0</v>
      </c>
      <c r="V20" s="777">
        <v>0</v>
      </c>
      <c r="W20" s="776">
        <v>0</v>
      </c>
      <c r="X20" s="777">
        <v>0</v>
      </c>
      <c r="Y20" s="776">
        <v>4</v>
      </c>
      <c r="Z20" s="777">
        <v>2.5307005611828495</v>
      </c>
      <c r="AA20" s="776">
        <v>7</v>
      </c>
      <c r="AB20" s="777">
        <v>4.4287259820699862</v>
      </c>
      <c r="AC20" s="776">
        <v>7</v>
      </c>
      <c r="AD20" s="777">
        <v>4.4287259820699862</v>
      </c>
      <c r="AE20" s="778">
        <v>0</v>
      </c>
      <c r="AF20" s="777">
        <v>0</v>
      </c>
      <c r="AG20" s="778">
        <v>0</v>
      </c>
      <c r="AH20" s="777">
        <v>0</v>
      </c>
      <c r="AI20" s="776">
        <v>3</v>
      </c>
      <c r="AJ20" s="777">
        <v>3.8459073136337412</v>
      </c>
      <c r="AK20" s="778">
        <v>3</v>
      </c>
      <c r="AL20" s="777">
        <v>3.8459073136337412</v>
      </c>
      <c r="AM20" s="778">
        <v>8</v>
      </c>
      <c r="AN20" s="777">
        <v>10.255752836356644</v>
      </c>
      <c r="AO20" s="776">
        <v>3</v>
      </c>
      <c r="AP20" s="777">
        <v>3.747470457441227</v>
      </c>
      <c r="AQ20" s="776">
        <v>14</v>
      </c>
      <c r="AR20" s="777">
        <v>8.8574519641399725</v>
      </c>
      <c r="AS20" s="776">
        <v>33</v>
      </c>
      <c r="AT20" s="777">
        <v>20.878279629758506</v>
      </c>
      <c r="AU20" s="776">
        <v>29</v>
      </c>
      <c r="AV20" s="777">
        <v>18.347579068575659</v>
      </c>
      <c r="AW20" s="776">
        <v>0</v>
      </c>
      <c r="AX20" s="777">
        <v>0</v>
      </c>
      <c r="AY20" s="776">
        <v>9</v>
      </c>
      <c r="AZ20" s="777">
        <v>5.6940762626614116</v>
      </c>
      <c r="BA20" s="776">
        <v>5</v>
      </c>
      <c r="BB20" s="777">
        <v>3.1633757014785613</v>
      </c>
      <c r="BC20" s="355"/>
      <c r="BD20" s="355"/>
    </row>
    <row r="21" spans="1:56" s="356" customFormat="1">
      <c r="A21" s="998"/>
      <c r="B21" s="362" t="s">
        <v>30</v>
      </c>
      <c r="C21" s="363">
        <v>48</v>
      </c>
      <c r="D21" s="364">
        <v>1.3278375612050124</v>
      </c>
      <c r="E21" s="363">
        <v>0</v>
      </c>
      <c r="F21" s="364">
        <v>0</v>
      </c>
      <c r="G21" s="363">
        <v>0</v>
      </c>
      <c r="H21" s="364">
        <v>0</v>
      </c>
      <c r="I21" s="363">
        <v>0</v>
      </c>
      <c r="J21" s="364">
        <v>0</v>
      </c>
      <c r="K21" s="363">
        <v>0</v>
      </c>
      <c r="L21" s="364">
        <v>0</v>
      </c>
      <c r="M21" s="363">
        <v>0</v>
      </c>
      <c r="N21" s="364">
        <v>0</v>
      </c>
      <c r="O21" s="363">
        <v>0</v>
      </c>
      <c r="P21" s="364">
        <v>0</v>
      </c>
      <c r="Q21" s="363">
        <v>0</v>
      </c>
      <c r="R21" s="364">
        <v>0</v>
      </c>
      <c r="S21" s="363">
        <v>0</v>
      </c>
      <c r="T21" s="364">
        <v>0</v>
      </c>
      <c r="U21" s="363">
        <v>0</v>
      </c>
      <c r="V21" s="364">
        <v>0</v>
      </c>
      <c r="W21" s="363">
        <v>0</v>
      </c>
      <c r="X21" s="364">
        <v>0</v>
      </c>
      <c r="Y21" s="363">
        <v>0</v>
      </c>
      <c r="Z21" s="364">
        <v>0</v>
      </c>
      <c r="AA21" s="363">
        <v>0</v>
      </c>
      <c r="AB21" s="364">
        <v>0</v>
      </c>
      <c r="AC21" s="363">
        <v>0</v>
      </c>
      <c r="AD21" s="364">
        <v>0</v>
      </c>
      <c r="AE21" s="365">
        <v>0</v>
      </c>
      <c r="AF21" s="364">
        <v>0</v>
      </c>
      <c r="AG21" s="365">
        <v>0</v>
      </c>
      <c r="AH21" s="364">
        <v>0</v>
      </c>
      <c r="AI21" s="363">
        <v>3</v>
      </c>
      <c r="AJ21" s="364">
        <v>16.919519485646607</v>
      </c>
      <c r="AK21" s="365">
        <v>3</v>
      </c>
      <c r="AL21" s="364">
        <v>16.919519485646607</v>
      </c>
      <c r="AM21" s="365">
        <v>1</v>
      </c>
      <c r="AN21" s="364">
        <v>5.6398398285488698</v>
      </c>
      <c r="AO21" s="363">
        <v>0</v>
      </c>
      <c r="AP21" s="364">
        <v>0</v>
      </c>
      <c r="AQ21" s="363">
        <v>0</v>
      </c>
      <c r="AR21" s="364">
        <v>0</v>
      </c>
      <c r="AS21" s="363">
        <v>10</v>
      </c>
      <c r="AT21" s="364">
        <v>27.663282525104428</v>
      </c>
      <c r="AU21" s="363">
        <v>7</v>
      </c>
      <c r="AV21" s="364">
        <v>19.364297767573103</v>
      </c>
      <c r="AW21" s="363">
        <v>0</v>
      </c>
      <c r="AX21" s="364">
        <v>0</v>
      </c>
      <c r="AY21" s="363">
        <v>3</v>
      </c>
      <c r="AZ21" s="364">
        <v>8.2989847575313274</v>
      </c>
      <c r="BA21" s="363">
        <v>0</v>
      </c>
      <c r="BB21" s="364">
        <v>0</v>
      </c>
      <c r="BC21" s="355"/>
      <c r="BD21" s="355"/>
    </row>
    <row r="22" spans="1:56" s="356" customFormat="1">
      <c r="A22" s="998"/>
      <c r="B22" s="362" t="s">
        <v>31</v>
      </c>
      <c r="C22" s="363">
        <v>125</v>
      </c>
      <c r="D22" s="364">
        <v>2.4797651166481511</v>
      </c>
      <c r="E22" s="363">
        <v>1</v>
      </c>
      <c r="F22" s="364">
        <v>104.82180293501048</v>
      </c>
      <c r="G22" s="363">
        <v>1</v>
      </c>
      <c r="H22" s="364">
        <v>104.82180293501048</v>
      </c>
      <c r="I22" s="363">
        <v>2</v>
      </c>
      <c r="J22" s="364">
        <v>209.64360587002096</v>
      </c>
      <c r="K22" s="363">
        <v>10</v>
      </c>
      <c r="L22" s="364">
        <v>10.482180293501049</v>
      </c>
      <c r="M22" s="363">
        <v>5</v>
      </c>
      <c r="N22" s="364">
        <v>5.2410901467505244</v>
      </c>
      <c r="O22" s="363">
        <v>5</v>
      </c>
      <c r="P22" s="364">
        <v>5.2410901467505244</v>
      </c>
      <c r="Q22" s="363">
        <v>7</v>
      </c>
      <c r="R22" s="364">
        <v>111.80322632167385</v>
      </c>
      <c r="S22" s="363">
        <v>0</v>
      </c>
      <c r="T22" s="364">
        <v>0</v>
      </c>
      <c r="U22" s="363">
        <v>0</v>
      </c>
      <c r="V22" s="364">
        <v>0</v>
      </c>
      <c r="W22" s="363">
        <v>0</v>
      </c>
      <c r="X22" s="364">
        <v>0</v>
      </c>
      <c r="Y22" s="363">
        <v>0</v>
      </c>
      <c r="Z22" s="364">
        <v>0</v>
      </c>
      <c r="AA22" s="363">
        <v>0</v>
      </c>
      <c r="AB22" s="364">
        <v>0</v>
      </c>
      <c r="AC22" s="363">
        <v>3</v>
      </c>
      <c r="AD22" s="364">
        <v>5.9514362799555629</v>
      </c>
      <c r="AE22" s="365">
        <v>0</v>
      </c>
      <c r="AF22" s="364">
        <v>0</v>
      </c>
      <c r="AG22" s="365">
        <v>0</v>
      </c>
      <c r="AH22" s="364">
        <v>0</v>
      </c>
      <c r="AI22" s="363">
        <v>3</v>
      </c>
      <c r="AJ22" s="364">
        <v>11.972702238895319</v>
      </c>
      <c r="AK22" s="365">
        <v>3</v>
      </c>
      <c r="AL22" s="364">
        <v>11.972702238895319</v>
      </c>
      <c r="AM22" s="365">
        <v>1</v>
      </c>
      <c r="AN22" s="364">
        <v>3.9909007462984394</v>
      </c>
      <c r="AO22" s="363">
        <v>0</v>
      </c>
      <c r="AP22" s="364">
        <v>0</v>
      </c>
      <c r="AQ22" s="363">
        <v>3</v>
      </c>
      <c r="AR22" s="364">
        <v>5.9514362799555629</v>
      </c>
      <c r="AS22" s="363">
        <v>21</v>
      </c>
      <c r="AT22" s="364">
        <v>41.660053959688938</v>
      </c>
      <c r="AU22" s="363">
        <v>21</v>
      </c>
      <c r="AV22" s="364">
        <v>41.660053959688938</v>
      </c>
      <c r="AW22" s="363">
        <v>1</v>
      </c>
      <c r="AX22" s="364">
        <v>1.9838120933185208</v>
      </c>
      <c r="AY22" s="363">
        <v>5</v>
      </c>
      <c r="AZ22" s="364">
        <v>9.9190604665926045</v>
      </c>
      <c r="BA22" s="363">
        <v>3</v>
      </c>
      <c r="BB22" s="364">
        <v>5.9514362799555629</v>
      </c>
      <c r="BC22" s="355"/>
      <c r="BD22" s="355"/>
    </row>
    <row r="23" spans="1:56" s="356" customFormat="1">
      <c r="A23" s="998"/>
      <c r="B23" s="362" t="s">
        <v>32</v>
      </c>
      <c r="C23" s="363">
        <v>192</v>
      </c>
      <c r="D23" s="364">
        <v>2.7885900191715565</v>
      </c>
      <c r="E23" s="363">
        <v>0</v>
      </c>
      <c r="F23" s="364">
        <v>0</v>
      </c>
      <c r="G23" s="363">
        <v>0</v>
      </c>
      <c r="H23" s="364">
        <v>0</v>
      </c>
      <c r="I23" s="363">
        <v>0</v>
      </c>
      <c r="J23" s="364">
        <v>0</v>
      </c>
      <c r="K23" s="363">
        <v>15</v>
      </c>
      <c r="L23" s="364">
        <v>12.953367875647668</v>
      </c>
      <c r="M23" s="363">
        <v>6</v>
      </c>
      <c r="N23" s="364">
        <v>5.1813471502590671</v>
      </c>
      <c r="O23" s="363">
        <v>14</v>
      </c>
      <c r="P23" s="364">
        <v>12.089810017271159</v>
      </c>
      <c r="Q23" s="363">
        <v>16</v>
      </c>
      <c r="R23" s="364">
        <v>187.00327255726975</v>
      </c>
      <c r="S23" s="363">
        <v>0</v>
      </c>
      <c r="T23" s="364">
        <v>0</v>
      </c>
      <c r="U23" s="363">
        <v>3</v>
      </c>
      <c r="V23" s="364">
        <v>35.06311360448808</v>
      </c>
      <c r="W23" s="363">
        <v>0</v>
      </c>
      <c r="X23" s="364">
        <v>0</v>
      </c>
      <c r="Y23" s="363">
        <v>1</v>
      </c>
      <c r="Z23" s="364">
        <v>1.4523906349851856</v>
      </c>
      <c r="AA23" s="363">
        <v>2</v>
      </c>
      <c r="AB23" s="364">
        <v>2.9047812699703712</v>
      </c>
      <c r="AC23" s="363">
        <v>2</v>
      </c>
      <c r="AD23" s="364">
        <v>2.9047812699703712</v>
      </c>
      <c r="AE23" s="365">
        <v>0</v>
      </c>
      <c r="AF23" s="364">
        <v>0</v>
      </c>
      <c r="AG23" s="365">
        <v>0</v>
      </c>
      <c r="AH23" s="364">
        <v>0</v>
      </c>
      <c r="AI23" s="363">
        <v>1</v>
      </c>
      <c r="AJ23" s="364">
        <v>2.9245752054514083</v>
      </c>
      <c r="AK23" s="365">
        <v>1</v>
      </c>
      <c r="AL23" s="364">
        <v>2.9245752054514083</v>
      </c>
      <c r="AM23" s="365">
        <v>1</v>
      </c>
      <c r="AN23" s="364">
        <v>2.9245752054514083</v>
      </c>
      <c r="AO23" s="363">
        <v>3</v>
      </c>
      <c r="AP23" s="364">
        <v>8.6557604085518918</v>
      </c>
      <c r="AQ23" s="363">
        <v>5</v>
      </c>
      <c r="AR23" s="364">
        <v>7.2619531749259281</v>
      </c>
      <c r="AS23" s="363">
        <v>31</v>
      </c>
      <c r="AT23" s="364">
        <v>45.024109684540754</v>
      </c>
      <c r="AU23" s="363">
        <v>37</v>
      </c>
      <c r="AV23" s="364">
        <v>53.738453494451868</v>
      </c>
      <c r="AW23" s="363">
        <v>0</v>
      </c>
      <c r="AX23" s="364">
        <v>0</v>
      </c>
      <c r="AY23" s="363">
        <v>7</v>
      </c>
      <c r="AZ23" s="364">
        <v>10.166734444896299</v>
      </c>
      <c r="BA23" s="363">
        <v>3</v>
      </c>
      <c r="BB23" s="364">
        <v>4.3571719049555568</v>
      </c>
      <c r="BC23" s="355"/>
      <c r="BD23" s="355"/>
    </row>
    <row r="24" spans="1:56" s="356" customFormat="1">
      <c r="A24" s="998"/>
      <c r="B24" s="362" t="s">
        <v>33</v>
      </c>
      <c r="C24" s="363">
        <v>10</v>
      </c>
      <c r="D24" s="364">
        <v>2.3685457129322596</v>
      </c>
      <c r="E24" s="363">
        <v>0</v>
      </c>
      <c r="F24" s="364">
        <v>0</v>
      </c>
      <c r="G24" s="363">
        <v>0</v>
      </c>
      <c r="H24" s="364">
        <v>0</v>
      </c>
      <c r="I24" s="363">
        <v>0</v>
      </c>
      <c r="J24" s="364">
        <v>0</v>
      </c>
      <c r="K24" s="363">
        <v>1</v>
      </c>
      <c r="L24" s="364">
        <v>17.543859649122805</v>
      </c>
      <c r="M24" s="363">
        <v>1</v>
      </c>
      <c r="N24" s="364">
        <v>17.543859649122805</v>
      </c>
      <c r="O24" s="363">
        <v>2</v>
      </c>
      <c r="P24" s="364">
        <v>35.087719298245609</v>
      </c>
      <c r="Q24" s="363">
        <v>5</v>
      </c>
      <c r="R24" s="364">
        <v>1136.3636363636365</v>
      </c>
      <c r="S24" s="363">
        <v>0</v>
      </c>
      <c r="T24" s="364">
        <v>0</v>
      </c>
      <c r="U24" s="363">
        <v>0</v>
      </c>
      <c r="V24" s="364">
        <v>0</v>
      </c>
      <c r="W24" s="363">
        <v>0</v>
      </c>
      <c r="X24" s="364">
        <v>0</v>
      </c>
      <c r="Y24" s="363">
        <v>0</v>
      </c>
      <c r="Z24" s="364">
        <v>0</v>
      </c>
      <c r="AA24" s="363">
        <v>0</v>
      </c>
      <c r="AB24" s="364">
        <v>0</v>
      </c>
      <c r="AC24" s="363">
        <v>0</v>
      </c>
      <c r="AD24" s="364">
        <v>0</v>
      </c>
      <c r="AE24" s="365">
        <v>0</v>
      </c>
      <c r="AF24" s="364">
        <v>0</v>
      </c>
      <c r="AG24" s="365">
        <v>0</v>
      </c>
      <c r="AH24" s="364">
        <v>0</v>
      </c>
      <c r="AI24" s="363">
        <v>0</v>
      </c>
      <c r="AJ24" s="364">
        <v>0</v>
      </c>
      <c r="AK24" s="365">
        <v>0</v>
      </c>
      <c r="AL24" s="364">
        <v>0</v>
      </c>
      <c r="AM24" s="365">
        <v>0</v>
      </c>
      <c r="AN24" s="364">
        <v>0</v>
      </c>
      <c r="AO24" s="363">
        <v>0</v>
      </c>
      <c r="AP24" s="364">
        <v>0</v>
      </c>
      <c r="AQ24" s="363">
        <v>0</v>
      </c>
      <c r="AR24" s="364">
        <v>0</v>
      </c>
      <c r="AS24" s="363">
        <v>0</v>
      </c>
      <c r="AT24" s="364">
        <v>0</v>
      </c>
      <c r="AU24" s="363">
        <v>3</v>
      </c>
      <c r="AV24" s="364">
        <v>71.056371387967786</v>
      </c>
      <c r="AW24" s="363">
        <v>0</v>
      </c>
      <c r="AX24" s="364">
        <v>0</v>
      </c>
      <c r="AY24" s="363">
        <v>0</v>
      </c>
      <c r="AZ24" s="364">
        <v>0</v>
      </c>
      <c r="BA24" s="363">
        <v>0</v>
      </c>
      <c r="BB24" s="364">
        <v>0</v>
      </c>
      <c r="BC24" s="355"/>
      <c r="BD24" s="355"/>
    </row>
    <row r="25" spans="1:56" s="356" customFormat="1">
      <c r="A25" s="998"/>
      <c r="B25" s="362" t="s">
        <v>34</v>
      </c>
      <c r="C25" s="363">
        <v>61</v>
      </c>
      <c r="D25" s="364">
        <v>3.2348729914620566</v>
      </c>
      <c r="E25" s="363">
        <v>0</v>
      </c>
      <c r="F25" s="364">
        <v>0</v>
      </c>
      <c r="G25" s="363">
        <v>0</v>
      </c>
      <c r="H25" s="364">
        <v>0</v>
      </c>
      <c r="I25" s="363">
        <v>0</v>
      </c>
      <c r="J25" s="364">
        <v>0</v>
      </c>
      <c r="K25" s="363">
        <v>8</v>
      </c>
      <c r="L25" s="364">
        <v>20.202020202020204</v>
      </c>
      <c r="M25" s="363">
        <v>6</v>
      </c>
      <c r="N25" s="364">
        <v>15.151515151515152</v>
      </c>
      <c r="O25" s="363">
        <v>6</v>
      </c>
      <c r="P25" s="364">
        <v>15.151515151515152</v>
      </c>
      <c r="Q25" s="363">
        <v>9</v>
      </c>
      <c r="R25" s="364">
        <v>418.60465116279073</v>
      </c>
      <c r="S25" s="363">
        <v>1</v>
      </c>
      <c r="T25" s="364">
        <v>46.511627906976749</v>
      </c>
      <c r="U25" s="363">
        <v>0</v>
      </c>
      <c r="V25" s="364">
        <v>0</v>
      </c>
      <c r="W25" s="363">
        <v>0</v>
      </c>
      <c r="X25" s="364">
        <v>0</v>
      </c>
      <c r="Y25" s="363">
        <v>0</v>
      </c>
      <c r="Z25" s="364">
        <v>0</v>
      </c>
      <c r="AA25" s="363">
        <v>0</v>
      </c>
      <c r="AB25" s="364">
        <v>0</v>
      </c>
      <c r="AC25" s="363">
        <v>0</v>
      </c>
      <c r="AD25" s="364">
        <v>0</v>
      </c>
      <c r="AE25" s="365">
        <v>0</v>
      </c>
      <c r="AF25" s="364">
        <v>0</v>
      </c>
      <c r="AG25" s="365">
        <v>0</v>
      </c>
      <c r="AH25" s="364">
        <v>0</v>
      </c>
      <c r="AI25" s="363">
        <v>0</v>
      </c>
      <c r="AJ25" s="364">
        <v>0</v>
      </c>
      <c r="AK25" s="365">
        <v>0</v>
      </c>
      <c r="AL25" s="364">
        <v>0</v>
      </c>
      <c r="AM25" s="365">
        <v>0</v>
      </c>
      <c r="AN25" s="364">
        <v>0</v>
      </c>
      <c r="AO25" s="363">
        <v>0</v>
      </c>
      <c r="AP25" s="364">
        <v>0</v>
      </c>
      <c r="AQ25" s="363">
        <v>1</v>
      </c>
      <c r="AR25" s="364">
        <v>5.3030704778066502</v>
      </c>
      <c r="AS25" s="363">
        <v>5</v>
      </c>
      <c r="AT25" s="364">
        <v>26.51535238903325</v>
      </c>
      <c r="AU25" s="363">
        <v>11</v>
      </c>
      <c r="AV25" s="364">
        <v>58.333775255873157</v>
      </c>
      <c r="AW25" s="363">
        <v>0</v>
      </c>
      <c r="AX25" s="364">
        <v>0</v>
      </c>
      <c r="AY25" s="363">
        <v>5</v>
      </c>
      <c r="AZ25" s="364">
        <v>26.51535238903325</v>
      </c>
      <c r="BA25" s="363">
        <v>1</v>
      </c>
      <c r="BB25" s="364">
        <v>5.3030704778066502</v>
      </c>
      <c r="BC25" s="355"/>
      <c r="BD25" s="355"/>
    </row>
    <row r="26" spans="1:56" s="356" customFormat="1">
      <c r="A26" s="998"/>
      <c r="B26" s="362" t="s">
        <v>35</v>
      </c>
      <c r="C26" s="363">
        <v>102</v>
      </c>
      <c r="D26" s="364">
        <v>1.8137525116915909</v>
      </c>
      <c r="E26" s="363">
        <v>0</v>
      </c>
      <c r="F26" s="364">
        <v>0</v>
      </c>
      <c r="G26" s="363">
        <v>1</v>
      </c>
      <c r="H26" s="364">
        <v>109.52902519167579</v>
      </c>
      <c r="I26" s="363">
        <v>1</v>
      </c>
      <c r="J26" s="364">
        <v>109.52902519167579</v>
      </c>
      <c r="K26" s="363">
        <v>19</v>
      </c>
      <c r="L26" s="364">
        <v>20.810514786418402</v>
      </c>
      <c r="M26" s="363">
        <v>8</v>
      </c>
      <c r="N26" s="364">
        <v>8.762322015334064</v>
      </c>
      <c r="O26" s="363">
        <v>12</v>
      </c>
      <c r="P26" s="364">
        <v>13.143483023001094</v>
      </c>
      <c r="Q26" s="363">
        <v>13</v>
      </c>
      <c r="R26" s="364">
        <v>185.34359851725122</v>
      </c>
      <c r="S26" s="363">
        <v>0</v>
      </c>
      <c r="T26" s="364">
        <v>0</v>
      </c>
      <c r="U26" s="363">
        <v>2</v>
      </c>
      <c r="V26" s="364">
        <v>28.514399771884804</v>
      </c>
      <c r="W26" s="363">
        <v>0</v>
      </c>
      <c r="X26" s="364">
        <v>0</v>
      </c>
      <c r="Y26" s="363">
        <v>0</v>
      </c>
      <c r="Z26" s="364">
        <v>0</v>
      </c>
      <c r="AA26" s="363">
        <v>0</v>
      </c>
      <c r="AB26" s="364">
        <v>0</v>
      </c>
      <c r="AC26" s="363">
        <v>0</v>
      </c>
      <c r="AD26" s="364">
        <v>0</v>
      </c>
      <c r="AE26" s="365">
        <v>0</v>
      </c>
      <c r="AF26" s="364">
        <v>0</v>
      </c>
      <c r="AG26" s="365">
        <v>0</v>
      </c>
      <c r="AH26" s="364">
        <v>0</v>
      </c>
      <c r="AI26" s="363">
        <v>3</v>
      </c>
      <c r="AJ26" s="364">
        <v>10.796804145972793</v>
      </c>
      <c r="AK26" s="365">
        <v>3</v>
      </c>
      <c r="AL26" s="364">
        <v>10.796804145972793</v>
      </c>
      <c r="AM26" s="365">
        <v>3</v>
      </c>
      <c r="AN26" s="364">
        <v>10.796804145972793</v>
      </c>
      <c r="AO26" s="363">
        <v>5</v>
      </c>
      <c r="AP26" s="364">
        <v>17.57407472496573</v>
      </c>
      <c r="AQ26" s="363">
        <v>3</v>
      </c>
      <c r="AR26" s="364">
        <v>5.33456621085762</v>
      </c>
      <c r="AS26" s="363">
        <v>6</v>
      </c>
      <c r="AT26" s="364">
        <v>10.66913242171524</v>
      </c>
      <c r="AU26" s="363">
        <v>12</v>
      </c>
      <c r="AV26" s="364">
        <v>21.33826484343048</v>
      </c>
      <c r="AW26" s="363">
        <v>0</v>
      </c>
      <c r="AX26" s="364">
        <v>0</v>
      </c>
      <c r="AY26" s="363">
        <v>3</v>
      </c>
      <c r="AZ26" s="364">
        <v>5.33456621085762</v>
      </c>
      <c r="BA26" s="363">
        <v>0</v>
      </c>
      <c r="BB26" s="364">
        <v>0</v>
      </c>
      <c r="BC26" s="355"/>
      <c r="BD26" s="355"/>
    </row>
    <row r="27" spans="1:56" s="356" customFormat="1">
      <c r="A27" s="998"/>
      <c r="B27" s="362" t="s">
        <v>157</v>
      </c>
      <c r="C27" s="363">
        <v>21</v>
      </c>
      <c r="D27" s="364">
        <v>0.89881869542886494</v>
      </c>
      <c r="E27" s="363">
        <v>0</v>
      </c>
      <c r="F27" s="364">
        <v>0</v>
      </c>
      <c r="G27" s="363">
        <v>0</v>
      </c>
      <c r="H27" s="364">
        <v>0</v>
      </c>
      <c r="I27" s="363">
        <v>0</v>
      </c>
      <c r="J27" s="364">
        <v>0</v>
      </c>
      <c r="K27" s="363">
        <v>2</v>
      </c>
      <c r="L27" s="364">
        <v>3.992015968063872</v>
      </c>
      <c r="M27" s="363">
        <v>0</v>
      </c>
      <c r="N27" s="364">
        <v>0</v>
      </c>
      <c r="O27" s="363">
        <v>1</v>
      </c>
      <c r="P27" s="364">
        <v>1.996007984031936</v>
      </c>
      <c r="Q27" s="363">
        <v>1</v>
      </c>
      <c r="R27" s="364">
        <v>30.36744609778318</v>
      </c>
      <c r="S27" s="363">
        <v>0</v>
      </c>
      <c r="T27" s="364">
        <v>0</v>
      </c>
      <c r="U27" s="363">
        <v>0</v>
      </c>
      <c r="V27" s="364">
        <v>0</v>
      </c>
      <c r="W27" s="363">
        <v>0</v>
      </c>
      <c r="X27" s="364">
        <v>0</v>
      </c>
      <c r="Y27" s="363">
        <v>0</v>
      </c>
      <c r="Z27" s="364">
        <v>0</v>
      </c>
      <c r="AA27" s="363">
        <v>0</v>
      </c>
      <c r="AB27" s="364">
        <v>0</v>
      </c>
      <c r="AC27" s="363">
        <v>0</v>
      </c>
      <c r="AD27" s="364">
        <v>0</v>
      </c>
      <c r="AE27" s="365">
        <v>0</v>
      </c>
      <c r="AF27" s="364">
        <v>0</v>
      </c>
      <c r="AG27" s="365">
        <v>0</v>
      </c>
      <c r="AH27" s="364">
        <v>0</v>
      </c>
      <c r="AI27" s="363">
        <v>0</v>
      </c>
      <c r="AJ27" s="364">
        <v>0</v>
      </c>
      <c r="AK27" s="365">
        <v>0</v>
      </c>
      <c r="AL27" s="364">
        <v>0</v>
      </c>
      <c r="AM27" s="365">
        <v>0</v>
      </c>
      <c r="AN27" s="364">
        <v>0</v>
      </c>
      <c r="AO27" s="363">
        <v>0</v>
      </c>
      <c r="AP27" s="364">
        <v>0</v>
      </c>
      <c r="AQ27" s="363">
        <v>0</v>
      </c>
      <c r="AR27" s="364">
        <v>0</v>
      </c>
      <c r="AS27" s="363">
        <v>2</v>
      </c>
      <c r="AT27" s="364">
        <v>8.560178051703474</v>
      </c>
      <c r="AU27" s="363">
        <v>3</v>
      </c>
      <c r="AV27" s="364">
        <v>12.840267077555213</v>
      </c>
      <c r="AW27" s="363">
        <v>0</v>
      </c>
      <c r="AX27" s="364">
        <v>0</v>
      </c>
      <c r="AY27" s="363">
        <v>0</v>
      </c>
      <c r="AZ27" s="364">
        <v>0</v>
      </c>
      <c r="BA27" s="363">
        <v>0</v>
      </c>
      <c r="BB27" s="364">
        <v>0</v>
      </c>
      <c r="BC27" s="355"/>
      <c r="BD27" s="355"/>
    </row>
    <row r="28" spans="1:56" s="356" customFormat="1">
      <c r="A28" s="998"/>
      <c r="B28" s="362" t="s">
        <v>158</v>
      </c>
      <c r="C28" s="363">
        <v>48</v>
      </c>
      <c r="D28" s="364">
        <v>1.5849953770968168</v>
      </c>
      <c r="E28" s="363">
        <v>0</v>
      </c>
      <c r="F28" s="364">
        <v>0</v>
      </c>
      <c r="G28" s="363">
        <v>0</v>
      </c>
      <c r="H28" s="364">
        <v>0</v>
      </c>
      <c r="I28" s="363">
        <v>0</v>
      </c>
      <c r="J28" s="364">
        <v>0</v>
      </c>
      <c r="K28" s="363">
        <v>5</v>
      </c>
      <c r="L28" s="364">
        <v>7.8740157480314963</v>
      </c>
      <c r="M28" s="363">
        <v>4</v>
      </c>
      <c r="N28" s="364">
        <v>6.2992125984251963</v>
      </c>
      <c r="O28" s="363">
        <v>4</v>
      </c>
      <c r="P28" s="364">
        <v>6.2992125984251963</v>
      </c>
      <c r="Q28" s="363">
        <v>6</v>
      </c>
      <c r="R28" s="364">
        <v>158.39493136219642</v>
      </c>
      <c r="S28" s="363">
        <v>0</v>
      </c>
      <c r="T28" s="364">
        <v>0</v>
      </c>
      <c r="U28" s="363">
        <v>1</v>
      </c>
      <c r="V28" s="364">
        <v>26.399155227032733</v>
      </c>
      <c r="W28" s="363">
        <v>0</v>
      </c>
      <c r="X28" s="364">
        <v>0</v>
      </c>
      <c r="Y28" s="363">
        <v>0</v>
      </c>
      <c r="Z28" s="364">
        <v>0</v>
      </c>
      <c r="AA28" s="363">
        <v>0</v>
      </c>
      <c r="AB28" s="364">
        <v>0</v>
      </c>
      <c r="AC28" s="363">
        <v>0</v>
      </c>
      <c r="AD28" s="364">
        <v>0</v>
      </c>
      <c r="AE28" s="365">
        <v>0</v>
      </c>
      <c r="AF28" s="364">
        <v>0</v>
      </c>
      <c r="AG28" s="365">
        <v>0</v>
      </c>
      <c r="AH28" s="364">
        <v>0</v>
      </c>
      <c r="AI28" s="363">
        <v>2</v>
      </c>
      <c r="AJ28" s="364">
        <v>13.468013468013467</v>
      </c>
      <c r="AK28" s="365">
        <v>2</v>
      </c>
      <c r="AL28" s="364">
        <v>13.468013468013467</v>
      </c>
      <c r="AM28" s="365">
        <v>0</v>
      </c>
      <c r="AN28" s="364">
        <v>0</v>
      </c>
      <c r="AO28" s="363">
        <v>0</v>
      </c>
      <c r="AP28" s="364">
        <v>0</v>
      </c>
      <c r="AQ28" s="363">
        <v>1</v>
      </c>
      <c r="AR28" s="364">
        <v>3.3020737022850351</v>
      </c>
      <c r="AS28" s="363">
        <v>7</v>
      </c>
      <c r="AT28" s="364">
        <v>23.114515915995245</v>
      </c>
      <c r="AU28" s="363">
        <v>5</v>
      </c>
      <c r="AV28" s="364">
        <v>16.510368511425174</v>
      </c>
      <c r="AW28" s="363">
        <v>1</v>
      </c>
      <c r="AX28" s="364">
        <v>3.3020737022850351</v>
      </c>
      <c r="AY28" s="363">
        <v>1</v>
      </c>
      <c r="AZ28" s="364">
        <v>3.3020737022850351</v>
      </c>
      <c r="BA28" s="363">
        <v>2</v>
      </c>
      <c r="BB28" s="364">
        <v>6.6041474045700701</v>
      </c>
      <c r="BC28" s="355"/>
      <c r="BD28" s="355"/>
    </row>
    <row r="29" spans="1:56" s="356" customFormat="1">
      <c r="A29" s="998"/>
      <c r="B29" s="362" t="s">
        <v>38</v>
      </c>
      <c r="C29" s="363">
        <v>308</v>
      </c>
      <c r="D29" s="364">
        <v>2.1479580450792235</v>
      </c>
      <c r="E29" s="363">
        <v>1</v>
      </c>
      <c r="F29" s="364">
        <v>35.486160397444998</v>
      </c>
      <c r="G29" s="363">
        <v>0</v>
      </c>
      <c r="H29" s="364">
        <v>0</v>
      </c>
      <c r="I29" s="363">
        <v>1</v>
      </c>
      <c r="J29" s="364">
        <v>35.486160397444998</v>
      </c>
      <c r="K29" s="363">
        <v>53</v>
      </c>
      <c r="L29" s="364">
        <v>18.807665010645845</v>
      </c>
      <c r="M29" s="363">
        <v>17</v>
      </c>
      <c r="N29" s="364">
        <v>6.0326472675656495</v>
      </c>
      <c r="O29" s="363">
        <v>28</v>
      </c>
      <c r="P29" s="364">
        <v>9.9361249112845993</v>
      </c>
      <c r="Q29" s="363">
        <v>37</v>
      </c>
      <c r="R29" s="364">
        <v>206.20854929498969</v>
      </c>
      <c r="S29" s="363">
        <v>0</v>
      </c>
      <c r="T29" s="364">
        <v>0</v>
      </c>
      <c r="U29" s="363">
        <v>6</v>
      </c>
      <c r="V29" s="364">
        <v>33.439224209998329</v>
      </c>
      <c r="W29" s="363">
        <v>0</v>
      </c>
      <c r="X29" s="364">
        <v>0</v>
      </c>
      <c r="Y29" s="363">
        <v>1</v>
      </c>
      <c r="Z29" s="364">
        <v>0.69738897567507252</v>
      </c>
      <c r="AA29" s="363">
        <v>1</v>
      </c>
      <c r="AB29" s="364">
        <v>0.69738897567507252</v>
      </c>
      <c r="AC29" s="363">
        <v>6</v>
      </c>
      <c r="AD29" s="364">
        <v>4.1843338540504353</v>
      </c>
      <c r="AE29" s="365">
        <v>0</v>
      </c>
      <c r="AF29" s="364">
        <v>0</v>
      </c>
      <c r="AG29" s="365">
        <v>0</v>
      </c>
      <c r="AH29" s="364">
        <v>0</v>
      </c>
      <c r="AI29" s="363">
        <v>6</v>
      </c>
      <c r="AJ29" s="364">
        <v>8.4778093340680769</v>
      </c>
      <c r="AK29" s="365">
        <v>8</v>
      </c>
      <c r="AL29" s="364">
        <v>11.303745778757436</v>
      </c>
      <c r="AM29" s="365">
        <v>3</v>
      </c>
      <c r="AN29" s="364">
        <v>4.2389046670340385</v>
      </c>
      <c r="AO29" s="363">
        <v>7</v>
      </c>
      <c r="AP29" s="364">
        <v>9.6393505831807094</v>
      </c>
      <c r="AQ29" s="363">
        <v>15</v>
      </c>
      <c r="AR29" s="364">
        <v>10.460834635126087</v>
      </c>
      <c r="AS29" s="363">
        <v>51</v>
      </c>
      <c r="AT29" s="364">
        <v>35.566837759428701</v>
      </c>
      <c r="AU29" s="363">
        <v>26</v>
      </c>
      <c r="AV29" s="364">
        <v>18.132113367551888</v>
      </c>
      <c r="AW29" s="363">
        <v>0</v>
      </c>
      <c r="AX29" s="364">
        <v>0</v>
      </c>
      <c r="AY29" s="363">
        <v>7</v>
      </c>
      <c r="AZ29" s="364">
        <v>4.8817228297255078</v>
      </c>
      <c r="BA29" s="363">
        <v>1</v>
      </c>
      <c r="BB29" s="364">
        <v>0.69738897567507252</v>
      </c>
      <c r="BC29" s="355"/>
      <c r="BD29" s="355"/>
    </row>
    <row r="30" spans="1:56" s="356" customFormat="1" ht="13.5" thickBot="1">
      <c r="A30" s="999"/>
      <c r="B30" s="785" t="s">
        <v>39</v>
      </c>
      <c r="C30" s="786">
        <v>9</v>
      </c>
      <c r="D30" s="787">
        <v>1.6236694930543027</v>
      </c>
      <c r="E30" s="786">
        <v>0</v>
      </c>
      <c r="F30" s="787">
        <v>0</v>
      </c>
      <c r="G30" s="786">
        <v>0</v>
      </c>
      <c r="H30" s="787">
        <v>0</v>
      </c>
      <c r="I30" s="786">
        <v>0</v>
      </c>
      <c r="J30" s="787">
        <v>0</v>
      </c>
      <c r="K30" s="786">
        <v>2</v>
      </c>
      <c r="L30" s="787">
        <v>24.390243902439025</v>
      </c>
      <c r="M30" s="786">
        <v>0</v>
      </c>
      <c r="N30" s="787">
        <v>0</v>
      </c>
      <c r="O30" s="786">
        <v>2</v>
      </c>
      <c r="P30" s="787">
        <v>24.390243902439025</v>
      </c>
      <c r="Q30" s="786">
        <v>2</v>
      </c>
      <c r="R30" s="787">
        <v>350.2626970227671</v>
      </c>
      <c r="S30" s="786">
        <v>1</v>
      </c>
      <c r="T30" s="787">
        <v>175.13134851138355</v>
      </c>
      <c r="U30" s="786">
        <v>1</v>
      </c>
      <c r="V30" s="787">
        <v>175.13134851138355</v>
      </c>
      <c r="W30" s="786">
        <v>0</v>
      </c>
      <c r="X30" s="787">
        <v>0</v>
      </c>
      <c r="Y30" s="786">
        <v>0</v>
      </c>
      <c r="Z30" s="787">
        <v>0</v>
      </c>
      <c r="AA30" s="786">
        <v>0</v>
      </c>
      <c r="AB30" s="787">
        <v>0</v>
      </c>
      <c r="AC30" s="786">
        <v>0</v>
      </c>
      <c r="AD30" s="787">
        <v>0</v>
      </c>
      <c r="AE30" s="788">
        <v>0</v>
      </c>
      <c r="AF30" s="787">
        <v>0</v>
      </c>
      <c r="AG30" s="788">
        <v>0</v>
      </c>
      <c r="AH30" s="787">
        <v>0</v>
      </c>
      <c r="AI30" s="786">
        <v>0</v>
      </c>
      <c r="AJ30" s="787">
        <v>0</v>
      </c>
      <c r="AK30" s="788">
        <v>0</v>
      </c>
      <c r="AL30" s="787">
        <v>0</v>
      </c>
      <c r="AM30" s="788">
        <v>0</v>
      </c>
      <c r="AN30" s="787">
        <v>0</v>
      </c>
      <c r="AO30" s="786">
        <v>0</v>
      </c>
      <c r="AP30" s="787">
        <v>0</v>
      </c>
      <c r="AQ30" s="786">
        <v>0</v>
      </c>
      <c r="AR30" s="787">
        <v>0</v>
      </c>
      <c r="AS30" s="786">
        <v>0</v>
      </c>
      <c r="AT30" s="787">
        <v>0</v>
      </c>
      <c r="AU30" s="786">
        <v>0</v>
      </c>
      <c r="AV30" s="787">
        <v>0</v>
      </c>
      <c r="AW30" s="786">
        <v>0</v>
      </c>
      <c r="AX30" s="787">
        <v>0</v>
      </c>
      <c r="AY30" s="786">
        <v>1</v>
      </c>
      <c r="AZ30" s="787">
        <v>18.040772145047807</v>
      </c>
      <c r="BA30" s="786">
        <v>0</v>
      </c>
      <c r="BB30" s="787">
        <v>0</v>
      </c>
      <c r="BC30" s="355"/>
      <c r="BD30" s="355"/>
    </row>
    <row r="31" spans="1:56" s="356" customFormat="1" ht="13.5" thickBot="1">
      <c r="A31" s="789" t="s">
        <v>40</v>
      </c>
      <c r="B31" s="790"/>
      <c r="C31" s="791">
        <v>933</v>
      </c>
      <c r="D31" s="792">
        <v>5.1718403547671841</v>
      </c>
      <c r="E31" s="791">
        <v>2</v>
      </c>
      <c r="F31" s="792">
        <v>81.933633756657116</v>
      </c>
      <c r="G31" s="791">
        <v>1</v>
      </c>
      <c r="H31" s="792">
        <v>40.966816878328558</v>
      </c>
      <c r="I31" s="791">
        <v>3</v>
      </c>
      <c r="J31" s="792">
        <v>122.90045063498567</v>
      </c>
      <c r="K31" s="791">
        <v>30</v>
      </c>
      <c r="L31" s="792">
        <v>12.290045063498567</v>
      </c>
      <c r="M31" s="791">
        <v>16</v>
      </c>
      <c r="N31" s="792">
        <v>6.5546907005325687</v>
      </c>
      <c r="O31" s="791">
        <v>22</v>
      </c>
      <c r="P31" s="792">
        <v>9.0126997132322817</v>
      </c>
      <c r="Q31" s="791">
        <v>31</v>
      </c>
      <c r="R31" s="792">
        <v>162.9863301787592</v>
      </c>
      <c r="S31" s="791">
        <v>2</v>
      </c>
      <c r="T31" s="792">
        <v>10.515247108307044</v>
      </c>
      <c r="U31" s="791">
        <v>2</v>
      </c>
      <c r="V31" s="792">
        <v>10.515247108307044</v>
      </c>
      <c r="W31" s="791">
        <v>0</v>
      </c>
      <c r="X31" s="792">
        <v>0</v>
      </c>
      <c r="Y31" s="791">
        <v>3</v>
      </c>
      <c r="Z31" s="792">
        <v>1.6629711751662972</v>
      </c>
      <c r="AA31" s="791">
        <v>4</v>
      </c>
      <c r="AB31" s="792">
        <v>2.2172949002217295</v>
      </c>
      <c r="AC31" s="791">
        <v>5</v>
      </c>
      <c r="AD31" s="792">
        <v>2.7716186252771617</v>
      </c>
      <c r="AE31" s="793">
        <v>0</v>
      </c>
      <c r="AF31" s="792">
        <v>0</v>
      </c>
      <c r="AG31" s="793">
        <v>0</v>
      </c>
      <c r="AH31" s="792">
        <v>0</v>
      </c>
      <c r="AI31" s="791">
        <v>6</v>
      </c>
      <c r="AJ31" s="792">
        <v>6.8225234239970893</v>
      </c>
      <c r="AK31" s="793">
        <v>6</v>
      </c>
      <c r="AL31" s="792">
        <v>6.8225234239970893</v>
      </c>
      <c r="AM31" s="793">
        <v>8</v>
      </c>
      <c r="AN31" s="792">
        <v>9.0966978986627858</v>
      </c>
      <c r="AO31" s="791">
        <v>10</v>
      </c>
      <c r="AP31" s="792">
        <v>10.815955697845462</v>
      </c>
      <c r="AQ31" s="791">
        <v>17</v>
      </c>
      <c r="AR31" s="792">
        <v>9.4235033259423506</v>
      </c>
      <c r="AS31" s="791">
        <v>133</v>
      </c>
      <c r="AT31" s="792">
        <v>73.725055432372514</v>
      </c>
      <c r="AU31" s="791">
        <v>190</v>
      </c>
      <c r="AV31" s="792">
        <v>105.32150776053216</v>
      </c>
      <c r="AW31" s="791">
        <v>0</v>
      </c>
      <c r="AX31" s="792">
        <v>0</v>
      </c>
      <c r="AY31" s="791">
        <v>50</v>
      </c>
      <c r="AZ31" s="792">
        <v>27.716186252771617</v>
      </c>
      <c r="BA31" s="791">
        <v>8</v>
      </c>
      <c r="BB31" s="794">
        <v>4.434589800443459</v>
      </c>
      <c r="BC31" s="355"/>
      <c r="BD31" s="355"/>
    </row>
    <row r="32" spans="1:56" s="356" customFormat="1">
      <c r="A32" s="997" t="s">
        <v>40</v>
      </c>
      <c r="B32" s="775" t="s">
        <v>41</v>
      </c>
      <c r="C32" s="776">
        <v>99</v>
      </c>
      <c r="D32" s="777">
        <v>4.6155997948622316</v>
      </c>
      <c r="E32" s="776">
        <v>1</v>
      </c>
      <c r="F32" s="777">
        <v>270.27027027027026</v>
      </c>
      <c r="G32" s="776">
        <v>0</v>
      </c>
      <c r="H32" s="777">
        <v>0</v>
      </c>
      <c r="I32" s="776">
        <v>1</v>
      </c>
      <c r="J32" s="777">
        <v>270.27027027027026</v>
      </c>
      <c r="K32" s="776">
        <v>4</v>
      </c>
      <c r="L32" s="777">
        <v>10.810810810810811</v>
      </c>
      <c r="M32" s="776">
        <v>3</v>
      </c>
      <c r="N32" s="777">
        <v>8.1081081081081088</v>
      </c>
      <c r="O32" s="776">
        <v>3</v>
      </c>
      <c r="P32" s="777">
        <v>8.1081081081081088</v>
      </c>
      <c r="Q32" s="776">
        <v>4</v>
      </c>
      <c r="R32" s="777">
        <v>167.92611251049539</v>
      </c>
      <c r="S32" s="776">
        <v>0</v>
      </c>
      <c r="T32" s="777">
        <v>0</v>
      </c>
      <c r="U32" s="776">
        <v>0</v>
      </c>
      <c r="V32" s="777">
        <v>0</v>
      </c>
      <c r="W32" s="776">
        <v>0</v>
      </c>
      <c r="X32" s="777">
        <v>0</v>
      </c>
      <c r="Y32" s="776">
        <v>1</v>
      </c>
      <c r="Z32" s="777">
        <v>4.6622220150123548</v>
      </c>
      <c r="AA32" s="776">
        <v>1</v>
      </c>
      <c r="AB32" s="777">
        <v>4.6622220150123548</v>
      </c>
      <c r="AC32" s="776">
        <v>1</v>
      </c>
      <c r="AD32" s="777">
        <v>4.6622220150123548</v>
      </c>
      <c r="AE32" s="778">
        <v>0</v>
      </c>
      <c r="AF32" s="777">
        <v>0</v>
      </c>
      <c r="AG32" s="778">
        <v>0</v>
      </c>
      <c r="AH32" s="777">
        <v>0</v>
      </c>
      <c r="AI32" s="776">
        <v>1</v>
      </c>
      <c r="AJ32" s="777">
        <v>9.5904862376522502</v>
      </c>
      <c r="AK32" s="778">
        <v>1</v>
      </c>
      <c r="AL32" s="777">
        <v>9.5904862376522502</v>
      </c>
      <c r="AM32" s="778">
        <v>2</v>
      </c>
      <c r="AN32" s="777">
        <v>19.1809724753045</v>
      </c>
      <c r="AO32" s="776">
        <v>0</v>
      </c>
      <c r="AP32" s="777">
        <v>0</v>
      </c>
      <c r="AQ32" s="776">
        <v>2</v>
      </c>
      <c r="AR32" s="777">
        <v>9.3244440300247096</v>
      </c>
      <c r="AS32" s="776">
        <v>5</v>
      </c>
      <c r="AT32" s="777">
        <v>23.311110075061773</v>
      </c>
      <c r="AU32" s="776">
        <v>17</v>
      </c>
      <c r="AV32" s="777">
        <v>79.257774255210037</v>
      </c>
      <c r="AW32" s="776">
        <v>0</v>
      </c>
      <c r="AX32" s="777">
        <v>0</v>
      </c>
      <c r="AY32" s="776">
        <v>2</v>
      </c>
      <c r="AZ32" s="777">
        <v>9.3244440300247096</v>
      </c>
      <c r="BA32" s="776">
        <v>0</v>
      </c>
      <c r="BB32" s="777">
        <v>0</v>
      </c>
      <c r="BC32" s="355"/>
      <c r="BD32" s="355"/>
    </row>
    <row r="33" spans="1:56" s="356" customFormat="1">
      <c r="A33" s="998"/>
      <c r="B33" s="362" t="s">
        <v>42</v>
      </c>
      <c r="C33" s="363">
        <v>88</v>
      </c>
      <c r="D33" s="364">
        <v>5.4197203916979735</v>
      </c>
      <c r="E33" s="363">
        <v>0</v>
      </c>
      <c r="F33" s="364">
        <v>0</v>
      </c>
      <c r="G33" s="363">
        <v>0</v>
      </c>
      <c r="H33" s="364">
        <v>0</v>
      </c>
      <c r="I33" s="363">
        <v>0</v>
      </c>
      <c r="J33" s="364">
        <v>0</v>
      </c>
      <c r="K33" s="363">
        <v>1</v>
      </c>
      <c r="L33" s="364">
        <v>3.9215686274509802</v>
      </c>
      <c r="M33" s="363">
        <v>0</v>
      </c>
      <c r="N33" s="364">
        <v>0</v>
      </c>
      <c r="O33" s="363">
        <v>0</v>
      </c>
      <c r="P33" s="364">
        <v>0</v>
      </c>
      <c r="Q33" s="363">
        <v>1</v>
      </c>
      <c r="R33" s="364">
        <v>60.313630880579005</v>
      </c>
      <c r="S33" s="363">
        <v>0</v>
      </c>
      <c r="T33" s="364">
        <v>0</v>
      </c>
      <c r="U33" s="363">
        <v>0</v>
      </c>
      <c r="V33" s="364">
        <v>0</v>
      </c>
      <c r="W33" s="363">
        <v>0</v>
      </c>
      <c r="X33" s="364">
        <v>0</v>
      </c>
      <c r="Y33" s="363">
        <v>1</v>
      </c>
      <c r="Z33" s="364">
        <v>6.1587731723840609</v>
      </c>
      <c r="AA33" s="363">
        <v>1</v>
      </c>
      <c r="AB33" s="364">
        <v>6.1587731723840609</v>
      </c>
      <c r="AC33" s="363">
        <v>0</v>
      </c>
      <c r="AD33" s="364">
        <v>0</v>
      </c>
      <c r="AE33" s="365">
        <v>0</v>
      </c>
      <c r="AF33" s="364">
        <v>0</v>
      </c>
      <c r="AG33" s="365">
        <v>0</v>
      </c>
      <c r="AH33" s="364">
        <v>0</v>
      </c>
      <c r="AI33" s="363">
        <v>0</v>
      </c>
      <c r="AJ33" s="364">
        <v>0</v>
      </c>
      <c r="AK33" s="365">
        <v>0</v>
      </c>
      <c r="AL33" s="364">
        <v>0</v>
      </c>
      <c r="AM33" s="365">
        <v>0</v>
      </c>
      <c r="AN33" s="364">
        <v>0</v>
      </c>
      <c r="AO33" s="363">
        <v>0</v>
      </c>
      <c r="AP33" s="364">
        <v>0</v>
      </c>
      <c r="AQ33" s="363">
        <v>1</v>
      </c>
      <c r="AR33" s="364">
        <v>6.1587731723840609</v>
      </c>
      <c r="AS33" s="363">
        <v>5</v>
      </c>
      <c r="AT33" s="364">
        <v>30.793865861920306</v>
      </c>
      <c r="AU33" s="363">
        <v>25</v>
      </c>
      <c r="AV33" s="364">
        <v>153.96932930960153</v>
      </c>
      <c r="AW33" s="363">
        <v>0</v>
      </c>
      <c r="AX33" s="364">
        <v>0</v>
      </c>
      <c r="AY33" s="363">
        <v>14</v>
      </c>
      <c r="AZ33" s="364">
        <v>86.222824413376856</v>
      </c>
      <c r="BA33" s="363">
        <v>1</v>
      </c>
      <c r="BB33" s="364">
        <v>6.1587731723840609</v>
      </c>
      <c r="BC33" s="355"/>
      <c r="BD33" s="355"/>
    </row>
    <row r="34" spans="1:56" s="356" customFormat="1">
      <c r="A34" s="998"/>
      <c r="B34" s="362" t="s">
        <v>43</v>
      </c>
      <c r="C34" s="363">
        <v>73</v>
      </c>
      <c r="D34" s="364">
        <v>7.8368223295759538</v>
      </c>
      <c r="E34" s="363">
        <v>1</v>
      </c>
      <c r="F34" s="364">
        <v>934.57943925233633</v>
      </c>
      <c r="G34" s="363">
        <v>0</v>
      </c>
      <c r="H34" s="364">
        <v>0</v>
      </c>
      <c r="I34" s="363">
        <v>1</v>
      </c>
      <c r="J34" s="364">
        <v>934.57943925233633</v>
      </c>
      <c r="K34" s="363">
        <v>1</v>
      </c>
      <c r="L34" s="364">
        <v>9.3457943925233646</v>
      </c>
      <c r="M34" s="363">
        <v>0</v>
      </c>
      <c r="N34" s="364">
        <v>0</v>
      </c>
      <c r="O34" s="363">
        <v>0</v>
      </c>
      <c r="P34" s="364">
        <v>0</v>
      </c>
      <c r="Q34" s="363">
        <v>0</v>
      </c>
      <c r="R34" s="364">
        <v>0</v>
      </c>
      <c r="S34" s="363">
        <v>0</v>
      </c>
      <c r="T34" s="364">
        <v>0</v>
      </c>
      <c r="U34" s="363">
        <v>0</v>
      </c>
      <c r="V34" s="364">
        <v>0</v>
      </c>
      <c r="W34" s="363">
        <v>0</v>
      </c>
      <c r="X34" s="364">
        <v>0</v>
      </c>
      <c r="Y34" s="363">
        <v>0</v>
      </c>
      <c r="Z34" s="364">
        <v>0</v>
      </c>
      <c r="AA34" s="363">
        <v>0</v>
      </c>
      <c r="AB34" s="364">
        <v>0</v>
      </c>
      <c r="AC34" s="363">
        <v>1</v>
      </c>
      <c r="AD34" s="364">
        <v>10.735373054213634</v>
      </c>
      <c r="AE34" s="365">
        <v>0</v>
      </c>
      <c r="AF34" s="364">
        <v>0</v>
      </c>
      <c r="AG34" s="365">
        <v>0</v>
      </c>
      <c r="AH34" s="364">
        <v>0</v>
      </c>
      <c r="AI34" s="363">
        <v>0</v>
      </c>
      <c r="AJ34" s="364">
        <v>0</v>
      </c>
      <c r="AK34" s="365">
        <v>0</v>
      </c>
      <c r="AL34" s="364">
        <v>0</v>
      </c>
      <c r="AM34" s="365">
        <v>1</v>
      </c>
      <c r="AN34" s="364">
        <v>21.285653469561517</v>
      </c>
      <c r="AO34" s="363">
        <v>2</v>
      </c>
      <c r="AP34" s="364">
        <v>43.318171973142732</v>
      </c>
      <c r="AQ34" s="363">
        <v>2</v>
      </c>
      <c r="AR34" s="364">
        <v>21.470746108427267</v>
      </c>
      <c r="AS34" s="363">
        <v>17</v>
      </c>
      <c r="AT34" s="364">
        <v>182.50134192163179</v>
      </c>
      <c r="AU34" s="363">
        <v>10</v>
      </c>
      <c r="AV34" s="364">
        <v>107.35373054213633</v>
      </c>
      <c r="AW34" s="363">
        <v>0</v>
      </c>
      <c r="AX34" s="364">
        <v>0</v>
      </c>
      <c r="AY34" s="363">
        <v>5</v>
      </c>
      <c r="AZ34" s="364">
        <v>53.676865271068166</v>
      </c>
      <c r="BA34" s="363">
        <v>0</v>
      </c>
      <c r="BB34" s="364">
        <v>0</v>
      </c>
      <c r="BC34" s="355"/>
      <c r="BD34" s="355"/>
    </row>
    <row r="35" spans="1:56" s="356" customFormat="1">
      <c r="A35" s="998"/>
      <c r="B35" s="362" t="s">
        <v>44</v>
      </c>
      <c r="C35" s="363">
        <v>118</v>
      </c>
      <c r="D35" s="364">
        <v>4.4511505092417956</v>
      </c>
      <c r="E35" s="363">
        <v>0</v>
      </c>
      <c r="F35" s="364">
        <v>0</v>
      </c>
      <c r="G35" s="363">
        <v>0</v>
      </c>
      <c r="H35" s="364">
        <v>0</v>
      </c>
      <c r="I35" s="363">
        <v>0</v>
      </c>
      <c r="J35" s="364">
        <v>0</v>
      </c>
      <c r="K35" s="363">
        <v>6</v>
      </c>
      <c r="L35" s="364">
        <v>15.384615384615385</v>
      </c>
      <c r="M35" s="363">
        <v>2</v>
      </c>
      <c r="N35" s="364">
        <v>5.1282051282051286</v>
      </c>
      <c r="O35" s="363">
        <v>5</v>
      </c>
      <c r="P35" s="364">
        <v>12.820512820512819</v>
      </c>
      <c r="Q35" s="363">
        <v>5</v>
      </c>
      <c r="R35" s="364">
        <v>181.88432157148054</v>
      </c>
      <c r="S35" s="363">
        <v>1</v>
      </c>
      <c r="T35" s="364">
        <v>36.376864314296107</v>
      </c>
      <c r="U35" s="363">
        <v>0</v>
      </c>
      <c r="V35" s="364">
        <v>0</v>
      </c>
      <c r="W35" s="363">
        <v>0</v>
      </c>
      <c r="X35" s="364">
        <v>0</v>
      </c>
      <c r="Y35" s="363">
        <v>0</v>
      </c>
      <c r="Z35" s="364">
        <v>0</v>
      </c>
      <c r="AA35" s="363">
        <v>0</v>
      </c>
      <c r="AB35" s="364">
        <v>0</v>
      </c>
      <c r="AC35" s="363">
        <v>0</v>
      </c>
      <c r="AD35" s="364">
        <v>0</v>
      </c>
      <c r="AE35" s="365">
        <v>0</v>
      </c>
      <c r="AF35" s="364">
        <v>0</v>
      </c>
      <c r="AG35" s="365">
        <v>0</v>
      </c>
      <c r="AH35" s="364">
        <v>0</v>
      </c>
      <c r="AI35" s="363">
        <v>3</v>
      </c>
      <c r="AJ35" s="364">
        <v>23.614609571788414</v>
      </c>
      <c r="AK35" s="365">
        <v>3</v>
      </c>
      <c r="AL35" s="364">
        <v>23.614609571788414</v>
      </c>
      <c r="AM35" s="365">
        <v>1</v>
      </c>
      <c r="AN35" s="364">
        <v>7.8715365239294712</v>
      </c>
      <c r="AO35" s="363">
        <v>2</v>
      </c>
      <c r="AP35" s="364">
        <v>14.486455164421265</v>
      </c>
      <c r="AQ35" s="363">
        <v>1</v>
      </c>
      <c r="AR35" s="364">
        <v>3.7721614485099964</v>
      </c>
      <c r="AS35" s="363">
        <v>18</v>
      </c>
      <c r="AT35" s="364">
        <v>67.89890607317993</v>
      </c>
      <c r="AU35" s="363">
        <v>34</v>
      </c>
      <c r="AV35" s="364">
        <v>128.25348924933988</v>
      </c>
      <c r="AW35" s="363">
        <v>0</v>
      </c>
      <c r="AX35" s="364">
        <v>0</v>
      </c>
      <c r="AY35" s="363">
        <v>7</v>
      </c>
      <c r="AZ35" s="364">
        <v>26.405130139569973</v>
      </c>
      <c r="BA35" s="363">
        <v>0</v>
      </c>
      <c r="BB35" s="364">
        <v>0</v>
      </c>
      <c r="BC35" s="355"/>
      <c r="BD35" s="355"/>
    </row>
    <row r="36" spans="1:56" s="356" customFormat="1">
      <c r="A36" s="998"/>
      <c r="B36" s="362" t="s">
        <v>45</v>
      </c>
      <c r="C36" s="363">
        <v>106</v>
      </c>
      <c r="D36" s="364">
        <v>6.1091579736038266</v>
      </c>
      <c r="E36" s="363">
        <v>0</v>
      </c>
      <c r="F36" s="364">
        <v>0</v>
      </c>
      <c r="G36" s="363">
        <v>1</v>
      </c>
      <c r="H36" s="364">
        <v>416.66666666666669</v>
      </c>
      <c r="I36" s="363">
        <v>1</v>
      </c>
      <c r="J36" s="364">
        <v>416.66666666666669</v>
      </c>
      <c r="K36" s="363">
        <v>1</v>
      </c>
      <c r="L36" s="364">
        <v>4.166666666666667</v>
      </c>
      <c r="M36" s="363">
        <v>0</v>
      </c>
      <c r="N36" s="364">
        <v>0</v>
      </c>
      <c r="O36" s="363">
        <v>1</v>
      </c>
      <c r="P36" s="364">
        <v>4.166666666666667</v>
      </c>
      <c r="Q36" s="363">
        <v>4</v>
      </c>
      <c r="R36" s="364">
        <v>222.96544035674469</v>
      </c>
      <c r="S36" s="363">
        <v>1</v>
      </c>
      <c r="T36" s="364">
        <v>55.741360089186173</v>
      </c>
      <c r="U36" s="363">
        <v>0</v>
      </c>
      <c r="V36" s="364">
        <v>0</v>
      </c>
      <c r="W36" s="363">
        <v>0</v>
      </c>
      <c r="X36" s="364">
        <v>0</v>
      </c>
      <c r="Y36" s="363">
        <v>0</v>
      </c>
      <c r="Z36" s="364">
        <v>0</v>
      </c>
      <c r="AA36" s="363">
        <v>0</v>
      </c>
      <c r="AB36" s="364">
        <v>0</v>
      </c>
      <c r="AC36" s="363">
        <v>0</v>
      </c>
      <c r="AD36" s="364">
        <v>0</v>
      </c>
      <c r="AE36" s="365">
        <v>0</v>
      </c>
      <c r="AF36" s="364">
        <v>0</v>
      </c>
      <c r="AG36" s="365">
        <v>0</v>
      </c>
      <c r="AH36" s="364">
        <v>0</v>
      </c>
      <c r="AI36" s="363">
        <v>0</v>
      </c>
      <c r="AJ36" s="364">
        <v>0</v>
      </c>
      <c r="AK36" s="365">
        <v>0</v>
      </c>
      <c r="AL36" s="364">
        <v>0</v>
      </c>
      <c r="AM36" s="365">
        <v>0</v>
      </c>
      <c r="AN36" s="364">
        <v>0</v>
      </c>
      <c r="AO36" s="363">
        <v>0</v>
      </c>
      <c r="AP36" s="364">
        <v>0</v>
      </c>
      <c r="AQ36" s="363">
        <v>1</v>
      </c>
      <c r="AR36" s="364">
        <v>5.7633565788715346</v>
      </c>
      <c r="AS36" s="363">
        <v>23</v>
      </c>
      <c r="AT36" s="364">
        <v>132.5572013140453</v>
      </c>
      <c r="AU36" s="363">
        <v>8</v>
      </c>
      <c r="AV36" s="364">
        <v>46.106852630972277</v>
      </c>
      <c r="AW36" s="363">
        <v>0</v>
      </c>
      <c r="AX36" s="364">
        <v>0</v>
      </c>
      <c r="AY36" s="363">
        <v>4</v>
      </c>
      <c r="AZ36" s="364">
        <v>23.053426315486139</v>
      </c>
      <c r="BA36" s="363">
        <v>0</v>
      </c>
      <c r="BB36" s="364">
        <v>0</v>
      </c>
      <c r="BC36" s="355"/>
      <c r="BD36" s="355"/>
    </row>
    <row r="37" spans="1:56" s="356" customFormat="1">
      <c r="A37" s="998"/>
      <c r="B37" s="362" t="s">
        <v>46</v>
      </c>
      <c r="C37" s="363">
        <v>61</v>
      </c>
      <c r="D37" s="364">
        <v>5.6097112378149712</v>
      </c>
      <c r="E37" s="363">
        <v>0</v>
      </c>
      <c r="F37" s="364">
        <v>0</v>
      </c>
      <c r="G37" s="363">
        <v>0</v>
      </c>
      <c r="H37" s="364">
        <v>0</v>
      </c>
      <c r="I37" s="363">
        <v>0</v>
      </c>
      <c r="J37" s="364">
        <v>0</v>
      </c>
      <c r="K37" s="363">
        <v>1</v>
      </c>
      <c r="L37" s="364">
        <v>10.869565217391305</v>
      </c>
      <c r="M37" s="363">
        <v>1</v>
      </c>
      <c r="N37" s="364">
        <v>10.869565217391305</v>
      </c>
      <c r="O37" s="363">
        <v>1</v>
      </c>
      <c r="P37" s="364">
        <v>10.869565217391305</v>
      </c>
      <c r="Q37" s="363">
        <v>1</v>
      </c>
      <c r="R37" s="364">
        <v>91.407678244972573</v>
      </c>
      <c r="S37" s="363">
        <v>0</v>
      </c>
      <c r="T37" s="364">
        <v>0</v>
      </c>
      <c r="U37" s="363">
        <v>0</v>
      </c>
      <c r="V37" s="364">
        <v>0</v>
      </c>
      <c r="W37" s="363">
        <v>0</v>
      </c>
      <c r="X37" s="364">
        <v>0</v>
      </c>
      <c r="Y37" s="363">
        <v>0</v>
      </c>
      <c r="Z37" s="364">
        <v>0</v>
      </c>
      <c r="AA37" s="363">
        <v>0</v>
      </c>
      <c r="AB37" s="364">
        <v>0</v>
      </c>
      <c r="AC37" s="363">
        <v>0</v>
      </c>
      <c r="AD37" s="364">
        <v>0</v>
      </c>
      <c r="AE37" s="365">
        <v>0</v>
      </c>
      <c r="AF37" s="364">
        <v>0</v>
      </c>
      <c r="AG37" s="365">
        <v>0</v>
      </c>
      <c r="AH37" s="364">
        <v>0</v>
      </c>
      <c r="AI37" s="363">
        <v>0</v>
      </c>
      <c r="AJ37" s="364">
        <v>0</v>
      </c>
      <c r="AK37" s="365">
        <v>0</v>
      </c>
      <c r="AL37" s="364">
        <v>0</v>
      </c>
      <c r="AM37" s="365">
        <v>0</v>
      </c>
      <c r="AN37" s="364">
        <v>0</v>
      </c>
      <c r="AO37" s="363">
        <v>1</v>
      </c>
      <c r="AP37" s="364">
        <v>18.001800180018002</v>
      </c>
      <c r="AQ37" s="363">
        <v>1</v>
      </c>
      <c r="AR37" s="364">
        <v>9.1962479308442155</v>
      </c>
      <c r="AS37" s="363">
        <v>7</v>
      </c>
      <c r="AT37" s="364">
        <v>64.373735515909502</v>
      </c>
      <c r="AU37" s="363">
        <v>8</v>
      </c>
      <c r="AV37" s="364">
        <v>73.569983446753724</v>
      </c>
      <c r="AW37" s="363">
        <v>0</v>
      </c>
      <c r="AX37" s="364">
        <v>0</v>
      </c>
      <c r="AY37" s="363">
        <v>2</v>
      </c>
      <c r="AZ37" s="364">
        <v>18.392495861688431</v>
      </c>
      <c r="BA37" s="363">
        <v>1</v>
      </c>
      <c r="BB37" s="364">
        <v>9.1962479308442155</v>
      </c>
      <c r="BC37" s="355"/>
      <c r="BD37" s="355"/>
    </row>
    <row r="38" spans="1:56" s="356" customFormat="1">
      <c r="A38" s="998"/>
      <c r="B38" s="362" t="s">
        <v>47</v>
      </c>
      <c r="C38" s="363">
        <v>180</v>
      </c>
      <c r="D38" s="364">
        <v>4.717722912407611</v>
      </c>
      <c r="E38" s="363">
        <v>0</v>
      </c>
      <c r="F38" s="364">
        <v>0</v>
      </c>
      <c r="G38" s="363">
        <v>0</v>
      </c>
      <c r="H38" s="364">
        <v>0</v>
      </c>
      <c r="I38" s="363">
        <v>0</v>
      </c>
      <c r="J38" s="364">
        <v>0</v>
      </c>
      <c r="K38" s="363">
        <v>6</v>
      </c>
      <c r="L38" s="364">
        <v>11.131725417439704</v>
      </c>
      <c r="M38" s="363">
        <v>7</v>
      </c>
      <c r="N38" s="364">
        <v>12.987012987012989</v>
      </c>
      <c r="O38" s="363">
        <v>8</v>
      </c>
      <c r="P38" s="364">
        <v>14.84230055658627</v>
      </c>
      <c r="Q38" s="363">
        <v>11</v>
      </c>
      <c r="R38" s="364">
        <v>262.8434886499403</v>
      </c>
      <c r="S38" s="363">
        <v>0</v>
      </c>
      <c r="T38" s="364">
        <v>0</v>
      </c>
      <c r="U38" s="363">
        <v>1</v>
      </c>
      <c r="V38" s="364">
        <v>23.894862604540023</v>
      </c>
      <c r="W38" s="363">
        <v>0</v>
      </c>
      <c r="X38" s="364">
        <v>0</v>
      </c>
      <c r="Y38" s="363">
        <v>1</v>
      </c>
      <c r="Z38" s="364">
        <v>2.6209571735597841</v>
      </c>
      <c r="AA38" s="363">
        <v>2</v>
      </c>
      <c r="AB38" s="364">
        <v>5.2419143471195682</v>
      </c>
      <c r="AC38" s="363">
        <v>0</v>
      </c>
      <c r="AD38" s="364">
        <v>0</v>
      </c>
      <c r="AE38" s="365">
        <v>0</v>
      </c>
      <c r="AF38" s="364">
        <v>0</v>
      </c>
      <c r="AG38" s="365">
        <v>0</v>
      </c>
      <c r="AH38" s="364">
        <v>0</v>
      </c>
      <c r="AI38" s="363">
        <v>2</v>
      </c>
      <c r="AJ38" s="364">
        <v>10.795638562020944</v>
      </c>
      <c r="AK38" s="365">
        <v>2</v>
      </c>
      <c r="AL38" s="364">
        <v>10.795638562020944</v>
      </c>
      <c r="AM38" s="365">
        <v>2</v>
      </c>
      <c r="AN38" s="364">
        <v>10.795638562020944</v>
      </c>
      <c r="AO38" s="363">
        <v>3</v>
      </c>
      <c r="AP38" s="364">
        <v>15.284287752190748</v>
      </c>
      <c r="AQ38" s="363">
        <v>7</v>
      </c>
      <c r="AR38" s="364">
        <v>18.346700214918489</v>
      </c>
      <c r="AS38" s="363">
        <v>33</v>
      </c>
      <c r="AT38" s="364">
        <v>86.491586727472878</v>
      </c>
      <c r="AU38" s="363">
        <v>30</v>
      </c>
      <c r="AV38" s="364">
        <v>78.628715206793515</v>
      </c>
      <c r="AW38" s="363">
        <v>0</v>
      </c>
      <c r="AX38" s="364">
        <v>0</v>
      </c>
      <c r="AY38" s="363">
        <v>3</v>
      </c>
      <c r="AZ38" s="364">
        <v>7.8628715206793522</v>
      </c>
      <c r="BA38" s="363">
        <v>5</v>
      </c>
      <c r="BB38" s="364">
        <v>13.104785867798919</v>
      </c>
      <c r="BC38" s="355"/>
      <c r="BD38" s="355"/>
    </row>
    <row r="39" spans="1:56" s="356" customFormat="1">
      <c r="A39" s="998"/>
      <c r="B39" s="362" t="s">
        <v>48</v>
      </c>
      <c r="C39" s="363">
        <v>74</v>
      </c>
      <c r="D39" s="364">
        <v>7.2927959002660883</v>
      </c>
      <c r="E39" s="363">
        <v>0</v>
      </c>
      <c r="F39" s="364">
        <v>0</v>
      </c>
      <c r="G39" s="363">
        <v>0</v>
      </c>
      <c r="H39" s="364">
        <v>0</v>
      </c>
      <c r="I39" s="363">
        <v>0</v>
      </c>
      <c r="J39" s="364">
        <v>0</v>
      </c>
      <c r="K39" s="363">
        <v>4</v>
      </c>
      <c r="L39" s="364">
        <v>21.276595744680851</v>
      </c>
      <c r="M39" s="363">
        <v>0</v>
      </c>
      <c r="N39" s="364">
        <v>0</v>
      </c>
      <c r="O39" s="363">
        <v>1</v>
      </c>
      <c r="P39" s="364">
        <v>5.3191489361702127</v>
      </c>
      <c r="Q39" s="363">
        <v>1</v>
      </c>
      <c r="R39" s="364">
        <v>86.206896551724142</v>
      </c>
      <c r="S39" s="363">
        <v>0</v>
      </c>
      <c r="T39" s="364">
        <v>0</v>
      </c>
      <c r="U39" s="363">
        <v>0</v>
      </c>
      <c r="V39" s="364">
        <v>0</v>
      </c>
      <c r="W39" s="363">
        <v>0</v>
      </c>
      <c r="X39" s="364">
        <v>0</v>
      </c>
      <c r="Y39" s="363">
        <v>0</v>
      </c>
      <c r="Z39" s="364">
        <v>0</v>
      </c>
      <c r="AA39" s="363">
        <v>0</v>
      </c>
      <c r="AB39" s="364">
        <v>0</v>
      </c>
      <c r="AC39" s="363">
        <v>1</v>
      </c>
      <c r="AD39" s="364">
        <v>9.8551295949541746</v>
      </c>
      <c r="AE39" s="365">
        <v>0</v>
      </c>
      <c r="AF39" s="364">
        <v>0</v>
      </c>
      <c r="AG39" s="365">
        <v>0</v>
      </c>
      <c r="AH39" s="364">
        <v>0</v>
      </c>
      <c r="AI39" s="363">
        <v>0</v>
      </c>
      <c r="AJ39" s="364">
        <v>0</v>
      </c>
      <c r="AK39" s="365">
        <v>0</v>
      </c>
      <c r="AL39" s="364">
        <v>0</v>
      </c>
      <c r="AM39" s="365">
        <v>0</v>
      </c>
      <c r="AN39" s="364">
        <v>0</v>
      </c>
      <c r="AO39" s="363">
        <v>0</v>
      </c>
      <c r="AP39" s="364">
        <v>0</v>
      </c>
      <c r="AQ39" s="363">
        <v>0</v>
      </c>
      <c r="AR39" s="364">
        <v>0</v>
      </c>
      <c r="AS39" s="363">
        <v>12</v>
      </c>
      <c r="AT39" s="364">
        <v>118.26155513945007</v>
      </c>
      <c r="AU39" s="363">
        <v>30</v>
      </c>
      <c r="AV39" s="364">
        <v>295.65388784862517</v>
      </c>
      <c r="AW39" s="363">
        <v>0</v>
      </c>
      <c r="AX39" s="364">
        <v>0</v>
      </c>
      <c r="AY39" s="363">
        <v>6</v>
      </c>
      <c r="AZ39" s="364">
        <v>59.130777569725034</v>
      </c>
      <c r="BA39" s="363">
        <v>0</v>
      </c>
      <c r="BB39" s="364">
        <v>0</v>
      </c>
      <c r="BC39" s="355"/>
      <c r="BD39" s="355"/>
    </row>
    <row r="40" spans="1:56" s="356" customFormat="1">
      <c r="A40" s="998"/>
      <c r="B40" s="362" t="s">
        <v>49</v>
      </c>
      <c r="C40" s="363">
        <v>33</v>
      </c>
      <c r="D40" s="364">
        <v>4.1080542761110417</v>
      </c>
      <c r="E40" s="363">
        <v>0</v>
      </c>
      <c r="F40" s="364">
        <v>0</v>
      </c>
      <c r="G40" s="363">
        <v>0</v>
      </c>
      <c r="H40" s="364">
        <v>0</v>
      </c>
      <c r="I40" s="363">
        <v>0</v>
      </c>
      <c r="J40" s="364">
        <v>0</v>
      </c>
      <c r="K40" s="363">
        <v>1</v>
      </c>
      <c r="L40" s="364">
        <v>13.333333333333334</v>
      </c>
      <c r="M40" s="363">
        <v>1</v>
      </c>
      <c r="N40" s="364">
        <v>13.333333333333334</v>
      </c>
      <c r="O40" s="363">
        <v>1</v>
      </c>
      <c r="P40" s="364">
        <v>13.333333333333334</v>
      </c>
      <c r="Q40" s="363">
        <v>1</v>
      </c>
      <c r="R40" s="364">
        <v>102.98661174047373</v>
      </c>
      <c r="S40" s="363">
        <v>0</v>
      </c>
      <c r="T40" s="364">
        <v>0</v>
      </c>
      <c r="U40" s="363">
        <v>0</v>
      </c>
      <c r="V40" s="364">
        <v>0</v>
      </c>
      <c r="W40" s="363">
        <v>0</v>
      </c>
      <c r="X40" s="364">
        <v>0</v>
      </c>
      <c r="Y40" s="363">
        <v>0</v>
      </c>
      <c r="Z40" s="364">
        <v>0</v>
      </c>
      <c r="AA40" s="363">
        <v>0</v>
      </c>
      <c r="AB40" s="364">
        <v>0</v>
      </c>
      <c r="AC40" s="363">
        <v>1</v>
      </c>
      <c r="AD40" s="364">
        <v>12.448649321548613</v>
      </c>
      <c r="AE40" s="365">
        <v>0</v>
      </c>
      <c r="AF40" s="364">
        <v>0</v>
      </c>
      <c r="AG40" s="365">
        <v>0</v>
      </c>
      <c r="AH40" s="364">
        <v>0</v>
      </c>
      <c r="AI40" s="363">
        <v>0</v>
      </c>
      <c r="AJ40" s="364">
        <v>0</v>
      </c>
      <c r="AK40" s="365">
        <v>0</v>
      </c>
      <c r="AL40" s="364">
        <v>0</v>
      </c>
      <c r="AM40" s="365">
        <v>0</v>
      </c>
      <c r="AN40" s="364">
        <v>0</v>
      </c>
      <c r="AO40" s="363">
        <v>0</v>
      </c>
      <c r="AP40" s="364">
        <v>0</v>
      </c>
      <c r="AQ40" s="363">
        <v>0</v>
      </c>
      <c r="AR40" s="364">
        <v>0</v>
      </c>
      <c r="AS40" s="363">
        <v>2</v>
      </c>
      <c r="AT40" s="364">
        <v>24.897298643097226</v>
      </c>
      <c r="AU40" s="363">
        <v>11</v>
      </c>
      <c r="AV40" s="364">
        <v>136.93514253703472</v>
      </c>
      <c r="AW40" s="363">
        <v>0</v>
      </c>
      <c r="AX40" s="364">
        <v>0</v>
      </c>
      <c r="AY40" s="363">
        <v>1</v>
      </c>
      <c r="AZ40" s="364">
        <v>12.448649321548613</v>
      </c>
      <c r="BA40" s="363">
        <v>0</v>
      </c>
      <c r="BB40" s="364">
        <v>0</v>
      </c>
      <c r="BC40" s="355"/>
      <c r="BD40" s="355"/>
    </row>
    <row r="41" spans="1:56" s="356" customFormat="1" ht="13.5" thickBot="1">
      <c r="A41" s="999"/>
      <c r="B41" s="785" t="s">
        <v>50</v>
      </c>
      <c r="C41" s="786">
        <v>101</v>
      </c>
      <c r="D41" s="787">
        <v>4.5230631437527986</v>
      </c>
      <c r="E41" s="786">
        <v>0</v>
      </c>
      <c r="F41" s="787">
        <v>0</v>
      </c>
      <c r="G41" s="786">
        <v>0</v>
      </c>
      <c r="H41" s="787">
        <v>0</v>
      </c>
      <c r="I41" s="786">
        <v>0</v>
      </c>
      <c r="J41" s="787">
        <v>0</v>
      </c>
      <c r="K41" s="786">
        <v>5</v>
      </c>
      <c r="L41" s="787">
        <v>27.027027027027028</v>
      </c>
      <c r="M41" s="786">
        <v>2</v>
      </c>
      <c r="N41" s="787">
        <v>10.810810810810811</v>
      </c>
      <c r="O41" s="786">
        <v>2</v>
      </c>
      <c r="P41" s="787">
        <v>10.810810810810811</v>
      </c>
      <c r="Q41" s="786">
        <v>3</v>
      </c>
      <c r="R41" s="787">
        <v>134.89208633093526</v>
      </c>
      <c r="S41" s="786">
        <v>0</v>
      </c>
      <c r="T41" s="787">
        <v>0</v>
      </c>
      <c r="U41" s="786">
        <v>1</v>
      </c>
      <c r="V41" s="787">
        <v>44.964028776978417</v>
      </c>
      <c r="W41" s="786">
        <v>0</v>
      </c>
      <c r="X41" s="787">
        <v>0</v>
      </c>
      <c r="Y41" s="786">
        <v>0</v>
      </c>
      <c r="Z41" s="787">
        <v>0</v>
      </c>
      <c r="AA41" s="786">
        <v>0</v>
      </c>
      <c r="AB41" s="787">
        <v>0</v>
      </c>
      <c r="AC41" s="786">
        <v>1</v>
      </c>
      <c r="AD41" s="787">
        <v>4.4782803403493059</v>
      </c>
      <c r="AE41" s="788">
        <v>0</v>
      </c>
      <c r="AF41" s="787">
        <v>0</v>
      </c>
      <c r="AG41" s="788">
        <v>0</v>
      </c>
      <c r="AH41" s="787">
        <v>0</v>
      </c>
      <c r="AI41" s="786">
        <v>0</v>
      </c>
      <c r="AJ41" s="787">
        <v>0</v>
      </c>
      <c r="AK41" s="788">
        <v>0</v>
      </c>
      <c r="AL41" s="787">
        <v>0</v>
      </c>
      <c r="AM41" s="788">
        <v>2</v>
      </c>
      <c r="AN41" s="787">
        <v>18.353675323483529</v>
      </c>
      <c r="AO41" s="786">
        <v>2</v>
      </c>
      <c r="AP41" s="787">
        <v>17.493221376716523</v>
      </c>
      <c r="AQ41" s="786">
        <v>2</v>
      </c>
      <c r="AR41" s="787">
        <v>8.9565606806986118</v>
      </c>
      <c r="AS41" s="786">
        <v>11</v>
      </c>
      <c r="AT41" s="787">
        <v>49.261083743842363</v>
      </c>
      <c r="AU41" s="786">
        <v>17</v>
      </c>
      <c r="AV41" s="787">
        <v>76.130765785938195</v>
      </c>
      <c r="AW41" s="786">
        <v>0</v>
      </c>
      <c r="AX41" s="787">
        <v>0</v>
      </c>
      <c r="AY41" s="786">
        <v>6</v>
      </c>
      <c r="AZ41" s="787">
        <v>26.869682042095835</v>
      </c>
      <c r="BA41" s="786">
        <v>1</v>
      </c>
      <c r="BB41" s="787">
        <v>4.4782803403493059</v>
      </c>
      <c r="BC41" s="355"/>
      <c r="BD41" s="355"/>
    </row>
    <row r="42" spans="1:56" s="356" customFormat="1" ht="13.5" thickBot="1">
      <c r="A42" s="789" t="s">
        <v>51</v>
      </c>
      <c r="B42" s="790"/>
      <c r="C42" s="791">
        <v>815</v>
      </c>
      <c r="D42" s="792">
        <v>4.0704004474943316</v>
      </c>
      <c r="E42" s="791">
        <v>2</v>
      </c>
      <c r="F42" s="792">
        <v>91.44947416552354</v>
      </c>
      <c r="G42" s="791">
        <v>0</v>
      </c>
      <c r="H42" s="792">
        <v>0</v>
      </c>
      <c r="I42" s="791">
        <v>2</v>
      </c>
      <c r="J42" s="792">
        <v>91.44947416552354</v>
      </c>
      <c r="K42" s="791">
        <v>54</v>
      </c>
      <c r="L42" s="792">
        <v>24.691358024691358</v>
      </c>
      <c r="M42" s="791">
        <v>13</v>
      </c>
      <c r="N42" s="792">
        <v>5.9442158207590303</v>
      </c>
      <c r="O42" s="791">
        <v>24</v>
      </c>
      <c r="P42" s="792">
        <v>10.973936899862824</v>
      </c>
      <c r="Q42" s="791">
        <v>29</v>
      </c>
      <c r="R42" s="792">
        <v>136.56055754379355</v>
      </c>
      <c r="S42" s="791">
        <v>1</v>
      </c>
      <c r="T42" s="792">
        <v>4.7089847428894336</v>
      </c>
      <c r="U42" s="791">
        <v>4</v>
      </c>
      <c r="V42" s="792">
        <v>18.835938971557734</v>
      </c>
      <c r="W42" s="791">
        <v>0</v>
      </c>
      <c r="X42" s="792">
        <v>0</v>
      </c>
      <c r="Y42" s="791">
        <v>1</v>
      </c>
      <c r="Z42" s="792">
        <v>0.49943563772936583</v>
      </c>
      <c r="AA42" s="791">
        <v>3</v>
      </c>
      <c r="AB42" s="792">
        <v>1.4983069131880975</v>
      </c>
      <c r="AC42" s="791">
        <v>2</v>
      </c>
      <c r="AD42" s="792">
        <v>0.99887127545873167</v>
      </c>
      <c r="AE42" s="793">
        <v>0</v>
      </c>
      <c r="AF42" s="792">
        <v>0</v>
      </c>
      <c r="AG42" s="793">
        <v>0</v>
      </c>
      <c r="AH42" s="792">
        <v>0</v>
      </c>
      <c r="AI42" s="791">
        <v>2</v>
      </c>
      <c r="AJ42" s="792">
        <v>2.0674826331458815</v>
      </c>
      <c r="AK42" s="793">
        <v>3</v>
      </c>
      <c r="AL42" s="792">
        <v>3.1012239497188223</v>
      </c>
      <c r="AM42" s="793">
        <v>4</v>
      </c>
      <c r="AN42" s="792">
        <v>4.1349652662917631</v>
      </c>
      <c r="AO42" s="791">
        <v>10</v>
      </c>
      <c r="AP42" s="792">
        <v>9.6627693496956226</v>
      </c>
      <c r="AQ42" s="791">
        <v>35</v>
      </c>
      <c r="AR42" s="792">
        <v>17.480247320527805</v>
      </c>
      <c r="AS42" s="791">
        <v>132</v>
      </c>
      <c r="AT42" s="792">
        <v>65.925504180276278</v>
      </c>
      <c r="AU42" s="791">
        <v>121</v>
      </c>
      <c r="AV42" s="792">
        <v>60.431712165253259</v>
      </c>
      <c r="AW42" s="791">
        <v>2</v>
      </c>
      <c r="AX42" s="792">
        <v>0.99887127545873167</v>
      </c>
      <c r="AY42" s="791">
        <v>21</v>
      </c>
      <c r="AZ42" s="792">
        <v>10.488148392316683</v>
      </c>
      <c r="BA42" s="791">
        <v>7</v>
      </c>
      <c r="BB42" s="794">
        <v>3.4960494641055604</v>
      </c>
      <c r="BC42" s="355"/>
      <c r="BD42" s="355"/>
    </row>
    <row r="43" spans="1:56" s="356" customFormat="1">
      <c r="A43" s="997" t="s">
        <v>51</v>
      </c>
      <c r="B43" s="775" t="s">
        <v>52</v>
      </c>
      <c r="C43" s="776">
        <v>27</v>
      </c>
      <c r="D43" s="777">
        <v>11.558219178082192</v>
      </c>
      <c r="E43" s="776">
        <v>0</v>
      </c>
      <c r="F43" s="777">
        <v>0</v>
      </c>
      <c r="G43" s="776">
        <v>0</v>
      </c>
      <c r="H43" s="777">
        <v>0</v>
      </c>
      <c r="I43" s="776">
        <v>0</v>
      </c>
      <c r="J43" s="777">
        <v>0</v>
      </c>
      <c r="K43" s="776">
        <v>0</v>
      </c>
      <c r="L43" s="777">
        <v>0</v>
      </c>
      <c r="M43" s="776">
        <v>0</v>
      </c>
      <c r="N43" s="777">
        <v>0</v>
      </c>
      <c r="O43" s="776">
        <v>1</v>
      </c>
      <c r="P43" s="777">
        <v>33.333333333333336</v>
      </c>
      <c r="Q43" s="776">
        <v>1</v>
      </c>
      <c r="R43" s="777">
        <v>520.83333333333326</v>
      </c>
      <c r="S43" s="776">
        <v>0</v>
      </c>
      <c r="T43" s="777">
        <v>0</v>
      </c>
      <c r="U43" s="776">
        <v>0</v>
      </c>
      <c r="V43" s="777">
        <v>0</v>
      </c>
      <c r="W43" s="776">
        <v>0</v>
      </c>
      <c r="X43" s="777">
        <v>0</v>
      </c>
      <c r="Y43" s="776">
        <v>0</v>
      </c>
      <c r="Z43" s="777">
        <v>0</v>
      </c>
      <c r="AA43" s="776">
        <v>0</v>
      </c>
      <c r="AB43" s="777">
        <v>0</v>
      </c>
      <c r="AC43" s="776">
        <v>0</v>
      </c>
      <c r="AD43" s="777">
        <v>0</v>
      </c>
      <c r="AE43" s="778">
        <v>0</v>
      </c>
      <c r="AF43" s="777">
        <v>0</v>
      </c>
      <c r="AG43" s="778">
        <v>0</v>
      </c>
      <c r="AH43" s="777">
        <v>0</v>
      </c>
      <c r="AI43" s="776">
        <v>0</v>
      </c>
      <c r="AJ43" s="777">
        <v>0</v>
      </c>
      <c r="AK43" s="778">
        <v>0</v>
      </c>
      <c r="AL43" s="777">
        <v>0</v>
      </c>
      <c r="AM43" s="778">
        <v>0</v>
      </c>
      <c r="AN43" s="777">
        <v>0</v>
      </c>
      <c r="AO43" s="776">
        <v>0</v>
      </c>
      <c r="AP43" s="777">
        <v>0</v>
      </c>
      <c r="AQ43" s="776">
        <v>2</v>
      </c>
      <c r="AR43" s="777">
        <v>85.61643835616438</v>
      </c>
      <c r="AS43" s="776">
        <v>5</v>
      </c>
      <c r="AT43" s="777">
        <v>214.04109589041096</v>
      </c>
      <c r="AU43" s="776">
        <v>0</v>
      </c>
      <c r="AV43" s="777">
        <v>0</v>
      </c>
      <c r="AW43" s="776">
        <v>0</v>
      </c>
      <c r="AX43" s="777">
        <v>0</v>
      </c>
      <c r="AY43" s="776">
        <v>0</v>
      </c>
      <c r="AZ43" s="777">
        <v>0</v>
      </c>
      <c r="BA43" s="776">
        <v>0</v>
      </c>
      <c r="BB43" s="777">
        <v>0</v>
      </c>
      <c r="BC43" s="355"/>
      <c r="BD43" s="355"/>
    </row>
    <row r="44" spans="1:56" s="356" customFormat="1">
      <c r="A44" s="998"/>
      <c r="B44" s="362" t="s">
        <v>159</v>
      </c>
      <c r="C44" s="363">
        <v>96</v>
      </c>
      <c r="D44" s="364">
        <v>4.0238075278732506</v>
      </c>
      <c r="E44" s="363">
        <v>0</v>
      </c>
      <c r="F44" s="364">
        <v>0</v>
      </c>
      <c r="G44" s="363">
        <v>0</v>
      </c>
      <c r="H44" s="364">
        <v>0</v>
      </c>
      <c r="I44" s="363">
        <v>0</v>
      </c>
      <c r="J44" s="364">
        <v>0</v>
      </c>
      <c r="K44" s="363">
        <v>8</v>
      </c>
      <c r="L44" s="364">
        <v>32.520325203252035</v>
      </c>
      <c r="M44" s="363">
        <v>4</v>
      </c>
      <c r="N44" s="364">
        <v>16.260162601626018</v>
      </c>
      <c r="O44" s="363">
        <v>7</v>
      </c>
      <c r="P44" s="364">
        <v>28.455284552845526</v>
      </c>
      <c r="Q44" s="363">
        <v>8</v>
      </c>
      <c r="R44" s="364">
        <v>318.09145129224652</v>
      </c>
      <c r="S44" s="363">
        <v>1</v>
      </c>
      <c r="T44" s="364">
        <v>39.761431411530815</v>
      </c>
      <c r="U44" s="363">
        <v>0</v>
      </c>
      <c r="V44" s="364">
        <v>0</v>
      </c>
      <c r="W44" s="363">
        <v>0</v>
      </c>
      <c r="X44" s="364">
        <v>0</v>
      </c>
      <c r="Y44" s="363">
        <v>0</v>
      </c>
      <c r="Z44" s="364">
        <v>0</v>
      </c>
      <c r="AA44" s="363">
        <v>1</v>
      </c>
      <c r="AB44" s="364">
        <v>4.1914661748679691</v>
      </c>
      <c r="AC44" s="363">
        <v>1</v>
      </c>
      <c r="AD44" s="364">
        <v>4.1914661748679691</v>
      </c>
      <c r="AE44" s="365">
        <v>0</v>
      </c>
      <c r="AF44" s="364">
        <v>0</v>
      </c>
      <c r="AG44" s="365">
        <v>0</v>
      </c>
      <c r="AH44" s="364">
        <v>0</v>
      </c>
      <c r="AI44" s="363">
        <v>1</v>
      </c>
      <c r="AJ44" s="364">
        <v>8.509189925119129</v>
      </c>
      <c r="AK44" s="365">
        <v>1</v>
      </c>
      <c r="AL44" s="364">
        <v>8.509189925119129</v>
      </c>
      <c r="AM44" s="365">
        <v>3</v>
      </c>
      <c r="AN44" s="364">
        <v>25.527569775357385</v>
      </c>
      <c r="AO44" s="363">
        <v>0</v>
      </c>
      <c r="AP44" s="364">
        <v>0</v>
      </c>
      <c r="AQ44" s="363">
        <v>3</v>
      </c>
      <c r="AR44" s="364">
        <v>12.574398524603907</v>
      </c>
      <c r="AS44" s="363">
        <v>23</v>
      </c>
      <c r="AT44" s="364">
        <v>96.40372202196329</v>
      </c>
      <c r="AU44" s="363">
        <v>11</v>
      </c>
      <c r="AV44" s="364">
        <v>46.106127923547653</v>
      </c>
      <c r="AW44" s="363">
        <v>0</v>
      </c>
      <c r="AX44" s="364">
        <v>0</v>
      </c>
      <c r="AY44" s="363">
        <v>5</v>
      </c>
      <c r="AZ44" s="364">
        <v>20.957330874339846</v>
      </c>
      <c r="BA44" s="363">
        <v>0</v>
      </c>
      <c r="BB44" s="364">
        <v>0</v>
      </c>
      <c r="BC44" s="355"/>
      <c r="BD44" s="355"/>
    </row>
    <row r="45" spans="1:56" s="356" customFormat="1">
      <c r="A45" s="998"/>
      <c r="B45" s="362" t="s">
        <v>54</v>
      </c>
      <c r="C45" s="363">
        <v>26</v>
      </c>
      <c r="D45" s="364">
        <v>3.4597471723220226</v>
      </c>
      <c r="E45" s="363">
        <v>0</v>
      </c>
      <c r="F45" s="364">
        <v>0</v>
      </c>
      <c r="G45" s="363">
        <v>0</v>
      </c>
      <c r="H45" s="364">
        <v>0</v>
      </c>
      <c r="I45" s="363">
        <v>0</v>
      </c>
      <c r="J45" s="364">
        <v>0</v>
      </c>
      <c r="K45" s="363">
        <v>1</v>
      </c>
      <c r="L45" s="364">
        <v>10.526315789473683</v>
      </c>
      <c r="M45" s="363">
        <v>0</v>
      </c>
      <c r="N45" s="364">
        <v>0</v>
      </c>
      <c r="O45" s="363">
        <v>1</v>
      </c>
      <c r="P45" s="364">
        <v>10.526315789473683</v>
      </c>
      <c r="Q45" s="363">
        <v>1</v>
      </c>
      <c r="R45" s="364">
        <v>125.78616352201257</v>
      </c>
      <c r="S45" s="363">
        <v>0</v>
      </c>
      <c r="T45" s="364">
        <v>0</v>
      </c>
      <c r="U45" s="363">
        <v>1</v>
      </c>
      <c r="V45" s="364">
        <v>125.78616352201257</v>
      </c>
      <c r="W45" s="363">
        <v>0</v>
      </c>
      <c r="X45" s="364">
        <v>0</v>
      </c>
      <c r="Y45" s="363">
        <v>0</v>
      </c>
      <c r="Z45" s="364">
        <v>0</v>
      </c>
      <c r="AA45" s="363">
        <v>0</v>
      </c>
      <c r="AB45" s="364">
        <v>0</v>
      </c>
      <c r="AC45" s="363">
        <v>0</v>
      </c>
      <c r="AD45" s="364">
        <v>0</v>
      </c>
      <c r="AE45" s="365">
        <v>0</v>
      </c>
      <c r="AF45" s="364">
        <v>0</v>
      </c>
      <c r="AG45" s="365">
        <v>0</v>
      </c>
      <c r="AH45" s="364">
        <v>0</v>
      </c>
      <c r="AI45" s="363">
        <v>0</v>
      </c>
      <c r="AJ45" s="364">
        <v>0</v>
      </c>
      <c r="AK45" s="365">
        <v>0</v>
      </c>
      <c r="AL45" s="364">
        <v>0</v>
      </c>
      <c r="AM45" s="365">
        <v>0</v>
      </c>
      <c r="AN45" s="364">
        <v>0</v>
      </c>
      <c r="AO45" s="363">
        <v>0</v>
      </c>
      <c r="AP45" s="364">
        <v>0</v>
      </c>
      <c r="AQ45" s="363">
        <v>2</v>
      </c>
      <c r="AR45" s="364">
        <v>26.613439787092481</v>
      </c>
      <c r="AS45" s="363">
        <v>5</v>
      </c>
      <c r="AT45" s="364">
        <v>66.533599467731207</v>
      </c>
      <c r="AU45" s="363">
        <v>1</v>
      </c>
      <c r="AV45" s="364">
        <v>13.306719893546241</v>
      </c>
      <c r="AW45" s="363">
        <v>0</v>
      </c>
      <c r="AX45" s="364">
        <v>0</v>
      </c>
      <c r="AY45" s="363">
        <v>4</v>
      </c>
      <c r="AZ45" s="364">
        <v>53.226879574184963</v>
      </c>
      <c r="BA45" s="363">
        <v>0</v>
      </c>
      <c r="BB45" s="364">
        <v>0</v>
      </c>
      <c r="BC45" s="355"/>
      <c r="BD45" s="355"/>
    </row>
    <row r="46" spans="1:56" s="356" customFormat="1">
      <c r="A46" s="998"/>
      <c r="B46" s="362" t="s">
        <v>55</v>
      </c>
      <c r="C46" s="363">
        <v>25</v>
      </c>
      <c r="D46" s="364">
        <v>5.4608999563128009</v>
      </c>
      <c r="E46" s="363">
        <v>0</v>
      </c>
      <c r="F46" s="364">
        <v>0</v>
      </c>
      <c r="G46" s="363">
        <v>0</v>
      </c>
      <c r="H46" s="364">
        <v>0</v>
      </c>
      <c r="I46" s="363">
        <v>0</v>
      </c>
      <c r="J46" s="364">
        <v>0</v>
      </c>
      <c r="K46" s="363">
        <v>2</v>
      </c>
      <c r="L46" s="364">
        <v>45.454545454545453</v>
      </c>
      <c r="M46" s="363">
        <v>0</v>
      </c>
      <c r="N46" s="364">
        <v>0</v>
      </c>
      <c r="O46" s="363">
        <v>0</v>
      </c>
      <c r="P46" s="364">
        <v>0</v>
      </c>
      <c r="Q46" s="363">
        <v>0</v>
      </c>
      <c r="R46" s="364">
        <v>0</v>
      </c>
      <c r="S46" s="363">
        <v>0</v>
      </c>
      <c r="T46" s="364">
        <v>0</v>
      </c>
      <c r="U46" s="363">
        <v>0</v>
      </c>
      <c r="V46" s="364">
        <v>0</v>
      </c>
      <c r="W46" s="363">
        <v>0</v>
      </c>
      <c r="X46" s="364">
        <v>0</v>
      </c>
      <c r="Y46" s="363">
        <v>0</v>
      </c>
      <c r="Z46" s="364">
        <v>0</v>
      </c>
      <c r="AA46" s="363">
        <v>0</v>
      </c>
      <c r="AB46" s="364">
        <v>0</v>
      </c>
      <c r="AC46" s="363">
        <v>0</v>
      </c>
      <c r="AD46" s="364">
        <v>0</v>
      </c>
      <c r="AE46" s="365">
        <v>0</v>
      </c>
      <c r="AF46" s="364">
        <v>0</v>
      </c>
      <c r="AG46" s="365">
        <v>0</v>
      </c>
      <c r="AH46" s="364">
        <v>0</v>
      </c>
      <c r="AI46" s="363">
        <v>0</v>
      </c>
      <c r="AJ46" s="364">
        <v>0</v>
      </c>
      <c r="AK46" s="365">
        <v>0</v>
      </c>
      <c r="AL46" s="364">
        <v>0</v>
      </c>
      <c r="AM46" s="365">
        <v>0</v>
      </c>
      <c r="AN46" s="364">
        <v>0</v>
      </c>
      <c r="AO46" s="363">
        <v>1</v>
      </c>
      <c r="AP46" s="364">
        <v>42.444821731748725</v>
      </c>
      <c r="AQ46" s="363">
        <v>2</v>
      </c>
      <c r="AR46" s="364">
        <v>43.6871996505024</v>
      </c>
      <c r="AS46" s="363">
        <v>9</v>
      </c>
      <c r="AT46" s="364">
        <v>196.5923984272608</v>
      </c>
      <c r="AU46" s="363">
        <v>2</v>
      </c>
      <c r="AV46" s="364">
        <v>43.6871996505024</v>
      </c>
      <c r="AW46" s="363">
        <v>0</v>
      </c>
      <c r="AX46" s="364">
        <v>0</v>
      </c>
      <c r="AY46" s="363">
        <v>0</v>
      </c>
      <c r="AZ46" s="364">
        <v>0</v>
      </c>
      <c r="BA46" s="363">
        <v>0</v>
      </c>
      <c r="BB46" s="364">
        <v>0</v>
      </c>
      <c r="BC46" s="355"/>
      <c r="BD46" s="355"/>
    </row>
    <row r="47" spans="1:56" s="356" customFormat="1">
      <c r="A47" s="998"/>
      <c r="B47" s="362" t="s">
        <v>56</v>
      </c>
      <c r="C47" s="363">
        <v>21</v>
      </c>
      <c r="D47" s="364">
        <v>3.1074282332050904</v>
      </c>
      <c r="E47" s="363">
        <v>0</v>
      </c>
      <c r="F47" s="364">
        <v>0</v>
      </c>
      <c r="G47" s="363">
        <v>0</v>
      </c>
      <c r="H47" s="364">
        <v>0</v>
      </c>
      <c r="I47" s="363">
        <v>0</v>
      </c>
      <c r="J47" s="364">
        <v>0</v>
      </c>
      <c r="K47" s="363">
        <v>2</v>
      </c>
      <c r="L47" s="364">
        <v>19.801980198019802</v>
      </c>
      <c r="M47" s="363">
        <v>0</v>
      </c>
      <c r="N47" s="364">
        <v>0</v>
      </c>
      <c r="O47" s="363">
        <v>0</v>
      </c>
      <c r="P47" s="364">
        <v>0</v>
      </c>
      <c r="Q47" s="363">
        <v>1</v>
      </c>
      <c r="R47" s="364">
        <v>139.47001394700138</v>
      </c>
      <c r="S47" s="363">
        <v>0</v>
      </c>
      <c r="T47" s="364">
        <v>0</v>
      </c>
      <c r="U47" s="363">
        <v>0</v>
      </c>
      <c r="V47" s="364">
        <v>0</v>
      </c>
      <c r="W47" s="363">
        <v>0</v>
      </c>
      <c r="X47" s="364">
        <v>0</v>
      </c>
      <c r="Y47" s="363">
        <v>0</v>
      </c>
      <c r="Z47" s="364">
        <v>0</v>
      </c>
      <c r="AA47" s="363">
        <v>0</v>
      </c>
      <c r="AB47" s="364">
        <v>0</v>
      </c>
      <c r="AC47" s="363">
        <v>0</v>
      </c>
      <c r="AD47" s="364">
        <v>0</v>
      </c>
      <c r="AE47" s="365">
        <v>0</v>
      </c>
      <c r="AF47" s="364">
        <v>0</v>
      </c>
      <c r="AG47" s="365">
        <v>0</v>
      </c>
      <c r="AH47" s="364">
        <v>0</v>
      </c>
      <c r="AI47" s="363">
        <v>0</v>
      </c>
      <c r="AJ47" s="364">
        <v>0</v>
      </c>
      <c r="AK47" s="365">
        <v>1</v>
      </c>
      <c r="AL47" s="364">
        <v>31.338138514572233</v>
      </c>
      <c r="AM47" s="365">
        <v>0</v>
      </c>
      <c r="AN47" s="364">
        <v>0</v>
      </c>
      <c r="AO47" s="363">
        <v>0</v>
      </c>
      <c r="AP47" s="364">
        <v>0</v>
      </c>
      <c r="AQ47" s="363">
        <v>0</v>
      </c>
      <c r="AR47" s="364">
        <v>0</v>
      </c>
      <c r="AS47" s="363">
        <v>2</v>
      </c>
      <c r="AT47" s="364">
        <v>29.594554601953242</v>
      </c>
      <c r="AU47" s="363">
        <v>1</v>
      </c>
      <c r="AV47" s="364">
        <v>14.797277300976621</v>
      </c>
      <c r="AW47" s="363">
        <v>0</v>
      </c>
      <c r="AX47" s="364">
        <v>0</v>
      </c>
      <c r="AY47" s="363">
        <v>0</v>
      </c>
      <c r="AZ47" s="364">
        <v>0</v>
      </c>
      <c r="BA47" s="363">
        <v>1</v>
      </c>
      <c r="BB47" s="364">
        <v>14.797277300976621</v>
      </c>
      <c r="BC47" s="355"/>
      <c r="BD47" s="355"/>
    </row>
    <row r="48" spans="1:56" s="356" customFormat="1">
      <c r="A48" s="998"/>
      <c r="B48" s="362" t="s">
        <v>57</v>
      </c>
      <c r="C48" s="363">
        <v>30</v>
      </c>
      <c r="D48" s="364">
        <v>3.7537537537537538</v>
      </c>
      <c r="E48" s="363">
        <v>0</v>
      </c>
      <c r="F48" s="364">
        <v>0</v>
      </c>
      <c r="G48" s="363">
        <v>0</v>
      </c>
      <c r="H48" s="364">
        <v>0</v>
      </c>
      <c r="I48" s="363">
        <v>0</v>
      </c>
      <c r="J48" s="364">
        <v>0</v>
      </c>
      <c r="K48" s="363">
        <v>2</v>
      </c>
      <c r="L48" s="364">
        <v>17.391304347826086</v>
      </c>
      <c r="M48" s="363">
        <v>1</v>
      </c>
      <c r="N48" s="364">
        <v>8.695652173913043</v>
      </c>
      <c r="O48" s="363">
        <v>2</v>
      </c>
      <c r="P48" s="364">
        <v>17.391304347826086</v>
      </c>
      <c r="Q48" s="363">
        <v>2</v>
      </c>
      <c r="R48" s="364">
        <v>207.9002079002079</v>
      </c>
      <c r="S48" s="363">
        <v>0</v>
      </c>
      <c r="T48" s="364">
        <v>0</v>
      </c>
      <c r="U48" s="363">
        <v>0</v>
      </c>
      <c r="V48" s="364">
        <v>0</v>
      </c>
      <c r="W48" s="363">
        <v>0</v>
      </c>
      <c r="X48" s="364">
        <v>0</v>
      </c>
      <c r="Y48" s="363">
        <v>1</v>
      </c>
      <c r="Z48" s="364">
        <v>12.512512512512512</v>
      </c>
      <c r="AA48" s="363">
        <v>1</v>
      </c>
      <c r="AB48" s="364">
        <v>12.512512512512512</v>
      </c>
      <c r="AC48" s="363">
        <v>0</v>
      </c>
      <c r="AD48" s="364">
        <v>0</v>
      </c>
      <c r="AE48" s="365">
        <v>0</v>
      </c>
      <c r="AF48" s="364">
        <v>0</v>
      </c>
      <c r="AG48" s="365">
        <v>0</v>
      </c>
      <c r="AH48" s="364">
        <v>0</v>
      </c>
      <c r="AI48" s="363">
        <v>0</v>
      </c>
      <c r="AJ48" s="364">
        <v>0</v>
      </c>
      <c r="AK48" s="365">
        <v>0</v>
      </c>
      <c r="AL48" s="364">
        <v>0</v>
      </c>
      <c r="AM48" s="365">
        <v>0</v>
      </c>
      <c r="AN48" s="364">
        <v>0</v>
      </c>
      <c r="AO48" s="363">
        <v>1</v>
      </c>
      <c r="AP48" s="364">
        <v>24.183796856106408</v>
      </c>
      <c r="AQ48" s="363">
        <v>1</v>
      </c>
      <c r="AR48" s="364">
        <v>12.512512512512512</v>
      </c>
      <c r="AS48" s="363">
        <v>9</v>
      </c>
      <c r="AT48" s="364">
        <v>112.61261261261261</v>
      </c>
      <c r="AU48" s="363">
        <v>6</v>
      </c>
      <c r="AV48" s="364">
        <v>75.075075075075077</v>
      </c>
      <c r="AW48" s="363">
        <v>2</v>
      </c>
      <c r="AX48" s="364">
        <v>25.025025025025023</v>
      </c>
      <c r="AY48" s="363">
        <v>0</v>
      </c>
      <c r="AZ48" s="364">
        <v>0</v>
      </c>
      <c r="BA48" s="363">
        <v>0</v>
      </c>
      <c r="BB48" s="364">
        <v>0</v>
      </c>
      <c r="BC48" s="355"/>
      <c r="BD48" s="355"/>
    </row>
    <row r="49" spans="1:56" s="356" customFormat="1">
      <c r="A49" s="998"/>
      <c r="B49" s="362" t="s">
        <v>58</v>
      </c>
      <c r="C49" s="363">
        <v>52</v>
      </c>
      <c r="D49" s="364">
        <v>3.0937648738695858</v>
      </c>
      <c r="E49" s="363">
        <v>0</v>
      </c>
      <c r="F49" s="364">
        <v>0</v>
      </c>
      <c r="G49" s="363">
        <v>0</v>
      </c>
      <c r="H49" s="364">
        <v>0</v>
      </c>
      <c r="I49" s="363">
        <v>0</v>
      </c>
      <c r="J49" s="364">
        <v>0</v>
      </c>
      <c r="K49" s="363">
        <v>4</v>
      </c>
      <c r="L49" s="364">
        <v>22.857142857142858</v>
      </c>
      <c r="M49" s="363">
        <v>1</v>
      </c>
      <c r="N49" s="364">
        <v>5.7142857142857144</v>
      </c>
      <c r="O49" s="363">
        <v>2</v>
      </c>
      <c r="P49" s="364">
        <v>11.428571428571429</v>
      </c>
      <c r="Q49" s="363">
        <v>2</v>
      </c>
      <c r="R49" s="364">
        <v>106.55301012253595</v>
      </c>
      <c r="S49" s="363">
        <v>0</v>
      </c>
      <c r="T49" s="364">
        <v>0</v>
      </c>
      <c r="U49" s="363">
        <v>0</v>
      </c>
      <c r="V49" s="364">
        <v>0</v>
      </c>
      <c r="W49" s="363">
        <v>0</v>
      </c>
      <c r="X49" s="364">
        <v>0</v>
      </c>
      <c r="Y49" s="363">
        <v>0</v>
      </c>
      <c r="Z49" s="364">
        <v>0</v>
      </c>
      <c r="AA49" s="363">
        <v>0</v>
      </c>
      <c r="AB49" s="364">
        <v>0</v>
      </c>
      <c r="AC49" s="363">
        <v>0</v>
      </c>
      <c r="AD49" s="364">
        <v>0</v>
      </c>
      <c r="AE49" s="365">
        <v>0</v>
      </c>
      <c r="AF49" s="364">
        <v>0</v>
      </c>
      <c r="AG49" s="365">
        <v>0</v>
      </c>
      <c r="AH49" s="364">
        <v>0</v>
      </c>
      <c r="AI49" s="363">
        <v>0</v>
      </c>
      <c r="AJ49" s="364">
        <v>0</v>
      </c>
      <c r="AK49" s="365">
        <v>0</v>
      </c>
      <c r="AL49" s="364">
        <v>0</v>
      </c>
      <c r="AM49" s="365">
        <v>1</v>
      </c>
      <c r="AN49" s="364">
        <v>12.256403971074887</v>
      </c>
      <c r="AO49" s="363">
        <v>0</v>
      </c>
      <c r="AP49" s="364">
        <v>0</v>
      </c>
      <c r="AQ49" s="363">
        <v>1</v>
      </c>
      <c r="AR49" s="364">
        <v>5.949547834364588</v>
      </c>
      <c r="AS49" s="363">
        <v>10</v>
      </c>
      <c r="AT49" s="364">
        <v>59.495478343645878</v>
      </c>
      <c r="AU49" s="363">
        <v>6</v>
      </c>
      <c r="AV49" s="364">
        <v>35.69728700618753</v>
      </c>
      <c r="AW49" s="363">
        <v>0</v>
      </c>
      <c r="AX49" s="364">
        <v>0</v>
      </c>
      <c r="AY49" s="363">
        <v>2</v>
      </c>
      <c r="AZ49" s="364">
        <v>11.899095668729176</v>
      </c>
      <c r="BA49" s="363">
        <v>0</v>
      </c>
      <c r="BB49" s="364">
        <v>0</v>
      </c>
      <c r="BC49" s="355"/>
      <c r="BD49" s="355"/>
    </row>
    <row r="50" spans="1:56" s="356" customFormat="1">
      <c r="A50" s="998"/>
      <c r="B50" s="362" t="s">
        <v>59</v>
      </c>
      <c r="C50" s="363">
        <v>83</v>
      </c>
      <c r="D50" s="364">
        <v>3.4988618160357476</v>
      </c>
      <c r="E50" s="363">
        <v>1</v>
      </c>
      <c r="F50" s="364">
        <v>515.46391752577324</v>
      </c>
      <c r="G50" s="363">
        <v>0</v>
      </c>
      <c r="H50" s="364">
        <v>0</v>
      </c>
      <c r="I50" s="363">
        <v>1</v>
      </c>
      <c r="J50" s="364">
        <v>515.46391752577324</v>
      </c>
      <c r="K50" s="363">
        <v>5</v>
      </c>
      <c r="L50" s="364">
        <v>25.773195876288657</v>
      </c>
      <c r="M50" s="363">
        <v>1</v>
      </c>
      <c r="N50" s="364">
        <v>5.1546391752577323</v>
      </c>
      <c r="O50" s="363">
        <v>2</v>
      </c>
      <c r="P50" s="364">
        <v>10.309278350515465</v>
      </c>
      <c r="Q50" s="363">
        <v>3</v>
      </c>
      <c r="R50" s="364">
        <v>103.12822275696115</v>
      </c>
      <c r="S50" s="363">
        <v>0</v>
      </c>
      <c r="T50" s="364">
        <v>0</v>
      </c>
      <c r="U50" s="363">
        <v>2</v>
      </c>
      <c r="V50" s="364">
        <v>68.752148504640772</v>
      </c>
      <c r="W50" s="363">
        <v>0</v>
      </c>
      <c r="X50" s="364">
        <v>0</v>
      </c>
      <c r="Y50" s="363">
        <v>0</v>
      </c>
      <c r="Z50" s="364">
        <v>0</v>
      </c>
      <c r="AA50" s="363">
        <v>0</v>
      </c>
      <c r="AB50" s="364">
        <v>0</v>
      </c>
      <c r="AC50" s="363">
        <v>0</v>
      </c>
      <c r="AD50" s="364">
        <v>0</v>
      </c>
      <c r="AE50" s="365">
        <v>0</v>
      </c>
      <c r="AF50" s="364">
        <v>0</v>
      </c>
      <c r="AG50" s="365">
        <v>0</v>
      </c>
      <c r="AH50" s="364">
        <v>0</v>
      </c>
      <c r="AI50" s="363">
        <v>0</v>
      </c>
      <c r="AJ50" s="364">
        <v>0</v>
      </c>
      <c r="AK50" s="365">
        <v>0</v>
      </c>
      <c r="AL50" s="364">
        <v>0</v>
      </c>
      <c r="AM50" s="365">
        <v>0</v>
      </c>
      <c r="AN50" s="364">
        <v>0</v>
      </c>
      <c r="AO50" s="363">
        <v>1</v>
      </c>
      <c r="AP50" s="364">
        <v>8.2020997375328086</v>
      </c>
      <c r="AQ50" s="363">
        <v>2</v>
      </c>
      <c r="AR50" s="364">
        <v>8.4309923277969823</v>
      </c>
      <c r="AS50" s="363">
        <v>9</v>
      </c>
      <c r="AT50" s="364">
        <v>37.939465475086415</v>
      </c>
      <c r="AU50" s="363">
        <v>17</v>
      </c>
      <c r="AV50" s="364">
        <v>71.663434786274351</v>
      </c>
      <c r="AW50" s="363">
        <v>0</v>
      </c>
      <c r="AX50" s="364">
        <v>0</v>
      </c>
      <c r="AY50" s="363">
        <v>2</v>
      </c>
      <c r="AZ50" s="364">
        <v>8.4309923277969823</v>
      </c>
      <c r="BA50" s="363">
        <v>4</v>
      </c>
      <c r="BB50" s="364">
        <v>16.861984655593965</v>
      </c>
      <c r="BC50" s="355"/>
      <c r="BD50" s="355"/>
    </row>
    <row r="51" spans="1:56" s="356" customFormat="1">
      <c r="A51" s="998"/>
      <c r="B51" s="362" t="s">
        <v>60</v>
      </c>
      <c r="C51" s="363">
        <v>74</v>
      </c>
      <c r="D51" s="364">
        <v>5.9129045145825012</v>
      </c>
      <c r="E51" s="363">
        <v>0</v>
      </c>
      <c r="F51" s="364">
        <v>0</v>
      </c>
      <c r="G51" s="363">
        <v>0</v>
      </c>
      <c r="H51" s="364">
        <v>0</v>
      </c>
      <c r="I51" s="363">
        <v>0</v>
      </c>
      <c r="J51" s="364">
        <v>0</v>
      </c>
      <c r="K51" s="363">
        <v>3</v>
      </c>
      <c r="L51" s="364">
        <v>26.548672566371682</v>
      </c>
      <c r="M51" s="363">
        <v>1</v>
      </c>
      <c r="N51" s="364">
        <v>8.8495575221238933</v>
      </c>
      <c r="O51" s="363">
        <v>1</v>
      </c>
      <c r="P51" s="364">
        <v>8.8495575221238933</v>
      </c>
      <c r="Q51" s="363">
        <v>1</v>
      </c>
      <c r="R51" s="364">
        <v>83.194675540765388</v>
      </c>
      <c r="S51" s="363">
        <v>0</v>
      </c>
      <c r="T51" s="364">
        <v>0</v>
      </c>
      <c r="U51" s="363">
        <v>0</v>
      </c>
      <c r="V51" s="364">
        <v>0</v>
      </c>
      <c r="W51" s="363">
        <v>0</v>
      </c>
      <c r="X51" s="364">
        <v>0</v>
      </c>
      <c r="Y51" s="363">
        <v>0</v>
      </c>
      <c r="Z51" s="364">
        <v>0</v>
      </c>
      <c r="AA51" s="363">
        <v>0</v>
      </c>
      <c r="AB51" s="364">
        <v>0</v>
      </c>
      <c r="AC51" s="363">
        <v>0</v>
      </c>
      <c r="AD51" s="364">
        <v>0</v>
      </c>
      <c r="AE51" s="365">
        <v>0</v>
      </c>
      <c r="AF51" s="364">
        <v>0</v>
      </c>
      <c r="AG51" s="365">
        <v>0</v>
      </c>
      <c r="AH51" s="364">
        <v>0</v>
      </c>
      <c r="AI51" s="363">
        <v>0</v>
      </c>
      <c r="AJ51" s="364">
        <v>0</v>
      </c>
      <c r="AK51" s="365">
        <v>0</v>
      </c>
      <c r="AL51" s="364">
        <v>0</v>
      </c>
      <c r="AM51" s="365">
        <v>0</v>
      </c>
      <c r="AN51" s="364">
        <v>0</v>
      </c>
      <c r="AO51" s="363">
        <v>2</v>
      </c>
      <c r="AP51" s="364">
        <v>31.279324366593684</v>
      </c>
      <c r="AQ51" s="363">
        <v>6</v>
      </c>
      <c r="AR51" s="364">
        <v>47.942469037155412</v>
      </c>
      <c r="AS51" s="363">
        <v>19</v>
      </c>
      <c r="AT51" s="364">
        <v>151.81781861765882</v>
      </c>
      <c r="AU51" s="363">
        <v>10</v>
      </c>
      <c r="AV51" s="364">
        <v>79.904115061925694</v>
      </c>
      <c r="AW51" s="363">
        <v>0</v>
      </c>
      <c r="AX51" s="364">
        <v>0</v>
      </c>
      <c r="AY51" s="363">
        <v>0</v>
      </c>
      <c r="AZ51" s="364">
        <v>0</v>
      </c>
      <c r="BA51" s="363">
        <v>0</v>
      </c>
      <c r="BB51" s="364">
        <v>0</v>
      </c>
      <c r="BC51" s="355"/>
      <c r="BD51" s="355"/>
    </row>
    <row r="52" spans="1:56" s="356" customFormat="1">
      <c r="A52" s="998"/>
      <c r="B52" s="362" t="s">
        <v>61</v>
      </c>
      <c r="C52" s="363">
        <v>84</v>
      </c>
      <c r="D52" s="364">
        <v>4.6893317702227426</v>
      </c>
      <c r="E52" s="363">
        <v>0</v>
      </c>
      <c r="F52" s="364">
        <v>0</v>
      </c>
      <c r="G52" s="363">
        <v>0</v>
      </c>
      <c r="H52" s="364">
        <v>0</v>
      </c>
      <c r="I52" s="363">
        <v>0</v>
      </c>
      <c r="J52" s="364">
        <v>0</v>
      </c>
      <c r="K52" s="363">
        <v>7</v>
      </c>
      <c r="L52" s="364">
        <v>27.777777777777775</v>
      </c>
      <c r="M52" s="363">
        <v>2</v>
      </c>
      <c r="N52" s="364">
        <v>7.9365079365079358</v>
      </c>
      <c r="O52" s="363">
        <v>3</v>
      </c>
      <c r="P52" s="364">
        <v>11.904761904761903</v>
      </c>
      <c r="Q52" s="363">
        <v>5</v>
      </c>
      <c r="R52" s="364">
        <v>244.61839530332679</v>
      </c>
      <c r="S52" s="363">
        <v>0</v>
      </c>
      <c r="T52" s="364">
        <v>0</v>
      </c>
      <c r="U52" s="363">
        <v>1</v>
      </c>
      <c r="V52" s="364">
        <v>48.923679060665357</v>
      </c>
      <c r="W52" s="363">
        <v>0</v>
      </c>
      <c r="X52" s="364">
        <v>0</v>
      </c>
      <c r="Y52" s="363">
        <v>0</v>
      </c>
      <c r="Z52" s="364">
        <v>0</v>
      </c>
      <c r="AA52" s="363">
        <v>0</v>
      </c>
      <c r="AB52" s="364">
        <v>0</v>
      </c>
      <c r="AC52" s="363">
        <v>0</v>
      </c>
      <c r="AD52" s="364">
        <v>0</v>
      </c>
      <c r="AE52" s="365">
        <v>0</v>
      </c>
      <c r="AF52" s="364">
        <v>0</v>
      </c>
      <c r="AG52" s="365">
        <v>0</v>
      </c>
      <c r="AH52" s="364">
        <v>0</v>
      </c>
      <c r="AI52" s="363">
        <v>1</v>
      </c>
      <c r="AJ52" s="364">
        <v>11.607661056297156</v>
      </c>
      <c r="AK52" s="365">
        <v>1</v>
      </c>
      <c r="AL52" s="364">
        <v>11.607661056297156</v>
      </c>
      <c r="AM52" s="365">
        <v>0</v>
      </c>
      <c r="AN52" s="364">
        <v>0</v>
      </c>
      <c r="AO52" s="363">
        <v>1</v>
      </c>
      <c r="AP52" s="364">
        <v>10.755001075500108</v>
      </c>
      <c r="AQ52" s="363">
        <v>4</v>
      </c>
      <c r="AR52" s="364">
        <v>22.330151286774967</v>
      </c>
      <c r="AS52" s="363">
        <v>10</v>
      </c>
      <c r="AT52" s="364">
        <v>55.825378216937416</v>
      </c>
      <c r="AU52" s="363">
        <v>10</v>
      </c>
      <c r="AV52" s="364">
        <v>55.825378216937416</v>
      </c>
      <c r="AW52" s="363">
        <v>0</v>
      </c>
      <c r="AX52" s="364">
        <v>0</v>
      </c>
      <c r="AY52" s="363">
        <v>1</v>
      </c>
      <c r="AZ52" s="364">
        <v>5.5825378216937418</v>
      </c>
      <c r="BA52" s="363">
        <v>0</v>
      </c>
      <c r="BB52" s="364">
        <v>0</v>
      </c>
      <c r="BC52" s="355"/>
      <c r="BD52" s="355"/>
    </row>
    <row r="53" spans="1:56" s="356" customFormat="1">
      <c r="A53" s="998"/>
      <c r="B53" s="362" t="s">
        <v>62</v>
      </c>
      <c r="C53" s="363">
        <v>10</v>
      </c>
      <c r="D53" s="364">
        <v>2.4449877750611249</v>
      </c>
      <c r="E53" s="363">
        <v>0</v>
      </c>
      <c r="F53" s="364">
        <v>0</v>
      </c>
      <c r="G53" s="363">
        <v>0</v>
      </c>
      <c r="H53" s="364">
        <v>0</v>
      </c>
      <c r="I53" s="363">
        <v>0</v>
      </c>
      <c r="J53" s="364">
        <v>0</v>
      </c>
      <c r="K53" s="363">
        <v>1</v>
      </c>
      <c r="L53" s="364">
        <v>18.867924528301884</v>
      </c>
      <c r="M53" s="363">
        <v>0</v>
      </c>
      <c r="N53" s="364">
        <v>0</v>
      </c>
      <c r="O53" s="363">
        <v>0</v>
      </c>
      <c r="P53" s="364">
        <v>0</v>
      </c>
      <c r="Q53" s="363">
        <v>0</v>
      </c>
      <c r="R53" s="364">
        <v>0</v>
      </c>
      <c r="S53" s="363">
        <v>0</v>
      </c>
      <c r="T53" s="364">
        <v>0</v>
      </c>
      <c r="U53" s="363">
        <v>0</v>
      </c>
      <c r="V53" s="364">
        <v>0</v>
      </c>
      <c r="W53" s="363">
        <v>0</v>
      </c>
      <c r="X53" s="364">
        <v>0</v>
      </c>
      <c r="Y53" s="363">
        <v>0</v>
      </c>
      <c r="Z53" s="364">
        <v>0</v>
      </c>
      <c r="AA53" s="363">
        <v>0</v>
      </c>
      <c r="AB53" s="364">
        <v>0</v>
      </c>
      <c r="AC53" s="363">
        <v>0</v>
      </c>
      <c r="AD53" s="364">
        <v>0</v>
      </c>
      <c r="AE53" s="365">
        <v>0</v>
      </c>
      <c r="AF53" s="364">
        <v>0</v>
      </c>
      <c r="AG53" s="365">
        <v>0</v>
      </c>
      <c r="AH53" s="364">
        <v>0</v>
      </c>
      <c r="AI53" s="363">
        <v>0</v>
      </c>
      <c r="AJ53" s="364">
        <v>0</v>
      </c>
      <c r="AK53" s="365">
        <v>0</v>
      </c>
      <c r="AL53" s="364">
        <v>0</v>
      </c>
      <c r="AM53" s="365">
        <v>0</v>
      </c>
      <c r="AN53" s="364">
        <v>0</v>
      </c>
      <c r="AO53" s="363">
        <v>1</v>
      </c>
      <c r="AP53" s="364">
        <v>47.709923664122137</v>
      </c>
      <c r="AQ53" s="363">
        <v>0</v>
      </c>
      <c r="AR53" s="364">
        <v>0</v>
      </c>
      <c r="AS53" s="363">
        <v>1</v>
      </c>
      <c r="AT53" s="364">
        <v>24.449877750611243</v>
      </c>
      <c r="AU53" s="363">
        <v>1</v>
      </c>
      <c r="AV53" s="364">
        <v>24.449877750611243</v>
      </c>
      <c r="AW53" s="363">
        <v>0</v>
      </c>
      <c r="AX53" s="364">
        <v>0</v>
      </c>
      <c r="AY53" s="363">
        <v>0</v>
      </c>
      <c r="AZ53" s="364">
        <v>0</v>
      </c>
      <c r="BA53" s="363">
        <v>0</v>
      </c>
      <c r="BB53" s="364">
        <v>0</v>
      </c>
      <c r="BC53" s="355"/>
      <c r="BD53" s="355"/>
    </row>
    <row r="54" spans="1:56" s="356" customFormat="1">
      <c r="A54" s="998"/>
      <c r="B54" s="362" t="s">
        <v>63</v>
      </c>
      <c r="C54" s="363">
        <v>31</v>
      </c>
      <c r="D54" s="364">
        <v>4.9927524561120959</v>
      </c>
      <c r="E54" s="363">
        <v>0</v>
      </c>
      <c r="F54" s="364">
        <v>0</v>
      </c>
      <c r="G54" s="363">
        <v>0</v>
      </c>
      <c r="H54" s="364">
        <v>0</v>
      </c>
      <c r="I54" s="363">
        <v>0</v>
      </c>
      <c r="J54" s="364">
        <v>0</v>
      </c>
      <c r="K54" s="363">
        <v>2</v>
      </c>
      <c r="L54" s="364">
        <v>37.037037037037038</v>
      </c>
      <c r="M54" s="363">
        <v>1</v>
      </c>
      <c r="N54" s="364">
        <v>18.518518518518519</v>
      </c>
      <c r="O54" s="363">
        <v>1</v>
      </c>
      <c r="P54" s="364">
        <v>18.518518518518519</v>
      </c>
      <c r="Q54" s="363">
        <v>1</v>
      </c>
      <c r="R54" s="364">
        <v>161.03059581320451</v>
      </c>
      <c r="S54" s="363">
        <v>0</v>
      </c>
      <c r="T54" s="364">
        <v>0</v>
      </c>
      <c r="U54" s="363">
        <v>0</v>
      </c>
      <c r="V54" s="364">
        <v>0</v>
      </c>
      <c r="W54" s="363">
        <v>0</v>
      </c>
      <c r="X54" s="364">
        <v>0</v>
      </c>
      <c r="Y54" s="363">
        <v>0</v>
      </c>
      <c r="Z54" s="364">
        <v>0</v>
      </c>
      <c r="AA54" s="363">
        <v>0</v>
      </c>
      <c r="AB54" s="364">
        <v>0</v>
      </c>
      <c r="AC54" s="363">
        <v>0</v>
      </c>
      <c r="AD54" s="364">
        <v>0</v>
      </c>
      <c r="AE54" s="365">
        <v>0</v>
      </c>
      <c r="AF54" s="364">
        <v>0</v>
      </c>
      <c r="AG54" s="365">
        <v>0</v>
      </c>
      <c r="AH54" s="364">
        <v>0</v>
      </c>
      <c r="AI54" s="363">
        <v>0</v>
      </c>
      <c r="AJ54" s="364">
        <v>0</v>
      </c>
      <c r="AK54" s="365">
        <v>0</v>
      </c>
      <c r="AL54" s="364">
        <v>0</v>
      </c>
      <c r="AM54" s="365">
        <v>0</v>
      </c>
      <c r="AN54" s="364">
        <v>0</v>
      </c>
      <c r="AO54" s="363">
        <v>0</v>
      </c>
      <c r="AP54" s="364">
        <v>0</v>
      </c>
      <c r="AQ54" s="363">
        <v>1</v>
      </c>
      <c r="AR54" s="364">
        <v>16.105653084232568</v>
      </c>
      <c r="AS54" s="363">
        <v>1</v>
      </c>
      <c r="AT54" s="364">
        <v>16.105653084232568</v>
      </c>
      <c r="AU54" s="363">
        <v>10</v>
      </c>
      <c r="AV54" s="364">
        <v>161.05653084232566</v>
      </c>
      <c r="AW54" s="363">
        <v>0</v>
      </c>
      <c r="AX54" s="364">
        <v>0</v>
      </c>
      <c r="AY54" s="363">
        <v>0</v>
      </c>
      <c r="AZ54" s="364">
        <v>0</v>
      </c>
      <c r="BA54" s="363">
        <v>0</v>
      </c>
      <c r="BB54" s="364">
        <v>0</v>
      </c>
      <c r="BC54" s="355"/>
      <c r="BD54" s="355"/>
    </row>
    <row r="55" spans="1:56" s="356" customFormat="1">
      <c r="A55" s="998"/>
      <c r="B55" s="362" t="s">
        <v>64</v>
      </c>
      <c r="C55" s="363">
        <v>54</v>
      </c>
      <c r="D55" s="364">
        <v>5.6848089272555002</v>
      </c>
      <c r="E55" s="363">
        <v>0</v>
      </c>
      <c r="F55" s="364">
        <v>0</v>
      </c>
      <c r="G55" s="363">
        <v>0</v>
      </c>
      <c r="H55" s="364">
        <v>0</v>
      </c>
      <c r="I55" s="363">
        <v>0</v>
      </c>
      <c r="J55" s="364">
        <v>0</v>
      </c>
      <c r="K55" s="363">
        <v>4</v>
      </c>
      <c r="L55" s="364">
        <v>33.333333333333336</v>
      </c>
      <c r="M55" s="363">
        <v>1</v>
      </c>
      <c r="N55" s="364">
        <v>8.3333333333333339</v>
      </c>
      <c r="O55" s="363">
        <v>1</v>
      </c>
      <c r="P55" s="364">
        <v>8.3333333333333339</v>
      </c>
      <c r="Q55" s="363">
        <v>1</v>
      </c>
      <c r="R55" s="364">
        <v>128.36970474967907</v>
      </c>
      <c r="S55" s="363">
        <v>0</v>
      </c>
      <c r="T55" s="364">
        <v>0</v>
      </c>
      <c r="U55" s="363">
        <v>0</v>
      </c>
      <c r="V55" s="364">
        <v>0</v>
      </c>
      <c r="W55" s="363">
        <v>0</v>
      </c>
      <c r="X55" s="364">
        <v>0</v>
      </c>
      <c r="Y55" s="363">
        <v>0</v>
      </c>
      <c r="Z55" s="364">
        <v>0</v>
      </c>
      <c r="AA55" s="363">
        <v>0</v>
      </c>
      <c r="AB55" s="364">
        <v>0</v>
      </c>
      <c r="AC55" s="363">
        <v>0</v>
      </c>
      <c r="AD55" s="364">
        <v>0</v>
      </c>
      <c r="AE55" s="365">
        <v>0</v>
      </c>
      <c r="AF55" s="364">
        <v>0</v>
      </c>
      <c r="AG55" s="365">
        <v>0</v>
      </c>
      <c r="AH55" s="364">
        <v>0</v>
      </c>
      <c r="AI55" s="363">
        <v>0</v>
      </c>
      <c r="AJ55" s="364">
        <v>0</v>
      </c>
      <c r="AK55" s="365">
        <v>0</v>
      </c>
      <c r="AL55" s="364">
        <v>0</v>
      </c>
      <c r="AM55" s="365">
        <v>0</v>
      </c>
      <c r="AN55" s="364">
        <v>0</v>
      </c>
      <c r="AO55" s="363">
        <v>1</v>
      </c>
      <c r="AP55" s="364">
        <v>19.944156362185879</v>
      </c>
      <c r="AQ55" s="363">
        <v>3</v>
      </c>
      <c r="AR55" s="364">
        <v>31.582271818086113</v>
      </c>
      <c r="AS55" s="363">
        <v>4</v>
      </c>
      <c r="AT55" s="364">
        <v>42.109695757448158</v>
      </c>
      <c r="AU55" s="363">
        <v>3</v>
      </c>
      <c r="AV55" s="364">
        <v>31.582271818086113</v>
      </c>
      <c r="AW55" s="363">
        <v>0</v>
      </c>
      <c r="AX55" s="364">
        <v>0</v>
      </c>
      <c r="AY55" s="363">
        <v>1</v>
      </c>
      <c r="AZ55" s="364">
        <v>10.527423939362039</v>
      </c>
      <c r="BA55" s="363">
        <v>0</v>
      </c>
      <c r="BB55" s="364">
        <v>0</v>
      </c>
      <c r="BC55" s="355"/>
      <c r="BD55" s="355"/>
    </row>
    <row r="56" spans="1:56" s="356" customFormat="1">
      <c r="A56" s="998"/>
      <c r="B56" s="362" t="s">
        <v>65</v>
      </c>
      <c r="C56" s="363">
        <v>14</v>
      </c>
      <c r="D56" s="364">
        <v>4.5161290322580649</v>
      </c>
      <c r="E56" s="363">
        <v>0</v>
      </c>
      <c r="F56" s="364">
        <v>0</v>
      </c>
      <c r="G56" s="363">
        <v>0</v>
      </c>
      <c r="H56" s="364">
        <v>0</v>
      </c>
      <c r="I56" s="363">
        <v>0</v>
      </c>
      <c r="J56" s="364">
        <v>0</v>
      </c>
      <c r="K56" s="363">
        <v>0</v>
      </c>
      <c r="L56" s="364">
        <v>0</v>
      </c>
      <c r="M56" s="363">
        <v>0</v>
      </c>
      <c r="N56" s="364">
        <v>0</v>
      </c>
      <c r="O56" s="363">
        <v>0</v>
      </c>
      <c r="P56" s="364">
        <v>0</v>
      </c>
      <c r="Q56" s="363">
        <v>0</v>
      </c>
      <c r="R56" s="364">
        <v>0</v>
      </c>
      <c r="S56" s="363">
        <v>0</v>
      </c>
      <c r="T56" s="364">
        <v>0</v>
      </c>
      <c r="U56" s="363">
        <v>0</v>
      </c>
      <c r="V56" s="364">
        <v>0</v>
      </c>
      <c r="W56" s="363">
        <v>0</v>
      </c>
      <c r="X56" s="364">
        <v>0</v>
      </c>
      <c r="Y56" s="363">
        <v>0</v>
      </c>
      <c r="Z56" s="364">
        <v>0</v>
      </c>
      <c r="AA56" s="363">
        <v>0</v>
      </c>
      <c r="AB56" s="364">
        <v>0</v>
      </c>
      <c r="AC56" s="363">
        <v>0</v>
      </c>
      <c r="AD56" s="364">
        <v>0</v>
      </c>
      <c r="AE56" s="365">
        <v>0</v>
      </c>
      <c r="AF56" s="364">
        <v>0</v>
      </c>
      <c r="AG56" s="365">
        <v>0</v>
      </c>
      <c r="AH56" s="364">
        <v>0</v>
      </c>
      <c r="AI56" s="363">
        <v>0</v>
      </c>
      <c r="AJ56" s="364">
        <v>0</v>
      </c>
      <c r="AK56" s="365">
        <v>0</v>
      </c>
      <c r="AL56" s="364">
        <v>0</v>
      </c>
      <c r="AM56" s="365">
        <v>0</v>
      </c>
      <c r="AN56" s="364">
        <v>0</v>
      </c>
      <c r="AO56" s="363">
        <v>1</v>
      </c>
      <c r="AP56" s="364">
        <v>60.642813826561557</v>
      </c>
      <c r="AQ56" s="363">
        <v>1</v>
      </c>
      <c r="AR56" s="364">
        <v>32.258064516129032</v>
      </c>
      <c r="AS56" s="363">
        <v>3</v>
      </c>
      <c r="AT56" s="364">
        <v>96.774193548387103</v>
      </c>
      <c r="AU56" s="363">
        <v>1</v>
      </c>
      <c r="AV56" s="364">
        <v>32.258064516129032</v>
      </c>
      <c r="AW56" s="363">
        <v>0</v>
      </c>
      <c r="AX56" s="364">
        <v>0</v>
      </c>
      <c r="AY56" s="363">
        <v>2</v>
      </c>
      <c r="AZ56" s="364">
        <v>64.516129032258064</v>
      </c>
      <c r="BA56" s="363">
        <v>0</v>
      </c>
      <c r="BB56" s="364">
        <v>0</v>
      </c>
      <c r="BC56" s="355"/>
      <c r="BD56" s="355"/>
    </row>
    <row r="57" spans="1:56" s="356" customFormat="1">
      <c r="A57" s="998"/>
      <c r="B57" s="362" t="s">
        <v>66</v>
      </c>
      <c r="C57" s="363">
        <v>26</v>
      </c>
      <c r="D57" s="364">
        <v>2.4973585630583037</v>
      </c>
      <c r="E57" s="363">
        <v>0</v>
      </c>
      <c r="F57" s="364">
        <v>0</v>
      </c>
      <c r="G57" s="363">
        <v>0</v>
      </c>
      <c r="H57" s="364">
        <v>0</v>
      </c>
      <c r="I57" s="363">
        <v>0</v>
      </c>
      <c r="J57" s="364">
        <v>0</v>
      </c>
      <c r="K57" s="363">
        <v>1</v>
      </c>
      <c r="L57" s="364">
        <v>10.204081632653061</v>
      </c>
      <c r="M57" s="363">
        <v>0</v>
      </c>
      <c r="N57" s="364">
        <v>0</v>
      </c>
      <c r="O57" s="363">
        <v>0</v>
      </c>
      <c r="P57" s="364">
        <v>0</v>
      </c>
      <c r="Q57" s="363">
        <v>0</v>
      </c>
      <c r="R57" s="364">
        <v>0</v>
      </c>
      <c r="S57" s="363">
        <v>0</v>
      </c>
      <c r="T57" s="364">
        <v>0</v>
      </c>
      <c r="U57" s="363">
        <v>0</v>
      </c>
      <c r="V57" s="364">
        <v>0</v>
      </c>
      <c r="W57" s="363">
        <v>0</v>
      </c>
      <c r="X57" s="364">
        <v>0</v>
      </c>
      <c r="Y57" s="363">
        <v>0</v>
      </c>
      <c r="Z57" s="364">
        <v>0</v>
      </c>
      <c r="AA57" s="363">
        <v>0</v>
      </c>
      <c r="AB57" s="364">
        <v>0</v>
      </c>
      <c r="AC57" s="363">
        <v>0</v>
      </c>
      <c r="AD57" s="364">
        <v>0</v>
      </c>
      <c r="AE57" s="365">
        <v>0</v>
      </c>
      <c r="AF57" s="364">
        <v>0</v>
      </c>
      <c r="AG57" s="365">
        <v>0</v>
      </c>
      <c r="AH57" s="364">
        <v>0</v>
      </c>
      <c r="AI57" s="363">
        <v>0</v>
      </c>
      <c r="AJ57" s="364">
        <v>0</v>
      </c>
      <c r="AK57" s="365">
        <v>0</v>
      </c>
      <c r="AL57" s="364">
        <v>0</v>
      </c>
      <c r="AM57" s="365">
        <v>0</v>
      </c>
      <c r="AN57" s="364">
        <v>0</v>
      </c>
      <c r="AO57" s="363">
        <v>0</v>
      </c>
      <c r="AP57" s="364">
        <v>0</v>
      </c>
      <c r="AQ57" s="363">
        <v>0</v>
      </c>
      <c r="AR57" s="364">
        <v>0</v>
      </c>
      <c r="AS57" s="363">
        <v>4</v>
      </c>
      <c r="AT57" s="364">
        <v>38.420900970127747</v>
      </c>
      <c r="AU57" s="363">
        <v>8</v>
      </c>
      <c r="AV57" s="364">
        <v>76.841801940255493</v>
      </c>
      <c r="AW57" s="363">
        <v>0</v>
      </c>
      <c r="AX57" s="364">
        <v>0</v>
      </c>
      <c r="AY57" s="363">
        <v>0</v>
      </c>
      <c r="AZ57" s="364">
        <v>0</v>
      </c>
      <c r="BA57" s="363">
        <v>0</v>
      </c>
      <c r="BB57" s="364">
        <v>0</v>
      </c>
      <c r="BC57" s="355"/>
      <c r="BD57" s="355"/>
    </row>
    <row r="58" spans="1:56" s="356" customFormat="1">
      <c r="A58" s="998"/>
      <c r="B58" s="362" t="s">
        <v>67</v>
      </c>
      <c r="C58" s="363">
        <v>23</v>
      </c>
      <c r="D58" s="364">
        <v>2.8079599560493222</v>
      </c>
      <c r="E58" s="363">
        <v>0</v>
      </c>
      <c r="F58" s="364">
        <v>0</v>
      </c>
      <c r="G58" s="363">
        <v>0</v>
      </c>
      <c r="H58" s="364">
        <v>0</v>
      </c>
      <c r="I58" s="363">
        <v>0</v>
      </c>
      <c r="J58" s="364">
        <v>0</v>
      </c>
      <c r="K58" s="363">
        <v>6</v>
      </c>
      <c r="L58" s="364">
        <v>45.801526717557252</v>
      </c>
      <c r="M58" s="363">
        <v>1</v>
      </c>
      <c r="N58" s="364">
        <v>7.6335877862595414</v>
      </c>
      <c r="O58" s="363">
        <v>2</v>
      </c>
      <c r="P58" s="364">
        <v>15.267175572519083</v>
      </c>
      <c r="Q58" s="363">
        <v>2</v>
      </c>
      <c r="R58" s="364">
        <v>209.64360587002096</v>
      </c>
      <c r="S58" s="363">
        <v>0</v>
      </c>
      <c r="T58" s="364">
        <v>0</v>
      </c>
      <c r="U58" s="363">
        <v>0</v>
      </c>
      <c r="V58" s="364">
        <v>0</v>
      </c>
      <c r="W58" s="363">
        <v>0</v>
      </c>
      <c r="X58" s="364">
        <v>0</v>
      </c>
      <c r="Y58" s="363">
        <v>0</v>
      </c>
      <c r="Z58" s="364">
        <v>0</v>
      </c>
      <c r="AA58" s="363">
        <v>0</v>
      </c>
      <c r="AB58" s="364">
        <v>0</v>
      </c>
      <c r="AC58" s="363">
        <v>0</v>
      </c>
      <c r="AD58" s="364">
        <v>0</v>
      </c>
      <c r="AE58" s="365">
        <v>0</v>
      </c>
      <c r="AF58" s="364">
        <v>0</v>
      </c>
      <c r="AG58" s="365">
        <v>0</v>
      </c>
      <c r="AH58" s="364">
        <v>0</v>
      </c>
      <c r="AI58" s="363">
        <v>0</v>
      </c>
      <c r="AJ58" s="364">
        <v>0</v>
      </c>
      <c r="AK58" s="365">
        <v>0</v>
      </c>
      <c r="AL58" s="364">
        <v>0</v>
      </c>
      <c r="AM58" s="365">
        <v>0</v>
      </c>
      <c r="AN58" s="364">
        <v>0</v>
      </c>
      <c r="AO58" s="363">
        <v>0</v>
      </c>
      <c r="AP58" s="364">
        <v>0</v>
      </c>
      <c r="AQ58" s="363">
        <v>0</v>
      </c>
      <c r="AR58" s="364">
        <v>0</v>
      </c>
      <c r="AS58" s="363">
        <v>3</v>
      </c>
      <c r="AT58" s="364">
        <v>36.625564644121603</v>
      </c>
      <c r="AU58" s="363">
        <v>3</v>
      </c>
      <c r="AV58" s="364">
        <v>36.625564644121603</v>
      </c>
      <c r="AW58" s="363">
        <v>0</v>
      </c>
      <c r="AX58" s="364">
        <v>0</v>
      </c>
      <c r="AY58" s="363">
        <v>0</v>
      </c>
      <c r="AZ58" s="364">
        <v>0</v>
      </c>
      <c r="BA58" s="363">
        <v>0</v>
      </c>
      <c r="BB58" s="364">
        <v>0</v>
      </c>
      <c r="BC58" s="355"/>
      <c r="BD58" s="355"/>
    </row>
    <row r="59" spans="1:56" s="356" customFormat="1">
      <c r="A59" s="998"/>
      <c r="B59" s="362" t="s">
        <v>68</v>
      </c>
      <c r="C59" s="363">
        <v>45</v>
      </c>
      <c r="D59" s="364">
        <v>3.6674816625916868</v>
      </c>
      <c r="E59" s="363">
        <v>0</v>
      </c>
      <c r="F59" s="364">
        <v>0</v>
      </c>
      <c r="G59" s="363">
        <v>0</v>
      </c>
      <c r="H59" s="364">
        <v>0</v>
      </c>
      <c r="I59" s="363">
        <v>0</v>
      </c>
      <c r="J59" s="364">
        <v>0</v>
      </c>
      <c r="K59" s="363">
        <v>4</v>
      </c>
      <c r="L59" s="364">
        <v>32</v>
      </c>
      <c r="M59" s="363">
        <v>0</v>
      </c>
      <c r="N59" s="364">
        <v>0</v>
      </c>
      <c r="O59" s="363">
        <v>0</v>
      </c>
      <c r="P59" s="364">
        <v>0</v>
      </c>
      <c r="Q59" s="363">
        <v>0</v>
      </c>
      <c r="R59" s="364">
        <v>0</v>
      </c>
      <c r="S59" s="363">
        <v>0</v>
      </c>
      <c r="T59" s="364">
        <v>0</v>
      </c>
      <c r="U59" s="363">
        <v>0</v>
      </c>
      <c r="V59" s="364">
        <v>0</v>
      </c>
      <c r="W59" s="363">
        <v>0</v>
      </c>
      <c r="X59" s="364">
        <v>0</v>
      </c>
      <c r="Y59" s="363">
        <v>0</v>
      </c>
      <c r="Z59" s="364">
        <v>0</v>
      </c>
      <c r="AA59" s="363">
        <v>0</v>
      </c>
      <c r="AB59" s="364">
        <v>0</v>
      </c>
      <c r="AC59" s="363">
        <v>0</v>
      </c>
      <c r="AD59" s="364">
        <v>0</v>
      </c>
      <c r="AE59" s="365">
        <v>0</v>
      </c>
      <c r="AF59" s="364">
        <v>0</v>
      </c>
      <c r="AG59" s="365">
        <v>0</v>
      </c>
      <c r="AH59" s="364">
        <v>0</v>
      </c>
      <c r="AI59" s="363">
        <v>0</v>
      </c>
      <c r="AJ59" s="364">
        <v>0</v>
      </c>
      <c r="AK59" s="365">
        <v>0</v>
      </c>
      <c r="AL59" s="364">
        <v>0</v>
      </c>
      <c r="AM59" s="365">
        <v>0</v>
      </c>
      <c r="AN59" s="364">
        <v>0</v>
      </c>
      <c r="AO59" s="363">
        <v>0</v>
      </c>
      <c r="AP59" s="364">
        <v>0</v>
      </c>
      <c r="AQ59" s="363">
        <v>4</v>
      </c>
      <c r="AR59" s="364">
        <v>32.599837000814993</v>
      </c>
      <c r="AS59" s="363">
        <v>6</v>
      </c>
      <c r="AT59" s="364">
        <v>48.899755501222486</v>
      </c>
      <c r="AU59" s="363">
        <v>5</v>
      </c>
      <c r="AV59" s="364">
        <v>40.749796251018743</v>
      </c>
      <c r="AW59" s="363">
        <v>0</v>
      </c>
      <c r="AX59" s="364">
        <v>0</v>
      </c>
      <c r="AY59" s="363">
        <v>1</v>
      </c>
      <c r="AZ59" s="364">
        <v>8.1499592502037483</v>
      </c>
      <c r="BA59" s="363">
        <v>1</v>
      </c>
      <c r="BB59" s="364">
        <v>8.1499592502037483</v>
      </c>
      <c r="BC59" s="355"/>
      <c r="BD59" s="355"/>
    </row>
    <row r="60" spans="1:56" s="356" customFormat="1">
      <c r="A60" s="998"/>
      <c r="B60" s="362" t="s">
        <v>69</v>
      </c>
      <c r="C60" s="363">
        <v>70</v>
      </c>
      <c r="D60" s="364">
        <v>4.9320087367011904</v>
      </c>
      <c r="E60" s="363">
        <v>1</v>
      </c>
      <c r="F60" s="364">
        <v>740.74074074074076</v>
      </c>
      <c r="G60" s="363">
        <v>0</v>
      </c>
      <c r="H60" s="364">
        <v>0</v>
      </c>
      <c r="I60" s="363">
        <v>1</v>
      </c>
      <c r="J60" s="364">
        <v>740.74074074074076</v>
      </c>
      <c r="K60" s="363">
        <v>1</v>
      </c>
      <c r="L60" s="364">
        <v>7.4074074074074074</v>
      </c>
      <c r="M60" s="363">
        <v>0</v>
      </c>
      <c r="N60" s="364">
        <v>0</v>
      </c>
      <c r="O60" s="363">
        <v>0</v>
      </c>
      <c r="P60" s="364">
        <v>0</v>
      </c>
      <c r="Q60" s="363">
        <v>0</v>
      </c>
      <c r="R60" s="364">
        <v>0</v>
      </c>
      <c r="S60" s="363">
        <v>0</v>
      </c>
      <c r="T60" s="364">
        <v>0</v>
      </c>
      <c r="U60" s="363">
        <v>0</v>
      </c>
      <c r="V60" s="364">
        <v>0</v>
      </c>
      <c r="W60" s="363">
        <v>0</v>
      </c>
      <c r="X60" s="364">
        <v>0</v>
      </c>
      <c r="Y60" s="363">
        <v>0</v>
      </c>
      <c r="Z60" s="364">
        <v>0</v>
      </c>
      <c r="AA60" s="363">
        <v>0</v>
      </c>
      <c r="AB60" s="364">
        <v>0</v>
      </c>
      <c r="AC60" s="363">
        <v>1</v>
      </c>
      <c r="AD60" s="364">
        <v>7.0457267667159877</v>
      </c>
      <c r="AE60" s="365">
        <v>0</v>
      </c>
      <c r="AF60" s="364">
        <v>0</v>
      </c>
      <c r="AG60" s="365">
        <v>0</v>
      </c>
      <c r="AH60" s="364">
        <v>0</v>
      </c>
      <c r="AI60" s="363">
        <v>0</v>
      </c>
      <c r="AJ60" s="364">
        <v>0</v>
      </c>
      <c r="AK60" s="365">
        <v>0</v>
      </c>
      <c r="AL60" s="364">
        <v>0</v>
      </c>
      <c r="AM60" s="365">
        <v>0</v>
      </c>
      <c r="AN60" s="364">
        <v>0</v>
      </c>
      <c r="AO60" s="363">
        <v>1</v>
      </c>
      <c r="AP60" s="364">
        <v>13.700506918755995</v>
      </c>
      <c r="AQ60" s="363">
        <v>3</v>
      </c>
      <c r="AR60" s="364">
        <v>21.137180300147961</v>
      </c>
      <c r="AS60" s="363">
        <v>7</v>
      </c>
      <c r="AT60" s="364">
        <v>49.320087367011908</v>
      </c>
      <c r="AU60" s="363">
        <v>18</v>
      </c>
      <c r="AV60" s="364">
        <v>126.82308180088776</v>
      </c>
      <c r="AW60" s="363">
        <v>0</v>
      </c>
      <c r="AX60" s="364">
        <v>0</v>
      </c>
      <c r="AY60" s="363">
        <v>2</v>
      </c>
      <c r="AZ60" s="364">
        <v>14.091453533431975</v>
      </c>
      <c r="BA60" s="363">
        <v>1</v>
      </c>
      <c r="BB60" s="364">
        <v>7.0457267667159877</v>
      </c>
      <c r="BC60" s="355"/>
      <c r="BD60" s="355"/>
    </row>
    <row r="61" spans="1:56" s="356" customFormat="1" ht="13.5" thickBot="1">
      <c r="A61" s="999"/>
      <c r="B61" s="785" t="s">
        <v>70</v>
      </c>
      <c r="C61" s="786">
        <v>24</v>
      </c>
      <c r="D61" s="787">
        <v>2.9027576197387517</v>
      </c>
      <c r="E61" s="786">
        <v>0</v>
      </c>
      <c r="F61" s="787">
        <v>0</v>
      </c>
      <c r="G61" s="786">
        <v>0</v>
      </c>
      <c r="H61" s="787">
        <v>0</v>
      </c>
      <c r="I61" s="786">
        <v>0</v>
      </c>
      <c r="J61" s="787">
        <v>0</v>
      </c>
      <c r="K61" s="786">
        <v>1</v>
      </c>
      <c r="L61" s="787">
        <v>12.048192771084338</v>
      </c>
      <c r="M61" s="786">
        <v>0</v>
      </c>
      <c r="N61" s="787">
        <v>0</v>
      </c>
      <c r="O61" s="786">
        <v>1</v>
      </c>
      <c r="P61" s="787">
        <v>12.048192771084338</v>
      </c>
      <c r="Q61" s="786">
        <v>1</v>
      </c>
      <c r="R61" s="787">
        <v>114.02508551881414</v>
      </c>
      <c r="S61" s="786">
        <v>0</v>
      </c>
      <c r="T61" s="787">
        <v>0</v>
      </c>
      <c r="U61" s="786">
        <v>0</v>
      </c>
      <c r="V61" s="787">
        <v>0</v>
      </c>
      <c r="W61" s="786">
        <v>0</v>
      </c>
      <c r="X61" s="787">
        <v>0</v>
      </c>
      <c r="Y61" s="786">
        <v>0</v>
      </c>
      <c r="Z61" s="787">
        <v>0</v>
      </c>
      <c r="AA61" s="786">
        <v>1</v>
      </c>
      <c r="AB61" s="787">
        <v>12.094823415578132</v>
      </c>
      <c r="AC61" s="786">
        <v>0</v>
      </c>
      <c r="AD61" s="787">
        <v>0</v>
      </c>
      <c r="AE61" s="788">
        <v>0</v>
      </c>
      <c r="AF61" s="787">
        <v>0</v>
      </c>
      <c r="AG61" s="788">
        <v>0</v>
      </c>
      <c r="AH61" s="787">
        <v>0</v>
      </c>
      <c r="AI61" s="786">
        <v>0</v>
      </c>
      <c r="AJ61" s="787">
        <v>0</v>
      </c>
      <c r="AK61" s="788">
        <v>0</v>
      </c>
      <c r="AL61" s="787">
        <v>0</v>
      </c>
      <c r="AM61" s="788">
        <v>0</v>
      </c>
      <c r="AN61" s="787">
        <v>0</v>
      </c>
      <c r="AO61" s="786">
        <v>0</v>
      </c>
      <c r="AP61" s="787">
        <v>0</v>
      </c>
      <c r="AQ61" s="786">
        <v>0</v>
      </c>
      <c r="AR61" s="787">
        <v>0</v>
      </c>
      <c r="AS61" s="786">
        <v>2</v>
      </c>
      <c r="AT61" s="787">
        <v>24.189646831156264</v>
      </c>
      <c r="AU61" s="786">
        <v>8</v>
      </c>
      <c r="AV61" s="787">
        <v>96.758587324625054</v>
      </c>
      <c r="AW61" s="786">
        <v>0</v>
      </c>
      <c r="AX61" s="787">
        <v>0</v>
      </c>
      <c r="AY61" s="786">
        <v>1</v>
      </c>
      <c r="AZ61" s="787">
        <v>12.094823415578132</v>
      </c>
      <c r="BA61" s="786">
        <v>0</v>
      </c>
      <c r="BB61" s="787">
        <v>0</v>
      </c>
      <c r="BC61" s="355"/>
      <c r="BD61" s="355"/>
    </row>
    <row r="62" spans="1:56" s="356" customFormat="1" ht="13.5" thickBot="1">
      <c r="A62" s="789" t="s">
        <v>71</v>
      </c>
      <c r="B62" s="790"/>
      <c r="C62" s="791">
        <v>1203</v>
      </c>
      <c r="D62" s="792">
        <v>4.8091337562812564</v>
      </c>
      <c r="E62" s="791">
        <v>1</v>
      </c>
      <c r="F62" s="792">
        <v>30.590394616090549</v>
      </c>
      <c r="G62" s="791">
        <v>0</v>
      </c>
      <c r="H62" s="792">
        <v>0</v>
      </c>
      <c r="I62" s="791">
        <v>1</v>
      </c>
      <c r="J62" s="792">
        <v>30.590394616090549</v>
      </c>
      <c r="K62" s="791">
        <v>46</v>
      </c>
      <c r="L62" s="792">
        <v>14.071581523401651</v>
      </c>
      <c r="M62" s="791">
        <v>20</v>
      </c>
      <c r="N62" s="792">
        <v>6.1180789232181096</v>
      </c>
      <c r="O62" s="791">
        <v>35</v>
      </c>
      <c r="P62" s="792">
        <v>10.706638115631691</v>
      </c>
      <c r="Q62" s="791">
        <v>40</v>
      </c>
      <c r="R62" s="792">
        <v>150.29683625159689</v>
      </c>
      <c r="S62" s="791">
        <v>0</v>
      </c>
      <c r="T62" s="792">
        <v>0</v>
      </c>
      <c r="U62" s="791">
        <v>0</v>
      </c>
      <c r="V62" s="792">
        <v>0</v>
      </c>
      <c r="W62" s="791">
        <v>0</v>
      </c>
      <c r="X62" s="792">
        <v>0</v>
      </c>
      <c r="Y62" s="791">
        <v>3</v>
      </c>
      <c r="Z62" s="792">
        <v>1.1992852260053009</v>
      </c>
      <c r="AA62" s="791">
        <v>5</v>
      </c>
      <c r="AB62" s="792">
        <v>1.9988087100088348</v>
      </c>
      <c r="AC62" s="791">
        <v>1</v>
      </c>
      <c r="AD62" s="792">
        <v>0.39976174200176695</v>
      </c>
      <c r="AE62" s="793">
        <v>0</v>
      </c>
      <c r="AF62" s="792">
        <v>0</v>
      </c>
      <c r="AG62" s="793">
        <v>0</v>
      </c>
      <c r="AH62" s="792">
        <v>0</v>
      </c>
      <c r="AI62" s="791">
        <v>4</v>
      </c>
      <c r="AJ62" s="792">
        <v>3.2383419689119171</v>
      </c>
      <c r="AK62" s="793">
        <v>5</v>
      </c>
      <c r="AL62" s="792">
        <v>4.0479274611398965</v>
      </c>
      <c r="AM62" s="793">
        <v>10</v>
      </c>
      <c r="AN62" s="792">
        <v>8.0958549222797931</v>
      </c>
      <c r="AO62" s="791">
        <v>12</v>
      </c>
      <c r="AP62" s="792">
        <v>9.4765022230294793</v>
      </c>
      <c r="AQ62" s="791">
        <v>29</v>
      </c>
      <c r="AR62" s="792">
        <v>11.593090518051241</v>
      </c>
      <c r="AS62" s="791">
        <v>188</v>
      </c>
      <c r="AT62" s="792">
        <v>75.155207496332181</v>
      </c>
      <c r="AU62" s="791">
        <v>213</v>
      </c>
      <c r="AV62" s="792">
        <v>85.149251046376364</v>
      </c>
      <c r="AW62" s="791">
        <v>2</v>
      </c>
      <c r="AX62" s="792">
        <v>0.7995234840035339</v>
      </c>
      <c r="AY62" s="791">
        <v>51</v>
      </c>
      <c r="AZ62" s="792">
        <v>20.387848842090115</v>
      </c>
      <c r="BA62" s="791">
        <v>19</v>
      </c>
      <c r="BB62" s="794">
        <v>7.5954730980335725</v>
      </c>
      <c r="BC62" s="355"/>
      <c r="BD62" s="355"/>
    </row>
    <row r="63" spans="1:56" s="356" customFormat="1">
      <c r="A63" s="997" t="s">
        <v>71</v>
      </c>
      <c r="B63" s="775" t="s">
        <v>72</v>
      </c>
      <c r="C63" s="776">
        <v>61</v>
      </c>
      <c r="D63" s="777">
        <v>5.164676996020658</v>
      </c>
      <c r="E63" s="776">
        <v>0</v>
      </c>
      <c r="F63" s="777">
        <v>0</v>
      </c>
      <c r="G63" s="776">
        <v>0</v>
      </c>
      <c r="H63" s="777">
        <v>0</v>
      </c>
      <c r="I63" s="776">
        <v>0</v>
      </c>
      <c r="J63" s="777">
        <v>0</v>
      </c>
      <c r="K63" s="776">
        <v>2</v>
      </c>
      <c r="L63" s="777">
        <v>12.5</v>
      </c>
      <c r="M63" s="776">
        <v>1</v>
      </c>
      <c r="N63" s="777">
        <v>6.25</v>
      </c>
      <c r="O63" s="776">
        <v>2</v>
      </c>
      <c r="P63" s="777">
        <v>12.5</v>
      </c>
      <c r="Q63" s="776">
        <v>4</v>
      </c>
      <c r="R63" s="777">
        <v>291.75784099197665</v>
      </c>
      <c r="S63" s="776">
        <v>0</v>
      </c>
      <c r="T63" s="777">
        <v>0</v>
      </c>
      <c r="U63" s="776">
        <v>0</v>
      </c>
      <c r="V63" s="777">
        <v>0</v>
      </c>
      <c r="W63" s="776">
        <v>0</v>
      </c>
      <c r="X63" s="777">
        <v>0</v>
      </c>
      <c r="Y63" s="776">
        <v>0</v>
      </c>
      <c r="Z63" s="777">
        <v>0</v>
      </c>
      <c r="AA63" s="776">
        <v>0</v>
      </c>
      <c r="AB63" s="777">
        <v>0</v>
      </c>
      <c r="AC63" s="776">
        <v>0</v>
      </c>
      <c r="AD63" s="777">
        <v>0</v>
      </c>
      <c r="AE63" s="778">
        <v>0</v>
      </c>
      <c r="AF63" s="777">
        <v>0</v>
      </c>
      <c r="AG63" s="778">
        <v>0</v>
      </c>
      <c r="AH63" s="777">
        <v>0</v>
      </c>
      <c r="AI63" s="776">
        <v>0</v>
      </c>
      <c r="AJ63" s="777">
        <v>0</v>
      </c>
      <c r="AK63" s="778">
        <v>0</v>
      </c>
      <c r="AL63" s="777">
        <v>0</v>
      </c>
      <c r="AM63" s="778">
        <v>0</v>
      </c>
      <c r="AN63" s="777">
        <v>0</v>
      </c>
      <c r="AO63" s="776">
        <v>0</v>
      </c>
      <c r="AP63" s="777">
        <v>0</v>
      </c>
      <c r="AQ63" s="776">
        <v>0</v>
      </c>
      <c r="AR63" s="777">
        <v>0</v>
      </c>
      <c r="AS63" s="776">
        <v>8</v>
      </c>
      <c r="AT63" s="777">
        <v>67.733468800270927</v>
      </c>
      <c r="AU63" s="776">
        <v>3</v>
      </c>
      <c r="AV63" s="777">
        <v>25.400050800101596</v>
      </c>
      <c r="AW63" s="776">
        <v>1</v>
      </c>
      <c r="AX63" s="777">
        <v>8.4666836000338659</v>
      </c>
      <c r="AY63" s="776">
        <v>1</v>
      </c>
      <c r="AZ63" s="777">
        <v>8.4666836000338659</v>
      </c>
      <c r="BA63" s="776">
        <v>0</v>
      </c>
      <c r="BB63" s="777">
        <v>0</v>
      </c>
      <c r="BC63" s="355"/>
      <c r="BD63" s="355"/>
    </row>
    <row r="64" spans="1:56" s="356" customFormat="1">
      <c r="A64" s="998"/>
      <c r="B64" s="362" t="s">
        <v>73</v>
      </c>
      <c r="C64" s="363">
        <v>22</v>
      </c>
      <c r="D64" s="364">
        <v>3.3670033670033668</v>
      </c>
      <c r="E64" s="363">
        <v>0</v>
      </c>
      <c r="F64" s="364">
        <v>0</v>
      </c>
      <c r="G64" s="363">
        <v>0</v>
      </c>
      <c r="H64" s="364">
        <v>0</v>
      </c>
      <c r="I64" s="363">
        <v>0</v>
      </c>
      <c r="J64" s="364">
        <v>0</v>
      </c>
      <c r="K64" s="363">
        <v>1</v>
      </c>
      <c r="L64" s="364">
        <v>13.513513513513514</v>
      </c>
      <c r="M64" s="363">
        <v>1</v>
      </c>
      <c r="N64" s="364">
        <v>13.513513513513514</v>
      </c>
      <c r="O64" s="363">
        <v>1</v>
      </c>
      <c r="P64" s="364">
        <v>13.513513513513514</v>
      </c>
      <c r="Q64" s="363">
        <v>1</v>
      </c>
      <c r="R64" s="364">
        <v>139.47001394700138</v>
      </c>
      <c r="S64" s="363">
        <v>0</v>
      </c>
      <c r="T64" s="364">
        <v>0</v>
      </c>
      <c r="U64" s="363">
        <v>0</v>
      </c>
      <c r="V64" s="364">
        <v>0</v>
      </c>
      <c r="W64" s="363">
        <v>0</v>
      </c>
      <c r="X64" s="364">
        <v>0</v>
      </c>
      <c r="Y64" s="363">
        <v>0</v>
      </c>
      <c r="Z64" s="364">
        <v>0</v>
      </c>
      <c r="AA64" s="363">
        <v>0</v>
      </c>
      <c r="AB64" s="364">
        <v>0</v>
      </c>
      <c r="AC64" s="363">
        <v>0</v>
      </c>
      <c r="AD64" s="364">
        <v>0</v>
      </c>
      <c r="AE64" s="365">
        <v>0</v>
      </c>
      <c r="AF64" s="364">
        <v>0</v>
      </c>
      <c r="AG64" s="365">
        <v>0</v>
      </c>
      <c r="AH64" s="364">
        <v>0</v>
      </c>
      <c r="AI64" s="363">
        <v>0</v>
      </c>
      <c r="AJ64" s="364">
        <v>0</v>
      </c>
      <c r="AK64" s="365">
        <v>0</v>
      </c>
      <c r="AL64" s="364">
        <v>0</v>
      </c>
      <c r="AM64" s="365">
        <v>0</v>
      </c>
      <c r="AN64" s="364">
        <v>0</v>
      </c>
      <c r="AO64" s="363">
        <v>0</v>
      </c>
      <c r="AP64" s="364">
        <v>0</v>
      </c>
      <c r="AQ64" s="363">
        <v>1</v>
      </c>
      <c r="AR64" s="364">
        <v>15.304560759106213</v>
      </c>
      <c r="AS64" s="363">
        <v>4</v>
      </c>
      <c r="AT64" s="364">
        <v>61.218243036424852</v>
      </c>
      <c r="AU64" s="363">
        <v>0</v>
      </c>
      <c r="AV64" s="364">
        <v>0</v>
      </c>
      <c r="AW64" s="363">
        <v>0</v>
      </c>
      <c r="AX64" s="364">
        <v>0</v>
      </c>
      <c r="AY64" s="363">
        <v>1</v>
      </c>
      <c r="AZ64" s="364">
        <v>15.304560759106213</v>
      </c>
      <c r="BA64" s="363">
        <v>0</v>
      </c>
      <c r="BB64" s="364">
        <v>0</v>
      </c>
      <c r="BC64" s="355"/>
      <c r="BD64" s="355"/>
    </row>
    <row r="65" spans="1:56" s="356" customFormat="1">
      <c r="A65" s="998"/>
      <c r="B65" s="362" t="s">
        <v>74</v>
      </c>
      <c r="C65" s="363">
        <v>41</v>
      </c>
      <c r="D65" s="364">
        <v>4.692686276754034</v>
      </c>
      <c r="E65" s="363">
        <v>0</v>
      </c>
      <c r="F65" s="364">
        <v>0</v>
      </c>
      <c r="G65" s="363">
        <v>0</v>
      </c>
      <c r="H65" s="364">
        <v>0</v>
      </c>
      <c r="I65" s="363">
        <v>0</v>
      </c>
      <c r="J65" s="364">
        <v>0</v>
      </c>
      <c r="K65" s="363">
        <v>3</v>
      </c>
      <c r="L65" s="364">
        <v>20.134228187919462</v>
      </c>
      <c r="M65" s="363">
        <v>1</v>
      </c>
      <c r="N65" s="364">
        <v>6.7114093959731544</v>
      </c>
      <c r="O65" s="363">
        <v>3</v>
      </c>
      <c r="P65" s="364">
        <v>20.134228187919462</v>
      </c>
      <c r="Q65" s="363">
        <v>3</v>
      </c>
      <c r="R65" s="364">
        <v>321.88841201716735</v>
      </c>
      <c r="S65" s="363">
        <v>0</v>
      </c>
      <c r="T65" s="364">
        <v>0</v>
      </c>
      <c r="U65" s="363">
        <v>0</v>
      </c>
      <c r="V65" s="364">
        <v>0</v>
      </c>
      <c r="W65" s="363">
        <v>0</v>
      </c>
      <c r="X65" s="364">
        <v>0</v>
      </c>
      <c r="Y65" s="363">
        <v>0</v>
      </c>
      <c r="Z65" s="364">
        <v>0</v>
      </c>
      <c r="AA65" s="363">
        <v>0</v>
      </c>
      <c r="AB65" s="364">
        <v>0</v>
      </c>
      <c r="AC65" s="363">
        <v>0</v>
      </c>
      <c r="AD65" s="364">
        <v>0</v>
      </c>
      <c r="AE65" s="365">
        <v>0</v>
      </c>
      <c r="AF65" s="364">
        <v>0</v>
      </c>
      <c r="AG65" s="365">
        <v>0</v>
      </c>
      <c r="AH65" s="364">
        <v>0</v>
      </c>
      <c r="AI65" s="363">
        <v>0</v>
      </c>
      <c r="AJ65" s="364">
        <v>0</v>
      </c>
      <c r="AK65" s="365">
        <v>0</v>
      </c>
      <c r="AL65" s="364">
        <v>0</v>
      </c>
      <c r="AM65" s="365">
        <v>0</v>
      </c>
      <c r="AN65" s="364">
        <v>0</v>
      </c>
      <c r="AO65" s="363">
        <v>0</v>
      </c>
      <c r="AP65" s="364">
        <v>0</v>
      </c>
      <c r="AQ65" s="363">
        <v>1</v>
      </c>
      <c r="AR65" s="364">
        <v>11.445576284765938</v>
      </c>
      <c r="AS65" s="363">
        <v>8</v>
      </c>
      <c r="AT65" s="364">
        <v>91.564610278127503</v>
      </c>
      <c r="AU65" s="363">
        <v>18</v>
      </c>
      <c r="AV65" s="364">
        <v>206.0203731257869</v>
      </c>
      <c r="AW65" s="363">
        <v>0</v>
      </c>
      <c r="AX65" s="364">
        <v>0</v>
      </c>
      <c r="AY65" s="363">
        <v>2</v>
      </c>
      <c r="AZ65" s="364">
        <v>22.891152569531876</v>
      </c>
      <c r="BA65" s="363">
        <v>0</v>
      </c>
      <c r="BB65" s="364">
        <v>0</v>
      </c>
      <c r="BC65" s="355"/>
      <c r="BD65" s="355"/>
    </row>
    <row r="66" spans="1:56" s="356" customFormat="1">
      <c r="A66" s="998"/>
      <c r="B66" s="362" t="s">
        <v>75</v>
      </c>
      <c r="C66" s="363">
        <v>40</v>
      </c>
      <c r="D66" s="364">
        <v>4.287245444801715</v>
      </c>
      <c r="E66" s="363">
        <v>0</v>
      </c>
      <c r="F66" s="364">
        <v>0</v>
      </c>
      <c r="G66" s="363">
        <v>0</v>
      </c>
      <c r="H66" s="364">
        <v>0</v>
      </c>
      <c r="I66" s="363">
        <v>0</v>
      </c>
      <c r="J66" s="364">
        <v>0</v>
      </c>
      <c r="K66" s="363">
        <v>2</v>
      </c>
      <c r="L66" s="364">
        <v>21.276595744680851</v>
      </c>
      <c r="M66" s="363">
        <v>1</v>
      </c>
      <c r="N66" s="364">
        <v>10.638297872340425</v>
      </c>
      <c r="O66" s="363">
        <v>2</v>
      </c>
      <c r="P66" s="364">
        <v>21.276595744680851</v>
      </c>
      <c r="Q66" s="363">
        <v>3</v>
      </c>
      <c r="R66" s="364">
        <v>314.46540880503147</v>
      </c>
      <c r="S66" s="363">
        <v>0</v>
      </c>
      <c r="T66" s="364">
        <v>0</v>
      </c>
      <c r="U66" s="363">
        <v>0</v>
      </c>
      <c r="V66" s="364">
        <v>0</v>
      </c>
      <c r="W66" s="363">
        <v>0</v>
      </c>
      <c r="X66" s="364">
        <v>0</v>
      </c>
      <c r="Y66" s="363">
        <v>0</v>
      </c>
      <c r="Z66" s="364">
        <v>0</v>
      </c>
      <c r="AA66" s="363">
        <v>0</v>
      </c>
      <c r="AB66" s="364">
        <v>0</v>
      </c>
      <c r="AC66" s="363">
        <v>0</v>
      </c>
      <c r="AD66" s="364">
        <v>0</v>
      </c>
      <c r="AE66" s="365">
        <v>0</v>
      </c>
      <c r="AF66" s="364">
        <v>0</v>
      </c>
      <c r="AG66" s="365">
        <v>0</v>
      </c>
      <c r="AH66" s="364">
        <v>0</v>
      </c>
      <c r="AI66" s="363">
        <v>0</v>
      </c>
      <c r="AJ66" s="364">
        <v>0</v>
      </c>
      <c r="AK66" s="365">
        <v>0</v>
      </c>
      <c r="AL66" s="364">
        <v>0</v>
      </c>
      <c r="AM66" s="365">
        <v>0</v>
      </c>
      <c r="AN66" s="364">
        <v>0</v>
      </c>
      <c r="AO66" s="363">
        <v>0</v>
      </c>
      <c r="AP66" s="364">
        <v>0</v>
      </c>
      <c r="AQ66" s="363">
        <v>0</v>
      </c>
      <c r="AR66" s="364">
        <v>0</v>
      </c>
      <c r="AS66" s="363">
        <v>5</v>
      </c>
      <c r="AT66" s="364">
        <v>53.590568060021432</v>
      </c>
      <c r="AU66" s="363">
        <v>12</v>
      </c>
      <c r="AV66" s="364">
        <v>128.61736334405145</v>
      </c>
      <c r="AW66" s="363">
        <v>0</v>
      </c>
      <c r="AX66" s="364">
        <v>0</v>
      </c>
      <c r="AY66" s="363">
        <v>0</v>
      </c>
      <c r="AZ66" s="364">
        <v>0</v>
      </c>
      <c r="BA66" s="363">
        <v>0</v>
      </c>
      <c r="BB66" s="364">
        <v>0</v>
      </c>
      <c r="BC66" s="355"/>
      <c r="BD66" s="355"/>
    </row>
    <row r="67" spans="1:56" s="356" customFormat="1">
      <c r="A67" s="998"/>
      <c r="B67" s="362" t="s">
        <v>76</v>
      </c>
      <c r="C67" s="363">
        <v>26</v>
      </c>
      <c r="D67" s="364">
        <v>6.914893617021276</v>
      </c>
      <c r="E67" s="363">
        <v>0</v>
      </c>
      <c r="F67" s="364">
        <v>0</v>
      </c>
      <c r="G67" s="363">
        <v>0</v>
      </c>
      <c r="H67" s="364">
        <v>0</v>
      </c>
      <c r="I67" s="363">
        <v>0</v>
      </c>
      <c r="J67" s="364">
        <v>0</v>
      </c>
      <c r="K67" s="363">
        <v>1</v>
      </c>
      <c r="L67" s="364">
        <v>40</v>
      </c>
      <c r="M67" s="363">
        <v>0</v>
      </c>
      <c r="N67" s="364">
        <v>0</v>
      </c>
      <c r="O67" s="363">
        <v>0</v>
      </c>
      <c r="P67" s="364">
        <v>0</v>
      </c>
      <c r="Q67" s="363">
        <v>0</v>
      </c>
      <c r="R67" s="364">
        <v>0</v>
      </c>
      <c r="S67" s="363">
        <v>0</v>
      </c>
      <c r="T67" s="364">
        <v>0</v>
      </c>
      <c r="U67" s="363">
        <v>0</v>
      </c>
      <c r="V67" s="364">
        <v>0</v>
      </c>
      <c r="W67" s="363">
        <v>0</v>
      </c>
      <c r="X67" s="364">
        <v>0</v>
      </c>
      <c r="Y67" s="363">
        <v>0</v>
      </c>
      <c r="Z67" s="364">
        <v>0</v>
      </c>
      <c r="AA67" s="363">
        <v>0</v>
      </c>
      <c r="AB67" s="364">
        <v>0</v>
      </c>
      <c r="AC67" s="363">
        <v>0</v>
      </c>
      <c r="AD67" s="364">
        <v>0</v>
      </c>
      <c r="AE67" s="365">
        <v>0</v>
      </c>
      <c r="AF67" s="364">
        <v>0</v>
      </c>
      <c r="AG67" s="365">
        <v>0</v>
      </c>
      <c r="AH67" s="364">
        <v>0</v>
      </c>
      <c r="AI67" s="363">
        <v>0</v>
      </c>
      <c r="AJ67" s="364">
        <v>0</v>
      </c>
      <c r="AK67" s="365">
        <v>0</v>
      </c>
      <c r="AL67" s="364">
        <v>0</v>
      </c>
      <c r="AM67" s="365">
        <v>0</v>
      </c>
      <c r="AN67" s="364">
        <v>0</v>
      </c>
      <c r="AO67" s="363">
        <v>2</v>
      </c>
      <c r="AP67" s="364">
        <v>104.8767697954903</v>
      </c>
      <c r="AQ67" s="363">
        <v>0</v>
      </c>
      <c r="AR67" s="364">
        <v>0</v>
      </c>
      <c r="AS67" s="363">
        <v>4</v>
      </c>
      <c r="AT67" s="364">
        <v>106.38297872340426</v>
      </c>
      <c r="AU67" s="363">
        <v>0</v>
      </c>
      <c r="AV67" s="364">
        <v>0</v>
      </c>
      <c r="AW67" s="363">
        <v>0</v>
      </c>
      <c r="AX67" s="364">
        <v>0</v>
      </c>
      <c r="AY67" s="363">
        <v>0</v>
      </c>
      <c r="AZ67" s="364">
        <v>0</v>
      </c>
      <c r="BA67" s="363">
        <v>1</v>
      </c>
      <c r="BB67" s="364">
        <v>26.595744680851066</v>
      </c>
      <c r="BC67" s="355"/>
      <c r="BD67" s="355"/>
    </row>
    <row r="68" spans="1:56" s="356" customFormat="1">
      <c r="A68" s="998"/>
      <c r="B68" s="362" t="s">
        <v>77</v>
      </c>
      <c r="C68" s="363">
        <v>99</v>
      </c>
      <c r="D68" s="364">
        <v>4.8598497864611456</v>
      </c>
      <c r="E68" s="363">
        <v>0</v>
      </c>
      <c r="F68" s="364">
        <v>0</v>
      </c>
      <c r="G68" s="363">
        <v>0</v>
      </c>
      <c r="H68" s="364">
        <v>0</v>
      </c>
      <c r="I68" s="363">
        <v>0</v>
      </c>
      <c r="J68" s="364">
        <v>0</v>
      </c>
      <c r="K68" s="363">
        <v>3</v>
      </c>
      <c r="L68" s="364">
        <v>13.761467889908257</v>
      </c>
      <c r="M68" s="363">
        <v>1</v>
      </c>
      <c r="N68" s="364">
        <v>4.5871559633027523</v>
      </c>
      <c r="O68" s="363">
        <v>2</v>
      </c>
      <c r="P68" s="364">
        <v>9.1743119266055047</v>
      </c>
      <c r="Q68" s="363">
        <v>2</v>
      </c>
      <c r="R68" s="364">
        <v>98.716683119447183</v>
      </c>
      <c r="S68" s="363">
        <v>0</v>
      </c>
      <c r="T68" s="364">
        <v>0</v>
      </c>
      <c r="U68" s="363">
        <v>0</v>
      </c>
      <c r="V68" s="364">
        <v>0</v>
      </c>
      <c r="W68" s="363">
        <v>0</v>
      </c>
      <c r="X68" s="364">
        <v>0</v>
      </c>
      <c r="Y68" s="363">
        <v>1</v>
      </c>
      <c r="Z68" s="364">
        <v>4.9089391782435818</v>
      </c>
      <c r="AA68" s="363">
        <v>2</v>
      </c>
      <c r="AB68" s="364">
        <v>9.8178783564871637</v>
      </c>
      <c r="AC68" s="363">
        <v>0</v>
      </c>
      <c r="AD68" s="364">
        <v>0</v>
      </c>
      <c r="AE68" s="365">
        <v>0</v>
      </c>
      <c r="AF68" s="364">
        <v>0</v>
      </c>
      <c r="AG68" s="365">
        <v>0</v>
      </c>
      <c r="AH68" s="364">
        <v>0</v>
      </c>
      <c r="AI68" s="363">
        <v>1</v>
      </c>
      <c r="AJ68" s="364">
        <v>9.4894666919719111</v>
      </c>
      <c r="AK68" s="365">
        <v>1</v>
      </c>
      <c r="AL68" s="364">
        <v>9.4894666919719111</v>
      </c>
      <c r="AM68" s="365">
        <v>0</v>
      </c>
      <c r="AN68" s="364">
        <v>0</v>
      </c>
      <c r="AO68" s="363">
        <v>1</v>
      </c>
      <c r="AP68" s="364">
        <v>10.169836265636123</v>
      </c>
      <c r="AQ68" s="363">
        <v>0</v>
      </c>
      <c r="AR68" s="364">
        <v>0</v>
      </c>
      <c r="AS68" s="363">
        <v>17</v>
      </c>
      <c r="AT68" s="364">
        <v>83.451966030140881</v>
      </c>
      <c r="AU68" s="363">
        <v>17</v>
      </c>
      <c r="AV68" s="364">
        <v>83.451966030140881</v>
      </c>
      <c r="AW68" s="363">
        <v>0</v>
      </c>
      <c r="AX68" s="364">
        <v>0</v>
      </c>
      <c r="AY68" s="363">
        <v>6</v>
      </c>
      <c r="AZ68" s="364">
        <v>29.453635069461487</v>
      </c>
      <c r="BA68" s="363">
        <v>1</v>
      </c>
      <c r="BB68" s="364">
        <v>4.9089391782435818</v>
      </c>
      <c r="BC68" s="355"/>
      <c r="BD68" s="355"/>
    </row>
    <row r="69" spans="1:56" s="356" customFormat="1">
      <c r="A69" s="998"/>
      <c r="B69" s="362" t="s">
        <v>78</v>
      </c>
      <c r="C69" s="363">
        <v>49</v>
      </c>
      <c r="D69" s="364">
        <v>5.2372808892689182</v>
      </c>
      <c r="E69" s="363">
        <v>0</v>
      </c>
      <c r="F69" s="364">
        <v>0</v>
      </c>
      <c r="G69" s="363">
        <v>0</v>
      </c>
      <c r="H69" s="364">
        <v>0</v>
      </c>
      <c r="I69" s="363">
        <v>0</v>
      </c>
      <c r="J69" s="364">
        <v>0</v>
      </c>
      <c r="K69" s="363">
        <v>0</v>
      </c>
      <c r="L69" s="364">
        <v>0</v>
      </c>
      <c r="M69" s="363">
        <v>2</v>
      </c>
      <c r="N69" s="364">
        <v>19.417475728155338</v>
      </c>
      <c r="O69" s="363">
        <v>2</v>
      </c>
      <c r="P69" s="364">
        <v>19.417475728155338</v>
      </c>
      <c r="Q69" s="363">
        <v>2</v>
      </c>
      <c r="R69" s="364">
        <v>221.48394241417498</v>
      </c>
      <c r="S69" s="363">
        <v>0</v>
      </c>
      <c r="T69" s="364">
        <v>0</v>
      </c>
      <c r="U69" s="363">
        <v>0</v>
      </c>
      <c r="V69" s="364">
        <v>0</v>
      </c>
      <c r="W69" s="363">
        <v>0</v>
      </c>
      <c r="X69" s="364">
        <v>0</v>
      </c>
      <c r="Y69" s="363">
        <v>0</v>
      </c>
      <c r="Z69" s="364">
        <v>0</v>
      </c>
      <c r="AA69" s="363">
        <v>0</v>
      </c>
      <c r="AB69" s="364">
        <v>0</v>
      </c>
      <c r="AC69" s="363">
        <v>0</v>
      </c>
      <c r="AD69" s="364">
        <v>0</v>
      </c>
      <c r="AE69" s="365">
        <v>0</v>
      </c>
      <c r="AF69" s="364">
        <v>0</v>
      </c>
      <c r="AG69" s="365">
        <v>0</v>
      </c>
      <c r="AH69" s="364">
        <v>0</v>
      </c>
      <c r="AI69" s="363">
        <v>1</v>
      </c>
      <c r="AJ69" s="364">
        <v>22.5022502250225</v>
      </c>
      <c r="AK69" s="365">
        <v>1</v>
      </c>
      <c r="AL69" s="364">
        <v>22.5022502250225</v>
      </c>
      <c r="AM69" s="365">
        <v>0</v>
      </c>
      <c r="AN69" s="364">
        <v>0</v>
      </c>
      <c r="AO69" s="363">
        <v>0</v>
      </c>
      <c r="AP69" s="364">
        <v>0</v>
      </c>
      <c r="AQ69" s="363">
        <v>4</v>
      </c>
      <c r="AR69" s="364">
        <v>42.753313381787088</v>
      </c>
      <c r="AS69" s="363">
        <v>10</v>
      </c>
      <c r="AT69" s="364">
        <v>106.88328345446773</v>
      </c>
      <c r="AU69" s="363">
        <v>1</v>
      </c>
      <c r="AV69" s="364">
        <v>10.688328345446772</v>
      </c>
      <c r="AW69" s="363">
        <v>0</v>
      </c>
      <c r="AX69" s="364">
        <v>0</v>
      </c>
      <c r="AY69" s="363">
        <v>4</v>
      </c>
      <c r="AZ69" s="364">
        <v>42.753313381787088</v>
      </c>
      <c r="BA69" s="363">
        <v>1</v>
      </c>
      <c r="BB69" s="364">
        <v>10.688328345446772</v>
      </c>
      <c r="BC69" s="355"/>
      <c r="BD69" s="355"/>
    </row>
    <row r="70" spans="1:56" s="356" customFormat="1">
      <c r="A70" s="998"/>
      <c r="B70" s="362" t="s">
        <v>79</v>
      </c>
      <c r="C70" s="363">
        <v>50</v>
      </c>
      <c r="D70" s="364">
        <v>4.0970173713536546</v>
      </c>
      <c r="E70" s="363">
        <v>0</v>
      </c>
      <c r="F70" s="364">
        <v>0</v>
      </c>
      <c r="G70" s="363">
        <v>0</v>
      </c>
      <c r="H70" s="364">
        <v>0</v>
      </c>
      <c r="I70" s="363">
        <v>0</v>
      </c>
      <c r="J70" s="364">
        <v>0</v>
      </c>
      <c r="K70" s="363">
        <v>1</v>
      </c>
      <c r="L70" s="364">
        <v>12.658227848101266</v>
      </c>
      <c r="M70" s="363">
        <v>0</v>
      </c>
      <c r="N70" s="364">
        <v>0</v>
      </c>
      <c r="O70" s="363">
        <v>0</v>
      </c>
      <c r="P70" s="364">
        <v>0</v>
      </c>
      <c r="Q70" s="363">
        <v>0</v>
      </c>
      <c r="R70" s="364">
        <v>0</v>
      </c>
      <c r="S70" s="363">
        <v>0</v>
      </c>
      <c r="T70" s="364">
        <v>0</v>
      </c>
      <c r="U70" s="363">
        <v>0</v>
      </c>
      <c r="V70" s="364">
        <v>0</v>
      </c>
      <c r="W70" s="363">
        <v>0</v>
      </c>
      <c r="X70" s="364">
        <v>0</v>
      </c>
      <c r="Y70" s="363">
        <v>0</v>
      </c>
      <c r="Z70" s="364">
        <v>0</v>
      </c>
      <c r="AA70" s="363">
        <v>0</v>
      </c>
      <c r="AB70" s="364">
        <v>0</v>
      </c>
      <c r="AC70" s="363">
        <v>0</v>
      </c>
      <c r="AD70" s="364">
        <v>0</v>
      </c>
      <c r="AE70" s="365">
        <v>0</v>
      </c>
      <c r="AF70" s="364">
        <v>0</v>
      </c>
      <c r="AG70" s="365">
        <v>0</v>
      </c>
      <c r="AH70" s="364">
        <v>0</v>
      </c>
      <c r="AI70" s="363">
        <v>0</v>
      </c>
      <c r="AJ70" s="364">
        <v>0</v>
      </c>
      <c r="AK70" s="365">
        <v>0</v>
      </c>
      <c r="AL70" s="364">
        <v>0</v>
      </c>
      <c r="AM70" s="365">
        <v>1</v>
      </c>
      <c r="AN70" s="364">
        <v>17.179178835251676</v>
      </c>
      <c r="AO70" s="363">
        <v>0</v>
      </c>
      <c r="AP70" s="364">
        <v>0</v>
      </c>
      <c r="AQ70" s="363">
        <v>1</v>
      </c>
      <c r="AR70" s="364">
        <v>8.1940347427073092</v>
      </c>
      <c r="AS70" s="363">
        <v>14</v>
      </c>
      <c r="AT70" s="364">
        <v>114.71648639790233</v>
      </c>
      <c r="AU70" s="363">
        <v>4</v>
      </c>
      <c r="AV70" s="364">
        <v>32.776138970829237</v>
      </c>
      <c r="AW70" s="363">
        <v>0</v>
      </c>
      <c r="AX70" s="364">
        <v>0</v>
      </c>
      <c r="AY70" s="363">
        <v>2</v>
      </c>
      <c r="AZ70" s="364">
        <v>16.388069485414618</v>
      </c>
      <c r="BA70" s="363">
        <v>1</v>
      </c>
      <c r="BB70" s="364">
        <v>8.1940347427073092</v>
      </c>
      <c r="BC70" s="355"/>
      <c r="BD70" s="355"/>
    </row>
    <row r="71" spans="1:56" s="356" customFormat="1">
      <c r="A71" s="998"/>
      <c r="B71" s="362" t="s">
        <v>80</v>
      </c>
      <c r="C71" s="363">
        <v>36</v>
      </c>
      <c r="D71" s="364">
        <v>5.7379662097545427</v>
      </c>
      <c r="E71" s="363">
        <v>0</v>
      </c>
      <c r="F71" s="364">
        <v>0</v>
      </c>
      <c r="G71" s="363">
        <v>0</v>
      </c>
      <c r="H71" s="364">
        <v>0</v>
      </c>
      <c r="I71" s="363">
        <v>0</v>
      </c>
      <c r="J71" s="364">
        <v>0</v>
      </c>
      <c r="K71" s="363">
        <v>0</v>
      </c>
      <c r="L71" s="364">
        <v>0</v>
      </c>
      <c r="M71" s="363">
        <v>0</v>
      </c>
      <c r="N71" s="364">
        <v>0</v>
      </c>
      <c r="O71" s="363">
        <v>0</v>
      </c>
      <c r="P71" s="364">
        <v>0</v>
      </c>
      <c r="Q71" s="363">
        <v>0</v>
      </c>
      <c r="R71" s="364">
        <v>0</v>
      </c>
      <c r="S71" s="363">
        <v>0</v>
      </c>
      <c r="T71" s="364">
        <v>0</v>
      </c>
      <c r="U71" s="363">
        <v>0</v>
      </c>
      <c r="V71" s="364">
        <v>0</v>
      </c>
      <c r="W71" s="363">
        <v>0</v>
      </c>
      <c r="X71" s="364">
        <v>0</v>
      </c>
      <c r="Y71" s="363">
        <v>1</v>
      </c>
      <c r="Z71" s="364">
        <v>15.938795027095951</v>
      </c>
      <c r="AA71" s="363">
        <v>1</v>
      </c>
      <c r="AB71" s="364">
        <v>15.938795027095951</v>
      </c>
      <c r="AC71" s="363">
        <v>0</v>
      </c>
      <c r="AD71" s="364">
        <v>0</v>
      </c>
      <c r="AE71" s="365">
        <v>0</v>
      </c>
      <c r="AF71" s="364">
        <v>0</v>
      </c>
      <c r="AG71" s="365">
        <v>0</v>
      </c>
      <c r="AH71" s="364">
        <v>0</v>
      </c>
      <c r="AI71" s="363">
        <v>0</v>
      </c>
      <c r="AJ71" s="364">
        <v>0</v>
      </c>
      <c r="AK71" s="365">
        <v>0</v>
      </c>
      <c r="AL71" s="364">
        <v>0</v>
      </c>
      <c r="AM71" s="365">
        <v>1</v>
      </c>
      <c r="AN71" s="364">
        <v>32.331070158422243</v>
      </c>
      <c r="AO71" s="363">
        <v>2</v>
      </c>
      <c r="AP71" s="364">
        <v>62.873310279786224</v>
      </c>
      <c r="AQ71" s="363">
        <v>3</v>
      </c>
      <c r="AR71" s="364">
        <v>47.816385081287855</v>
      </c>
      <c r="AS71" s="363">
        <v>7</v>
      </c>
      <c r="AT71" s="364">
        <v>111.57156518967167</v>
      </c>
      <c r="AU71" s="363">
        <v>2</v>
      </c>
      <c r="AV71" s="364">
        <v>31.877590054191902</v>
      </c>
      <c r="AW71" s="363">
        <v>0</v>
      </c>
      <c r="AX71" s="364">
        <v>0</v>
      </c>
      <c r="AY71" s="363">
        <v>2</v>
      </c>
      <c r="AZ71" s="364">
        <v>31.877590054191902</v>
      </c>
      <c r="BA71" s="363">
        <v>1</v>
      </c>
      <c r="BB71" s="364">
        <v>15.938795027095951</v>
      </c>
      <c r="BC71" s="355"/>
      <c r="BD71" s="355"/>
    </row>
    <row r="72" spans="1:56" s="356" customFormat="1">
      <c r="A72" s="998"/>
      <c r="B72" s="362" t="s">
        <v>81</v>
      </c>
      <c r="C72" s="363">
        <v>135</v>
      </c>
      <c r="D72" s="364">
        <v>5.9898837518857047</v>
      </c>
      <c r="E72" s="363">
        <v>0</v>
      </c>
      <c r="F72" s="364">
        <v>0</v>
      </c>
      <c r="G72" s="363">
        <v>0</v>
      </c>
      <c r="H72" s="364">
        <v>0</v>
      </c>
      <c r="I72" s="363">
        <v>0</v>
      </c>
      <c r="J72" s="364">
        <v>0</v>
      </c>
      <c r="K72" s="363">
        <v>11</v>
      </c>
      <c r="L72" s="364">
        <v>26.96078431372549</v>
      </c>
      <c r="M72" s="363">
        <v>5</v>
      </c>
      <c r="N72" s="364">
        <v>12.254901960784313</v>
      </c>
      <c r="O72" s="363">
        <v>6</v>
      </c>
      <c r="P72" s="364">
        <v>14.705882352941176</v>
      </c>
      <c r="Q72" s="363">
        <v>7</v>
      </c>
      <c r="R72" s="364">
        <v>233.95721925133688</v>
      </c>
      <c r="S72" s="363">
        <v>0</v>
      </c>
      <c r="T72" s="364">
        <v>0</v>
      </c>
      <c r="U72" s="363">
        <v>0</v>
      </c>
      <c r="V72" s="364">
        <v>0</v>
      </c>
      <c r="W72" s="363">
        <v>0</v>
      </c>
      <c r="X72" s="364">
        <v>0</v>
      </c>
      <c r="Y72" s="363">
        <v>0</v>
      </c>
      <c r="Z72" s="364">
        <v>0</v>
      </c>
      <c r="AA72" s="363">
        <v>1</v>
      </c>
      <c r="AB72" s="364">
        <v>4.4369509273227434</v>
      </c>
      <c r="AC72" s="363">
        <v>0</v>
      </c>
      <c r="AD72" s="364">
        <v>0</v>
      </c>
      <c r="AE72" s="365">
        <v>0</v>
      </c>
      <c r="AF72" s="364">
        <v>0</v>
      </c>
      <c r="AG72" s="365">
        <v>0</v>
      </c>
      <c r="AH72" s="364">
        <v>0</v>
      </c>
      <c r="AI72" s="363">
        <v>0</v>
      </c>
      <c r="AJ72" s="364">
        <v>0</v>
      </c>
      <c r="AK72" s="365">
        <v>1</v>
      </c>
      <c r="AL72" s="364">
        <v>9.1861106007716344</v>
      </c>
      <c r="AM72" s="365">
        <v>1</v>
      </c>
      <c r="AN72" s="364">
        <v>9.1861106007716344</v>
      </c>
      <c r="AO72" s="363">
        <v>0</v>
      </c>
      <c r="AP72" s="364">
        <v>0</v>
      </c>
      <c r="AQ72" s="363">
        <v>3</v>
      </c>
      <c r="AR72" s="364">
        <v>13.310852781968229</v>
      </c>
      <c r="AS72" s="363">
        <v>14</v>
      </c>
      <c r="AT72" s="364">
        <v>62.11731298251842</v>
      </c>
      <c r="AU72" s="363">
        <v>30</v>
      </c>
      <c r="AV72" s="364">
        <v>133.10852781968231</v>
      </c>
      <c r="AW72" s="363">
        <v>0</v>
      </c>
      <c r="AX72" s="364">
        <v>0</v>
      </c>
      <c r="AY72" s="363">
        <v>1</v>
      </c>
      <c r="AZ72" s="364">
        <v>4.4369509273227434</v>
      </c>
      <c r="BA72" s="363">
        <v>4</v>
      </c>
      <c r="BB72" s="364">
        <v>17.747803709290974</v>
      </c>
      <c r="BC72" s="355"/>
      <c r="BD72" s="355"/>
    </row>
    <row r="73" spans="1:56" s="356" customFormat="1">
      <c r="A73" s="998"/>
      <c r="B73" s="362" t="s">
        <v>160</v>
      </c>
      <c r="C73" s="363">
        <v>35</v>
      </c>
      <c r="D73" s="364">
        <v>5.2497375131243444</v>
      </c>
      <c r="E73" s="363">
        <v>0</v>
      </c>
      <c r="F73" s="364">
        <v>0</v>
      </c>
      <c r="G73" s="363">
        <v>0</v>
      </c>
      <c r="H73" s="364">
        <v>0</v>
      </c>
      <c r="I73" s="363">
        <v>0</v>
      </c>
      <c r="J73" s="364">
        <v>0</v>
      </c>
      <c r="K73" s="363">
        <v>0</v>
      </c>
      <c r="L73" s="364">
        <v>0</v>
      </c>
      <c r="M73" s="363">
        <v>0</v>
      </c>
      <c r="N73" s="364">
        <v>0</v>
      </c>
      <c r="O73" s="363">
        <v>1</v>
      </c>
      <c r="P73" s="364">
        <v>11.235955056179774</v>
      </c>
      <c r="Q73" s="363">
        <v>1</v>
      </c>
      <c r="R73" s="364">
        <v>146.62756598240469</v>
      </c>
      <c r="S73" s="363">
        <v>0</v>
      </c>
      <c r="T73" s="364">
        <v>0</v>
      </c>
      <c r="U73" s="363">
        <v>0</v>
      </c>
      <c r="V73" s="364">
        <v>0</v>
      </c>
      <c r="W73" s="363">
        <v>0</v>
      </c>
      <c r="X73" s="364">
        <v>0</v>
      </c>
      <c r="Y73" s="363">
        <v>0</v>
      </c>
      <c r="Z73" s="364">
        <v>0</v>
      </c>
      <c r="AA73" s="363">
        <v>0</v>
      </c>
      <c r="AB73" s="364">
        <v>0</v>
      </c>
      <c r="AC73" s="363">
        <v>0</v>
      </c>
      <c r="AD73" s="364">
        <v>0</v>
      </c>
      <c r="AE73" s="365">
        <v>0</v>
      </c>
      <c r="AF73" s="364">
        <v>0</v>
      </c>
      <c r="AG73" s="365">
        <v>0</v>
      </c>
      <c r="AH73" s="364">
        <v>0</v>
      </c>
      <c r="AI73" s="363">
        <v>0</v>
      </c>
      <c r="AJ73" s="364">
        <v>0</v>
      </c>
      <c r="AK73" s="365">
        <v>0</v>
      </c>
      <c r="AL73" s="364">
        <v>0</v>
      </c>
      <c r="AM73" s="365">
        <v>0</v>
      </c>
      <c r="AN73" s="364">
        <v>0</v>
      </c>
      <c r="AO73" s="363">
        <v>1</v>
      </c>
      <c r="AP73" s="364">
        <v>29.061319383900031</v>
      </c>
      <c r="AQ73" s="363">
        <v>0</v>
      </c>
      <c r="AR73" s="364">
        <v>0</v>
      </c>
      <c r="AS73" s="363">
        <v>4</v>
      </c>
      <c r="AT73" s="364">
        <v>59.997000149992502</v>
      </c>
      <c r="AU73" s="363">
        <v>11</v>
      </c>
      <c r="AV73" s="364">
        <v>164.99175041247938</v>
      </c>
      <c r="AW73" s="363">
        <v>1</v>
      </c>
      <c r="AX73" s="364">
        <v>14.999250037498125</v>
      </c>
      <c r="AY73" s="363">
        <v>1</v>
      </c>
      <c r="AZ73" s="364">
        <v>14.999250037498125</v>
      </c>
      <c r="BA73" s="363">
        <v>0</v>
      </c>
      <c r="BB73" s="364">
        <v>0</v>
      </c>
      <c r="BC73" s="355"/>
      <c r="BD73" s="355"/>
    </row>
    <row r="74" spans="1:56" s="356" customFormat="1">
      <c r="A74" s="998"/>
      <c r="B74" s="362" t="s">
        <v>161</v>
      </c>
      <c r="C74" s="363">
        <v>15</v>
      </c>
      <c r="D74" s="364">
        <v>4.6526054590570718</v>
      </c>
      <c r="E74" s="363">
        <v>0</v>
      </c>
      <c r="F74" s="364">
        <v>0</v>
      </c>
      <c r="G74" s="363">
        <v>0</v>
      </c>
      <c r="H74" s="364">
        <v>0</v>
      </c>
      <c r="I74" s="363">
        <v>0</v>
      </c>
      <c r="J74" s="364">
        <v>0</v>
      </c>
      <c r="K74" s="363">
        <v>0</v>
      </c>
      <c r="L74" s="364">
        <v>0</v>
      </c>
      <c r="M74" s="363">
        <v>0</v>
      </c>
      <c r="N74" s="364">
        <v>0</v>
      </c>
      <c r="O74" s="363">
        <v>0</v>
      </c>
      <c r="P74" s="364">
        <v>0</v>
      </c>
      <c r="Q74" s="363">
        <v>0</v>
      </c>
      <c r="R74" s="364">
        <v>0</v>
      </c>
      <c r="S74" s="363">
        <v>0</v>
      </c>
      <c r="T74" s="364">
        <v>0</v>
      </c>
      <c r="U74" s="363">
        <v>0</v>
      </c>
      <c r="V74" s="364">
        <v>0</v>
      </c>
      <c r="W74" s="363">
        <v>0</v>
      </c>
      <c r="X74" s="364">
        <v>0</v>
      </c>
      <c r="Y74" s="363">
        <v>0</v>
      </c>
      <c r="Z74" s="364">
        <v>0</v>
      </c>
      <c r="AA74" s="363">
        <v>0</v>
      </c>
      <c r="AB74" s="364">
        <v>0</v>
      </c>
      <c r="AC74" s="363">
        <v>0</v>
      </c>
      <c r="AD74" s="364">
        <v>0</v>
      </c>
      <c r="AE74" s="365">
        <v>0</v>
      </c>
      <c r="AF74" s="364">
        <v>0</v>
      </c>
      <c r="AG74" s="365">
        <v>0</v>
      </c>
      <c r="AH74" s="364">
        <v>0</v>
      </c>
      <c r="AI74" s="363">
        <v>0</v>
      </c>
      <c r="AJ74" s="364">
        <v>0</v>
      </c>
      <c r="AK74" s="365">
        <v>0</v>
      </c>
      <c r="AL74" s="364">
        <v>0</v>
      </c>
      <c r="AM74" s="365">
        <v>1</v>
      </c>
      <c r="AN74" s="364">
        <v>62.5</v>
      </c>
      <c r="AO74" s="363">
        <v>0</v>
      </c>
      <c r="AP74" s="364">
        <v>0</v>
      </c>
      <c r="AQ74" s="363">
        <v>0</v>
      </c>
      <c r="AR74" s="364">
        <v>0</v>
      </c>
      <c r="AS74" s="363">
        <v>6</v>
      </c>
      <c r="AT74" s="364">
        <v>186.10421836228286</v>
      </c>
      <c r="AU74" s="363">
        <v>0</v>
      </c>
      <c r="AV74" s="364">
        <v>0</v>
      </c>
      <c r="AW74" s="363">
        <v>0</v>
      </c>
      <c r="AX74" s="364">
        <v>0</v>
      </c>
      <c r="AY74" s="363">
        <v>1</v>
      </c>
      <c r="AZ74" s="364">
        <v>31.017369727047146</v>
      </c>
      <c r="BA74" s="363">
        <v>0</v>
      </c>
      <c r="BB74" s="364">
        <v>0</v>
      </c>
      <c r="BC74" s="355"/>
      <c r="BD74" s="355"/>
    </row>
    <row r="75" spans="1:56" s="356" customFormat="1">
      <c r="A75" s="998"/>
      <c r="B75" s="362" t="s">
        <v>162</v>
      </c>
      <c r="C75" s="363">
        <v>109</v>
      </c>
      <c r="D75" s="364">
        <v>4.4029730166424299</v>
      </c>
      <c r="E75" s="363">
        <v>0</v>
      </c>
      <c r="F75" s="364">
        <v>0</v>
      </c>
      <c r="G75" s="363">
        <v>0</v>
      </c>
      <c r="H75" s="364">
        <v>0</v>
      </c>
      <c r="I75" s="363">
        <v>0</v>
      </c>
      <c r="J75" s="364">
        <v>0</v>
      </c>
      <c r="K75" s="363">
        <v>4</v>
      </c>
      <c r="L75" s="364">
        <v>12.903225806451612</v>
      </c>
      <c r="M75" s="363">
        <v>2</v>
      </c>
      <c r="N75" s="364">
        <v>6.4516129032258061</v>
      </c>
      <c r="O75" s="363">
        <v>4</v>
      </c>
      <c r="P75" s="364">
        <v>12.903225806451612</v>
      </c>
      <c r="Q75" s="363">
        <v>4</v>
      </c>
      <c r="R75" s="364">
        <v>159.93602558976409</v>
      </c>
      <c r="S75" s="363">
        <v>0</v>
      </c>
      <c r="T75" s="364">
        <v>0</v>
      </c>
      <c r="U75" s="363">
        <v>0</v>
      </c>
      <c r="V75" s="364">
        <v>0</v>
      </c>
      <c r="W75" s="363">
        <v>0</v>
      </c>
      <c r="X75" s="364">
        <v>0</v>
      </c>
      <c r="Y75" s="363">
        <v>0</v>
      </c>
      <c r="Z75" s="364">
        <v>0</v>
      </c>
      <c r="AA75" s="363">
        <v>0</v>
      </c>
      <c r="AB75" s="364">
        <v>0</v>
      </c>
      <c r="AC75" s="363">
        <v>0</v>
      </c>
      <c r="AD75" s="364">
        <v>0</v>
      </c>
      <c r="AE75" s="365">
        <v>0</v>
      </c>
      <c r="AF75" s="364">
        <v>0</v>
      </c>
      <c r="AG75" s="365">
        <v>0</v>
      </c>
      <c r="AH75" s="364">
        <v>0</v>
      </c>
      <c r="AI75" s="363">
        <v>0</v>
      </c>
      <c r="AJ75" s="364">
        <v>0</v>
      </c>
      <c r="AK75" s="365">
        <v>0</v>
      </c>
      <c r="AL75" s="364">
        <v>0</v>
      </c>
      <c r="AM75" s="365">
        <v>2</v>
      </c>
      <c r="AN75" s="364">
        <v>16.448721111933548</v>
      </c>
      <c r="AO75" s="363">
        <v>2</v>
      </c>
      <c r="AP75" s="364">
        <v>15.876796062554577</v>
      </c>
      <c r="AQ75" s="363">
        <v>7</v>
      </c>
      <c r="AR75" s="364">
        <v>28.275973501373407</v>
      </c>
      <c r="AS75" s="363">
        <v>13</v>
      </c>
      <c r="AT75" s="364">
        <v>52.512522216836324</v>
      </c>
      <c r="AU75" s="363">
        <v>18</v>
      </c>
      <c r="AV75" s="364">
        <v>72.709646146388749</v>
      </c>
      <c r="AW75" s="363">
        <v>0</v>
      </c>
      <c r="AX75" s="364">
        <v>0</v>
      </c>
      <c r="AY75" s="363">
        <v>3</v>
      </c>
      <c r="AZ75" s="364">
        <v>12.11827435773146</v>
      </c>
      <c r="BA75" s="363">
        <v>2</v>
      </c>
      <c r="BB75" s="364">
        <v>8.0788495718209727</v>
      </c>
      <c r="BC75" s="355"/>
      <c r="BD75" s="355"/>
    </row>
    <row r="76" spans="1:56" s="356" customFormat="1">
      <c r="A76" s="998"/>
      <c r="B76" s="362" t="s">
        <v>163</v>
      </c>
      <c r="C76" s="363">
        <v>145</v>
      </c>
      <c r="D76" s="364">
        <v>4.2851232342337022</v>
      </c>
      <c r="E76" s="363">
        <v>1</v>
      </c>
      <c r="F76" s="364">
        <v>228.31050228310502</v>
      </c>
      <c r="G76" s="363">
        <v>0</v>
      </c>
      <c r="H76" s="364">
        <v>0</v>
      </c>
      <c r="I76" s="363">
        <v>1</v>
      </c>
      <c r="J76" s="364">
        <v>228.31050228310502</v>
      </c>
      <c r="K76" s="363">
        <v>9</v>
      </c>
      <c r="L76" s="364">
        <v>20.547945205479451</v>
      </c>
      <c r="M76" s="363">
        <v>3</v>
      </c>
      <c r="N76" s="364">
        <v>6.8493150684931505</v>
      </c>
      <c r="O76" s="363">
        <v>5</v>
      </c>
      <c r="P76" s="364">
        <v>11.415525114155251</v>
      </c>
      <c r="Q76" s="363">
        <v>5</v>
      </c>
      <c r="R76" s="364">
        <v>158.42839036755387</v>
      </c>
      <c r="S76" s="363">
        <v>0</v>
      </c>
      <c r="T76" s="364">
        <v>0</v>
      </c>
      <c r="U76" s="363">
        <v>0</v>
      </c>
      <c r="V76" s="364">
        <v>0</v>
      </c>
      <c r="W76" s="363">
        <v>0</v>
      </c>
      <c r="X76" s="364">
        <v>0</v>
      </c>
      <c r="Y76" s="363">
        <v>1</v>
      </c>
      <c r="Z76" s="364">
        <v>2.955257402919794</v>
      </c>
      <c r="AA76" s="363">
        <v>1</v>
      </c>
      <c r="AB76" s="364">
        <v>2.955257402919794</v>
      </c>
      <c r="AC76" s="363">
        <v>0</v>
      </c>
      <c r="AD76" s="364">
        <v>0</v>
      </c>
      <c r="AE76" s="365">
        <v>0</v>
      </c>
      <c r="AF76" s="364">
        <v>0</v>
      </c>
      <c r="AG76" s="365">
        <v>0</v>
      </c>
      <c r="AH76" s="364">
        <v>0</v>
      </c>
      <c r="AI76" s="363">
        <v>0</v>
      </c>
      <c r="AJ76" s="364">
        <v>0</v>
      </c>
      <c r="AK76" s="365">
        <v>0</v>
      </c>
      <c r="AL76" s="364">
        <v>0</v>
      </c>
      <c r="AM76" s="365">
        <v>1</v>
      </c>
      <c r="AN76" s="364">
        <v>6.0230078901403363</v>
      </c>
      <c r="AO76" s="363">
        <v>2</v>
      </c>
      <c r="AP76" s="364">
        <v>11.604293588627792</v>
      </c>
      <c r="AQ76" s="363">
        <v>3</v>
      </c>
      <c r="AR76" s="364">
        <v>8.8657722087593829</v>
      </c>
      <c r="AS76" s="363">
        <v>31</v>
      </c>
      <c r="AT76" s="364">
        <v>91.612979490513624</v>
      </c>
      <c r="AU76" s="363">
        <v>16</v>
      </c>
      <c r="AV76" s="364">
        <v>47.284118446716704</v>
      </c>
      <c r="AW76" s="363">
        <v>0</v>
      </c>
      <c r="AX76" s="364">
        <v>0</v>
      </c>
      <c r="AY76" s="363">
        <v>14</v>
      </c>
      <c r="AZ76" s="364">
        <v>41.373603640877121</v>
      </c>
      <c r="BA76" s="363">
        <v>6</v>
      </c>
      <c r="BB76" s="364">
        <v>17.731544417518766</v>
      </c>
      <c r="BC76" s="355"/>
      <c r="BD76" s="355"/>
    </row>
    <row r="77" spans="1:56" s="356" customFormat="1">
      <c r="A77" s="998"/>
      <c r="B77" s="362" t="s">
        <v>86</v>
      </c>
      <c r="C77" s="363">
        <v>31</v>
      </c>
      <c r="D77" s="364">
        <v>5.1037207770826472</v>
      </c>
      <c r="E77" s="363">
        <v>0</v>
      </c>
      <c r="F77" s="364">
        <v>0</v>
      </c>
      <c r="G77" s="363">
        <v>0</v>
      </c>
      <c r="H77" s="364">
        <v>0</v>
      </c>
      <c r="I77" s="363">
        <v>0</v>
      </c>
      <c r="J77" s="364">
        <v>0</v>
      </c>
      <c r="K77" s="363">
        <v>0</v>
      </c>
      <c r="L77" s="364">
        <v>0</v>
      </c>
      <c r="M77" s="363">
        <v>0</v>
      </c>
      <c r="N77" s="364">
        <v>0</v>
      </c>
      <c r="O77" s="363">
        <v>0</v>
      </c>
      <c r="P77" s="364">
        <v>0</v>
      </c>
      <c r="Q77" s="363">
        <v>0</v>
      </c>
      <c r="R77" s="364">
        <v>0</v>
      </c>
      <c r="S77" s="363">
        <v>0</v>
      </c>
      <c r="T77" s="364">
        <v>0</v>
      </c>
      <c r="U77" s="363">
        <v>0</v>
      </c>
      <c r="V77" s="364">
        <v>0</v>
      </c>
      <c r="W77" s="363">
        <v>0</v>
      </c>
      <c r="X77" s="364">
        <v>0</v>
      </c>
      <c r="Y77" s="363">
        <v>0</v>
      </c>
      <c r="Z77" s="364">
        <v>0</v>
      </c>
      <c r="AA77" s="363">
        <v>0</v>
      </c>
      <c r="AB77" s="364">
        <v>0</v>
      </c>
      <c r="AC77" s="363">
        <v>0</v>
      </c>
      <c r="AD77" s="364">
        <v>0</v>
      </c>
      <c r="AE77" s="365">
        <v>0</v>
      </c>
      <c r="AF77" s="364">
        <v>0</v>
      </c>
      <c r="AG77" s="365">
        <v>0</v>
      </c>
      <c r="AH77" s="364">
        <v>0</v>
      </c>
      <c r="AI77" s="363">
        <v>0</v>
      </c>
      <c r="AJ77" s="364">
        <v>0</v>
      </c>
      <c r="AK77" s="365">
        <v>0</v>
      </c>
      <c r="AL77" s="364">
        <v>0</v>
      </c>
      <c r="AM77" s="365">
        <v>0</v>
      </c>
      <c r="AN77" s="364">
        <v>0</v>
      </c>
      <c r="AO77" s="363">
        <v>0</v>
      </c>
      <c r="AP77" s="364">
        <v>0</v>
      </c>
      <c r="AQ77" s="363">
        <v>0</v>
      </c>
      <c r="AR77" s="364">
        <v>0</v>
      </c>
      <c r="AS77" s="363">
        <v>4</v>
      </c>
      <c r="AT77" s="364">
        <v>65.85446163977609</v>
      </c>
      <c r="AU77" s="363">
        <v>9</v>
      </c>
      <c r="AV77" s="364">
        <v>148.17253868949621</v>
      </c>
      <c r="AW77" s="363">
        <v>0</v>
      </c>
      <c r="AX77" s="364">
        <v>0</v>
      </c>
      <c r="AY77" s="363">
        <v>2</v>
      </c>
      <c r="AZ77" s="364">
        <v>32.927230819888045</v>
      </c>
      <c r="BA77" s="363">
        <v>0</v>
      </c>
      <c r="BB77" s="364">
        <v>0</v>
      </c>
      <c r="BC77" s="355"/>
      <c r="BD77" s="355"/>
    </row>
    <row r="78" spans="1:56" s="356" customFormat="1">
      <c r="A78" s="998"/>
      <c r="B78" s="362" t="s">
        <v>87</v>
      </c>
      <c r="C78" s="363">
        <v>80</v>
      </c>
      <c r="D78" s="364">
        <v>3.9890301670406383</v>
      </c>
      <c r="E78" s="363">
        <v>0</v>
      </c>
      <c r="F78" s="364">
        <v>0</v>
      </c>
      <c r="G78" s="363">
        <v>0</v>
      </c>
      <c r="H78" s="364">
        <v>0</v>
      </c>
      <c r="I78" s="363">
        <v>0</v>
      </c>
      <c r="J78" s="364">
        <v>0</v>
      </c>
      <c r="K78" s="363">
        <v>3</v>
      </c>
      <c r="L78" s="364">
        <v>11.811023622047244</v>
      </c>
      <c r="M78" s="363">
        <v>0</v>
      </c>
      <c r="N78" s="364">
        <v>0</v>
      </c>
      <c r="O78" s="363">
        <v>1</v>
      </c>
      <c r="P78" s="364">
        <v>3.9370078740157481</v>
      </c>
      <c r="Q78" s="363">
        <v>2</v>
      </c>
      <c r="R78" s="364">
        <v>78.926598263614835</v>
      </c>
      <c r="S78" s="363">
        <v>0</v>
      </c>
      <c r="T78" s="364">
        <v>0</v>
      </c>
      <c r="U78" s="363">
        <v>0</v>
      </c>
      <c r="V78" s="364">
        <v>0</v>
      </c>
      <c r="W78" s="363">
        <v>0</v>
      </c>
      <c r="X78" s="364">
        <v>0</v>
      </c>
      <c r="Y78" s="363">
        <v>0</v>
      </c>
      <c r="Z78" s="364">
        <v>0</v>
      </c>
      <c r="AA78" s="363">
        <v>0</v>
      </c>
      <c r="AB78" s="364">
        <v>0</v>
      </c>
      <c r="AC78" s="363">
        <v>0</v>
      </c>
      <c r="AD78" s="364">
        <v>0</v>
      </c>
      <c r="AE78" s="365">
        <v>0</v>
      </c>
      <c r="AF78" s="364">
        <v>0</v>
      </c>
      <c r="AG78" s="365">
        <v>0</v>
      </c>
      <c r="AH78" s="364">
        <v>0</v>
      </c>
      <c r="AI78" s="363">
        <v>0</v>
      </c>
      <c r="AJ78" s="364">
        <v>0</v>
      </c>
      <c r="AK78" s="365">
        <v>0</v>
      </c>
      <c r="AL78" s="364">
        <v>0</v>
      </c>
      <c r="AM78" s="365">
        <v>0</v>
      </c>
      <c r="AN78" s="364">
        <v>0</v>
      </c>
      <c r="AO78" s="363">
        <v>0</v>
      </c>
      <c r="AP78" s="364">
        <v>0</v>
      </c>
      <c r="AQ78" s="363">
        <v>3</v>
      </c>
      <c r="AR78" s="364">
        <v>14.958863126402393</v>
      </c>
      <c r="AS78" s="363">
        <v>4</v>
      </c>
      <c r="AT78" s="364">
        <v>19.945150835203194</v>
      </c>
      <c r="AU78" s="363">
        <v>34</v>
      </c>
      <c r="AV78" s="364">
        <v>169.53378209922712</v>
      </c>
      <c r="AW78" s="363">
        <v>0</v>
      </c>
      <c r="AX78" s="364">
        <v>0</v>
      </c>
      <c r="AY78" s="363">
        <v>3</v>
      </c>
      <c r="AZ78" s="364">
        <v>14.958863126402393</v>
      </c>
      <c r="BA78" s="363">
        <v>0</v>
      </c>
      <c r="BB78" s="364">
        <v>0</v>
      </c>
      <c r="BC78" s="355"/>
      <c r="BD78" s="355"/>
    </row>
    <row r="79" spans="1:56" s="356" customFormat="1" ht="13.5" thickBot="1">
      <c r="A79" s="999"/>
      <c r="B79" s="785" t="s">
        <v>88</v>
      </c>
      <c r="C79" s="786">
        <v>229</v>
      </c>
      <c r="D79" s="787">
        <v>5.1322277005826979</v>
      </c>
      <c r="E79" s="786">
        <v>0</v>
      </c>
      <c r="F79" s="787">
        <v>0</v>
      </c>
      <c r="G79" s="786">
        <v>0</v>
      </c>
      <c r="H79" s="787">
        <v>0</v>
      </c>
      <c r="I79" s="786">
        <v>0</v>
      </c>
      <c r="J79" s="787">
        <v>0</v>
      </c>
      <c r="K79" s="786">
        <v>6</v>
      </c>
      <c r="L79" s="787">
        <v>8.9020771513353125</v>
      </c>
      <c r="M79" s="786">
        <v>3</v>
      </c>
      <c r="N79" s="787">
        <v>4.4510385756676563</v>
      </c>
      <c r="O79" s="786">
        <v>6</v>
      </c>
      <c r="P79" s="787">
        <v>8.9020771513353125</v>
      </c>
      <c r="Q79" s="786">
        <v>6</v>
      </c>
      <c r="R79" s="787">
        <v>125.94458438287154</v>
      </c>
      <c r="S79" s="786">
        <v>0</v>
      </c>
      <c r="T79" s="787">
        <v>0</v>
      </c>
      <c r="U79" s="786">
        <v>0</v>
      </c>
      <c r="V79" s="787">
        <v>0</v>
      </c>
      <c r="W79" s="786">
        <v>0</v>
      </c>
      <c r="X79" s="787">
        <v>0</v>
      </c>
      <c r="Y79" s="786">
        <v>0</v>
      </c>
      <c r="Z79" s="787">
        <v>0</v>
      </c>
      <c r="AA79" s="786">
        <v>0</v>
      </c>
      <c r="AB79" s="787">
        <v>0</v>
      </c>
      <c r="AC79" s="786">
        <v>1</v>
      </c>
      <c r="AD79" s="787">
        <v>2.2411474675033616</v>
      </c>
      <c r="AE79" s="788">
        <v>0</v>
      </c>
      <c r="AF79" s="787">
        <v>0</v>
      </c>
      <c r="AG79" s="788">
        <v>0</v>
      </c>
      <c r="AH79" s="787">
        <v>0</v>
      </c>
      <c r="AI79" s="786">
        <v>2</v>
      </c>
      <c r="AJ79" s="787">
        <v>8.8257358457261361</v>
      </c>
      <c r="AK79" s="788">
        <v>2</v>
      </c>
      <c r="AL79" s="787">
        <v>8.8257358457261361</v>
      </c>
      <c r="AM79" s="788">
        <v>3</v>
      </c>
      <c r="AN79" s="787">
        <v>13.238603768589204</v>
      </c>
      <c r="AO79" s="786">
        <v>2</v>
      </c>
      <c r="AP79" s="787">
        <v>9.1078828726262575</v>
      </c>
      <c r="AQ79" s="786">
        <v>3</v>
      </c>
      <c r="AR79" s="787">
        <v>6.7234424025100852</v>
      </c>
      <c r="AS79" s="786">
        <v>35</v>
      </c>
      <c r="AT79" s="787">
        <v>78.440161362617658</v>
      </c>
      <c r="AU79" s="786">
        <v>38</v>
      </c>
      <c r="AV79" s="787">
        <v>85.163603765127746</v>
      </c>
      <c r="AW79" s="786">
        <v>0</v>
      </c>
      <c r="AX79" s="787">
        <v>0</v>
      </c>
      <c r="AY79" s="786">
        <v>8</v>
      </c>
      <c r="AZ79" s="787">
        <v>17.929179740026893</v>
      </c>
      <c r="BA79" s="786">
        <v>2</v>
      </c>
      <c r="BB79" s="787">
        <v>4.4822949350067232</v>
      </c>
      <c r="BC79" s="355"/>
      <c r="BD79" s="355"/>
    </row>
    <row r="80" spans="1:56" s="356" customFormat="1" ht="13.5" thickBot="1">
      <c r="A80" s="789" t="s">
        <v>89</v>
      </c>
      <c r="B80" s="790"/>
      <c r="C80" s="791">
        <v>2587</v>
      </c>
      <c r="D80" s="792">
        <v>4.5762421039038683</v>
      </c>
      <c r="E80" s="791">
        <v>2</v>
      </c>
      <c r="F80" s="792">
        <v>29.859659599880562</v>
      </c>
      <c r="G80" s="791">
        <v>2</v>
      </c>
      <c r="H80" s="792">
        <v>29.859659599880562</v>
      </c>
      <c r="I80" s="791">
        <v>4</v>
      </c>
      <c r="J80" s="792">
        <v>59.719319199761124</v>
      </c>
      <c r="K80" s="791">
        <v>92</v>
      </c>
      <c r="L80" s="792">
        <v>13.735443415945058</v>
      </c>
      <c r="M80" s="791">
        <v>40</v>
      </c>
      <c r="N80" s="792">
        <v>5.9719319199761127</v>
      </c>
      <c r="O80" s="791">
        <v>63</v>
      </c>
      <c r="P80" s="792">
        <v>9.4057927739623768</v>
      </c>
      <c r="Q80" s="791">
        <v>81</v>
      </c>
      <c r="R80" s="792">
        <v>153.59235451390865</v>
      </c>
      <c r="S80" s="791">
        <v>3</v>
      </c>
      <c r="T80" s="792">
        <v>5.688605722737357</v>
      </c>
      <c r="U80" s="791">
        <v>4</v>
      </c>
      <c r="V80" s="792">
        <v>7.5848076303164769</v>
      </c>
      <c r="W80" s="791">
        <v>0</v>
      </c>
      <c r="X80" s="792">
        <v>0</v>
      </c>
      <c r="Y80" s="791">
        <v>3</v>
      </c>
      <c r="Z80" s="792">
        <v>0.5306813417747045</v>
      </c>
      <c r="AA80" s="791">
        <v>5</v>
      </c>
      <c r="AB80" s="792">
        <v>0.88446890295784097</v>
      </c>
      <c r="AC80" s="791">
        <v>7</v>
      </c>
      <c r="AD80" s="792">
        <v>1.2382564641409772</v>
      </c>
      <c r="AE80" s="793">
        <v>0</v>
      </c>
      <c r="AF80" s="792">
        <v>0</v>
      </c>
      <c r="AG80" s="793">
        <v>0</v>
      </c>
      <c r="AH80" s="792">
        <v>0</v>
      </c>
      <c r="AI80" s="791">
        <v>18</v>
      </c>
      <c r="AJ80" s="792">
        <v>6.4068111521226117</v>
      </c>
      <c r="AK80" s="793">
        <v>21</v>
      </c>
      <c r="AL80" s="792">
        <v>7.4746130108097137</v>
      </c>
      <c r="AM80" s="793">
        <v>20</v>
      </c>
      <c r="AN80" s="792">
        <v>7.1186790579140133</v>
      </c>
      <c r="AO80" s="791">
        <v>19</v>
      </c>
      <c r="AP80" s="792">
        <v>6.6816711211140811</v>
      </c>
      <c r="AQ80" s="791">
        <v>79</v>
      </c>
      <c r="AR80" s="792">
        <v>13.974608666733886</v>
      </c>
      <c r="AS80" s="791">
        <v>469</v>
      </c>
      <c r="AT80" s="792">
        <v>82.96318309744548</v>
      </c>
      <c r="AU80" s="791">
        <v>209</v>
      </c>
      <c r="AV80" s="792">
        <v>36.970800143637753</v>
      </c>
      <c r="AW80" s="791">
        <v>0</v>
      </c>
      <c r="AX80" s="792">
        <v>0</v>
      </c>
      <c r="AY80" s="791">
        <v>112</v>
      </c>
      <c r="AZ80" s="792">
        <v>19.812103426255636</v>
      </c>
      <c r="BA80" s="791">
        <v>38</v>
      </c>
      <c r="BB80" s="794">
        <v>6.7219636624795909</v>
      </c>
      <c r="BC80" s="355"/>
      <c r="BD80" s="355"/>
    </row>
    <row r="81" spans="1:56" s="356" customFormat="1">
      <c r="A81" s="997" t="s">
        <v>89</v>
      </c>
      <c r="B81" s="775" t="s">
        <v>90</v>
      </c>
      <c r="C81" s="776">
        <v>124</v>
      </c>
      <c r="D81" s="777">
        <v>6.3033753558357057</v>
      </c>
      <c r="E81" s="776">
        <v>0</v>
      </c>
      <c r="F81" s="777">
        <v>0</v>
      </c>
      <c r="G81" s="776">
        <v>0</v>
      </c>
      <c r="H81" s="777">
        <v>0</v>
      </c>
      <c r="I81" s="776">
        <v>0</v>
      </c>
      <c r="J81" s="777">
        <v>0</v>
      </c>
      <c r="K81" s="776">
        <v>2</v>
      </c>
      <c r="L81" s="777">
        <v>7.9051383399209483</v>
      </c>
      <c r="M81" s="776">
        <v>1</v>
      </c>
      <c r="N81" s="777">
        <v>3.9525691699604741</v>
      </c>
      <c r="O81" s="776">
        <v>2</v>
      </c>
      <c r="P81" s="777">
        <v>7.9051383399209483</v>
      </c>
      <c r="Q81" s="776">
        <v>3</v>
      </c>
      <c r="R81" s="777">
        <v>169.97167138810198</v>
      </c>
      <c r="S81" s="776">
        <v>0</v>
      </c>
      <c r="T81" s="777">
        <v>0</v>
      </c>
      <c r="U81" s="776">
        <v>1</v>
      </c>
      <c r="V81" s="777">
        <v>56.657223796033989</v>
      </c>
      <c r="W81" s="776">
        <v>0</v>
      </c>
      <c r="X81" s="777">
        <v>0</v>
      </c>
      <c r="Y81" s="776">
        <v>1</v>
      </c>
      <c r="Z81" s="777">
        <v>5.0833672224481496</v>
      </c>
      <c r="AA81" s="776">
        <v>1</v>
      </c>
      <c r="AB81" s="777">
        <v>5.0833672224481496</v>
      </c>
      <c r="AC81" s="776">
        <v>0</v>
      </c>
      <c r="AD81" s="777">
        <v>0</v>
      </c>
      <c r="AE81" s="778">
        <v>0</v>
      </c>
      <c r="AF81" s="777">
        <v>0</v>
      </c>
      <c r="AG81" s="778">
        <v>0</v>
      </c>
      <c r="AH81" s="777">
        <v>0</v>
      </c>
      <c r="AI81" s="776">
        <v>0</v>
      </c>
      <c r="AJ81" s="777">
        <v>0</v>
      </c>
      <c r="AK81" s="778">
        <v>0</v>
      </c>
      <c r="AL81" s="777">
        <v>0</v>
      </c>
      <c r="AM81" s="778">
        <v>0</v>
      </c>
      <c r="AN81" s="777">
        <v>0</v>
      </c>
      <c r="AO81" s="776">
        <v>1</v>
      </c>
      <c r="AP81" s="777">
        <v>9.9373944151843396</v>
      </c>
      <c r="AQ81" s="776">
        <v>3</v>
      </c>
      <c r="AR81" s="777">
        <v>15.250101667344449</v>
      </c>
      <c r="AS81" s="776">
        <v>29</v>
      </c>
      <c r="AT81" s="777">
        <v>147.41764945099632</v>
      </c>
      <c r="AU81" s="776">
        <v>6</v>
      </c>
      <c r="AV81" s="777">
        <v>30.500203334688898</v>
      </c>
      <c r="AW81" s="776">
        <v>0</v>
      </c>
      <c r="AX81" s="777">
        <v>0</v>
      </c>
      <c r="AY81" s="776">
        <v>0</v>
      </c>
      <c r="AZ81" s="777">
        <v>0</v>
      </c>
      <c r="BA81" s="776">
        <v>1</v>
      </c>
      <c r="BB81" s="777">
        <v>5.0833672224481496</v>
      </c>
      <c r="BC81" s="355"/>
      <c r="BD81" s="355"/>
    </row>
    <row r="82" spans="1:56" s="356" customFormat="1">
      <c r="A82" s="998"/>
      <c r="B82" s="362" t="s">
        <v>91</v>
      </c>
      <c r="C82" s="363">
        <v>26</v>
      </c>
      <c r="D82" s="364">
        <v>7.1862907683803208</v>
      </c>
      <c r="E82" s="363">
        <v>0</v>
      </c>
      <c r="F82" s="364">
        <v>0</v>
      </c>
      <c r="G82" s="363">
        <v>0</v>
      </c>
      <c r="H82" s="364">
        <v>0</v>
      </c>
      <c r="I82" s="363">
        <v>0</v>
      </c>
      <c r="J82" s="364">
        <v>0</v>
      </c>
      <c r="K82" s="363">
        <v>1</v>
      </c>
      <c r="L82" s="364">
        <v>18.867924528301884</v>
      </c>
      <c r="M82" s="363">
        <v>0</v>
      </c>
      <c r="N82" s="364">
        <v>0</v>
      </c>
      <c r="O82" s="363">
        <v>0</v>
      </c>
      <c r="P82" s="364">
        <v>0</v>
      </c>
      <c r="Q82" s="363">
        <v>0</v>
      </c>
      <c r="R82" s="364">
        <v>0</v>
      </c>
      <c r="S82" s="363">
        <v>0</v>
      </c>
      <c r="T82" s="364">
        <v>0</v>
      </c>
      <c r="U82" s="363">
        <v>0</v>
      </c>
      <c r="V82" s="364">
        <v>0</v>
      </c>
      <c r="W82" s="363">
        <v>0</v>
      </c>
      <c r="X82" s="364">
        <v>0</v>
      </c>
      <c r="Y82" s="363">
        <v>1</v>
      </c>
      <c r="Z82" s="364">
        <v>27.639579878385849</v>
      </c>
      <c r="AA82" s="363">
        <v>1</v>
      </c>
      <c r="AB82" s="364">
        <v>27.639579878385849</v>
      </c>
      <c r="AC82" s="363">
        <v>0</v>
      </c>
      <c r="AD82" s="364">
        <v>0</v>
      </c>
      <c r="AE82" s="365">
        <v>0</v>
      </c>
      <c r="AF82" s="364">
        <v>0</v>
      </c>
      <c r="AG82" s="365">
        <v>0</v>
      </c>
      <c r="AH82" s="364">
        <v>0</v>
      </c>
      <c r="AI82" s="363">
        <v>0</v>
      </c>
      <c r="AJ82" s="364">
        <v>0</v>
      </c>
      <c r="AK82" s="365">
        <v>0</v>
      </c>
      <c r="AL82" s="364">
        <v>0</v>
      </c>
      <c r="AM82" s="365">
        <v>0</v>
      </c>
      <c r="AN82" s="364">
        <v>0</v>
      </c>
      <c r="AO82" s="363">
        <v>0</v>
      </c>
      <c r="AP82" s="364">
        <v>0</v>
      </c>
      <c r="AQ82" s="363">
        <v>1</v>
      </c>
      <c r="AR82" s="364">
        <v>27.639579878385849</v>
      </c>
      <c r="AS82" s="363">
        <v>0</v>
      </c>
      <c r="AT82" s="364">
        <v>0</v>
      </c>
      <c r="AU82" s="363">
        <v>2</v>
      </c>
      <c r="AV82" s="364">
        <v>55.279159756771698</v>
      </c>
      <c r="AW82" s="363">
        <v>0</v>
      </c>
      <c r="AX82" s="364">
        <v>0</v>
      </c>
      <c r="AY82" s="363">
        <v>0</v>
      </c>
      <c r="AZ82" s="364">
        <v>0</v>
      </c>
      <c r="BA82" s="363">
        <v>0</v>
      </c>
      <c r="BB82" s="364">
        <v>0</v>
      </c>
      <c r="BC82" s="355"/>
      <c r="BD82" s="355"/>
    </row>
    <row r="83" spans="1:56" s="356" customFormat="1">
      <c r="A83" s="998"/>
      <c r="B83" s="362" t="s">
        <v>92</v>
      </c>
      <c r="C83" s="363">
        <v>27</v>
      </c>
      <c r="D83" s="364">
        <v>2.9220779220779223</v>
      </c>
      <c r="E83" s="363">
        <v>1</v>
      </c>
      <c r="F83" s="364">
        <v>775.19379844961236</v>
      </c>
      <c r="G83" s="363">
        <v>0</v>
      </c>
      <c r="H83" s="364">
        <v>0</v>
      </c>
      <c r="I83" s="363">
        <v>1</v>
      </c>
      <c r="J83" s="364">
        <v>775.19379844961236</v>
      </c>
      <c r="K83" s="363">
        <v>3</v>
      </c>
      <c r="L83" s="364">
        <v>23.255813953488371</v>
      </c>
      <c r="M83" s="363">
        <v>2</v>
      </c>
      <c r="N83" s="364">
        <v>15.503875968992247</v>
      </c>
      <c r="O83" s="363">
        <v>3</v>
      </c>
      <c r="P83" s="364">
        <v>23.255813953488371</v>
      </c>
      <c r="Q83" s="363">
        <v>3</v>
      </c>
      <c r="R83" s="364">
        <v>269.05829596412559</v>
      </c>
      <c r="S83" s="363">
        <v>0</v>
      </c>
      <c r="T83" s="364">
        <v>0</v>
      </c>
      <c r="U83" s="363">
        <v>0</v>
      </c>
      <c r="V83" s="364">
        <v>0</v>
      </c>
      <c r="W83" s="363">
        <v>0</v>
      </c>
      <c r="X83" s="364">
        <v>0</v>
      </c>
      <c r="Y83" s="363">
        <v>0</v>
      </c>
      <c r="Z83" s="364">
        <v>0</v>
      </c>
      <c r="AA83" s="363">
        <v>0</v>
      </c>
      <c r="AB83" s="364">
        <v>0</v>
      </c>
      <c r="AC83" s="363">
        <v>0</v>
      </c>
      <c r="AD83" s="364">
        <v>0</v>
      </c>
      <c r="AE83" s="365">
        <v>0</v>
      </c>
      <c r="AF83" s="364">
        <v>0</v>
      </c>
      <c r="AG83" s="365">
        <v>0</v>
      </c>
      <c r="AH83" s="364">
        <v>0</v>
      </c>
      <c r="AI83" s="363">
        <v>1</v>
      </c>
      <c r="AJ83" s="364">
        <v>22.476961114857271</v>
      </c>
      <c r="AK83" s="365">
        <v>1</v>
      </c>
      <c r="AL83" s="364">
        <v>22.476961114857271</v>
      </c>
      <c r="AM83" s="365">
        <v>0</v>
      </c>
      <c r="AN83" s="364">
        <v>0</v>
      </c>
      <c r="AO83" s="363">
        <v>0</v>
      </c>
      <c r="AP83" s="364">
        <v>0</v>
      </c>
      <c r="AQ83" s="363">
        <v>1</v>
      </c>
      <c r="AR83" s="364">
        <v>10.822510822510823</v>
      </c>
      <c r="AS83" s="363">
        <v>5</v>
      </c>
      <c r="AT83" s="364">
        <v>54.112554112554115</v>
      </c>
      <c r="AU83" s="363">
        <v>0</v>
      </c>
      <c r="AV83" s="364">
        <v>0</v>
      </c>
      <c r="AW83" s="363">
        <v>0</v>
      </c>
      <c r="AX83" s="364">
        <v>0</v>
      </c>
      <c r="AY83" s="363">
        <v>0</v>
      </c>
      <c r="AZ83" s="364">
        <v>0</v>
      </c>
      <c r="BA83" s="363">
        <v>0</v>
      </c>
      <c r="BB83" s="364">
        <v>0</v>
      </c>
      <c r="BC83" s="355"/>
      <c r="BD83" s="355"/>
    </row>
    <row r="84" spans="1:56" s="356" customFormat="1">
      <c r="A84" s="998"/>
      <c r="B84" s="362" t="s">
        <v>93</v>
      </c>
      <c r="C84" s="363">
        <v>142</v>
      </c>
      <c r="D84" s="364">
        <v>3.1979821183253385</v>
      </c>
      <c r="E84" s="363">
        <v>0</v>
      </c>
      <c r="F84" s="364">
        <v>0</v>
      </c>
      <c r="G84" s="363">
        <v>0</v>
      </c>
      <c r="H84" s="364">
        <v>0</v>
      </c>
      <c r="I84" s="363">
        <v>0</v>
      </c>
      <c r="J84" s="364">
        <v>0</v>
      </c>
      <c r="K84" s="363">
        <v>3</v>
      </c>
      <c r="L84" s="364">
        <v>5.9523809523809517</v>
      </c>
      <c r="M84" s="363">
        <v>2</v>
      </c>
      <c r="N84" s="364">
        <v>3.9682539682539679</v>
      </c>
      <c r="O84" s="363">
        <v>3</v>
      </c>
      <c r="P84" s="364">
        <v>5.9523809523809517</v>
      </c>
      <c r="Q84" s="363">
        <v>3</v>
      </c>
      <c r="R84" s="364">
        <v>64.460678985818646</v>
      </c>
      <c r="S84" s="363">
        <v>0</v>
      </c>
      <c r="T84" s="364">
        <v>0</v>
      </c>
      <c r="U84" s="363">
        <v>0</v>
      </c>
      <c r="V84" s="364">
        <v>0</v>
      </c>
      <c r="W84" s="363">
        <v>0</v>
      </c>
      <c r="X84" s="364">
        <v>0</v>
      </c>
      <c r="Y84" s="363">
        <v>0</v>
      </c>
      <c r="Z84" s="364">
        <v>0</v>
      </c>
      <c r="AA84" s="363">
        <v>0</v>
      </c>
      <c r="AB84" s="364">
        <v>0</v>
      </c>
      <c r="AC84" s="363">
        <v>0</v>
      </c>
      <c r="AD84" s="364">
        <v>0</v>
      </c>
      <c r="AE84" s="365">
        <v>0</v>
      </c>
      <c r="AF84" s="364">
        <v>0</v>
      </c>
      <c r="AG84" s="365">
        <v>0</v>
      </c>
      <c r="AH84" s="364">
        <v>0</v>
      </c>
      <c r="AI84" s="363">
        <v>3</v>
      </c>
      <c r="AJ84" s="364">
        <v>13.783597518952446</v>
      </c>
      <c r="AK84" s="365">
        <v>3</v>
      </c>
      <c r="AL84" s="364">
        <v>13.783597518952446</v>
      </c>
      <c r="AM84" s="365">
        <v>0</v>
      </c>
      <c r="AN84" s="364">
        <v>0</v>
      </c>
      <c r="AO84" s="363">
        <v>1</v>
      </c>
      <c r="AP84" s="364">
        <v>4.4173513561268667</v>
      </c>
      <c r="AQ84" s="363">
        <v>4</v>
      </c>
      <c r="AR84" s="364">
        <v>9.0084003333108118</v>
      </c>
      <c r="AS84" s="363">
        <v>14</v>
      </c>
      <c r="AT84" s="364">
        <v>31.529401166587842</v>
      </c>
      <c r="AU84" s="363">
        <v>17</v>
      </c>
      <c r="AV84" s="364">
        <v>38.285701416570951</v>
      </c>
      <c r="AW84" s="363">
        <v>0</v>
      </c>
      <c r="AX84" s="364">
        <v>0</v>
      </c>
      <c r="AY84" s="363">
        <v>10</v>
      </c>
      <c r="AZ84" s="364">
        <v>22.521000833277032</v>
      </c>
      <c r="BA84" s="363">
        <v>3</v>
      </c>
      <c r="BB84" s="364">
        <v>6.7563002499831084</v>
      </c>
      <c r="BC84" s="355"/>
      <c r="BD84" s="355"/>
    </row>
    <row r="85" spans="1:56" s="356" customFormat="1">
      <c r="A85" s="998"/>
      <c r="B85" s="362" t="s">
        <v>94</v>
      </c>
      <c r="C85" s="363">
        <v>73</v>
      </c>
      <c r="D85" s="364">
        <v>4.8553375457266377</v>
      </c>
      <c r="E85" s="363">
        <v>0</v>
      </c>
      <c r="F85" s="364">
        <v>0</v>
      </c>
      <c r="G85" s="363">
        <v>0</v>
      </c>
      <c r="H85" s="364">
        <v>0</v>
      </c>
      <c r="I85" s="363">
        <v>0</v>
      </c>
      <c r="J85" s="364">
        <v>0</v>
      </c>
      <c r="K85" s="363">
        <v>6</v>
      </c>
      <c r="L85" s="364">
        <v>31.25</v>
      </c>
      <c r="M85" s="363">
        <v>1</v>
      </c>
      <c r="N85" s="364">
        <v>5.208333333333333</v>
      </c>
      <c r="O85" s="363">
        <v>1</v>
      </c>
      <c r="P85" s="364">
        <v>5.208333333333333</v>
      </c>
      <c r="Q85" s="363">
        <v>1</v>
      </c>
      <c r="R85" s="364">
        <v>75.41478129713424</v>
      </c>
      <c r="S85" s="363">
        <v>0</v>
      </c>
      <c r="T85" s="364">
        <v>0</v>
      </c>
      <c r="U85" s="363">
        <v>0</v>
      </c>
      <c r="V85" s="364">
        <v>0</v>
      </c>
      <c r="W85" s="363">
        <v>0</v>
      </c>
      <c r="X85" s="364">
        <v>0</v>
      </c>
      <c r="Y85" s="363">
        <v>0</v>
      </c>
      <c r="Z85" s="364">
        <v>0</v>
      </c>
      <c r="AA85" s="363">
        <v>0</v>
      </c>
      <c r="AB85" s="364">
        <v>0</v>
      </c>
      <c r="AC85" s="363">
        <v>0</v>
      </c>
      <c r="AD85" s="364">
        <v>0</v>
      </c>
      <c r="AE85" s="365">
        <v>0</v>
      </c>
      <c r="AF85" s="364">
        <v>0</v>
      </c>
      <c r="AG85" s="365">
        <v>0</v>
      </c>
      <c r="AH85" s="364">
        <v>0</v>
      </c>
      <c r="AI85" s="363">
        <v>0</v>
      </c>
      <c r="AJ85" s="364">
        <v>0</v>
      </c>
      <c r="AK85" s="365">
        <v>0</v>
      </c>
      <c r="AL85" s="364">
        <v>0</v>
      </c>
      <c r="AM85" s="365">
        <v>0</v>
      </c>
      <c r="AN85" s="364">
        <v>0</v>
      </c>
      <c r="AO85" s="363">
        <v>1</v>
      </c>
      <c r="AP85" s="364">
        <v>13.356484573260317</v>
      </c>
      <c r="AQ85" s="363">
        <v>0</v>
      </c>
      <c r="AR85" s="364">
        <v>0</v>
      </c>
      <c r="AS85" s="363">
        <v>22</v>
      </c>
      <c r="AT85" s="364">
        <v>146.32524110409045</v>
      </c>
      <c r="AU85" s="363">
        <v>8</v>
      </c>
      <c r="AV85" s="364">
        <v>53.209178583305622</v>
      </c>
      <c r="AW85" s="363">
        <v>0</v>
      </c>
      <c r="AX85" s="364">
        <v>0</v>
      </c>
      <c r="AY85" s="363">
        <v>6</v>
      </c>
      <c r="AZ85" s="364">
        <v>39.906883937479215</v>
      </c>
      <c r="BA85" s="363">
        <v>2</v>
      </c>
      <c r="BB85" s="364">
        <v>13.302294645826406</v>
      </c>
      <c r="BC85" s="355"/>
      <c r="BD85" s="355"/>
    </row>
    <row r="86" spans="1:56" s="356" customFormat="1">
      <c r="A86" s="998"/>
      <c r="B86" s="362" t="s">
        <v>95</v>
      </c>
      <c r="C86" s="363">
        <v>33</v>
      </c>
      <c r="D86" s="364">
        <v>8.5692028044663715</v>
      </c>
      <c r="E86" s="363">
        <v>0</v>
      </c>
      <c r="F86" s="364">
        <v>0</v>
      </c>
      <c r="G86" s="363">
        <v>0</v>
      </c>
      <c r="H86" s="364">
        <v>0</v>
      </c>
      <c r="I86" s="363">
        <v>0</v>
      </c>
      <c r="J86" s="364">
        <v>0</v>
      </c>
      <c r="K86" s="363">
        <v>0</v>
      </c>
      <c r="L86" s="364">
        <v>0</v>
      </c>
      <c r="M86" s="363">
        <v>0</v>
      </c>
      <c r="N86" s="364">
        <v>0</v>
      </c>
      <c r="O86" s="363">
        <v>0</v>
      </c>
      <c r="P86" s="364">
        <v>0</v>
      </c>
      <c r="Q86" s="363">
        <v>0</v>
      </c>
      <c r="R86" s="364">
        <v>0</v>
      </c>
      <c r="S86" s="363">
        <v>0</v>
      </c>
      <c r="T86" s="364">
        <v>0</v>
      </c>
      <c r="U86" s="363">
        <v>0</v>
      </c>
      <c r="V86" s="364">
        <v>0</v>
      </c>
      <c r="W86" s="363">
        <v>0</v>
      </c>
      <c r="X86" s="364">
        <v>0</v>
      </c>
      <c r="Y86" s="363">
        <v>0</v>
      </c>
      <c r="Z86" s="364">
        <v>0</v>
      </c>
      <c r="AA86" s="363">
        <v>0</v>
      </c>
      <c r="AB86" s="364">
        <v>0</v>
      </c>
      <c r="AC86" s="363">
        <v>0</v>
      </c>
      <c r="AD86" s="364">
        <v>0</v>
      </c>
      <c r="AE86" s="365">
        <v>0</v>
      </c>
      <c r="AF86" s="364">
        <v>0</v>
      </c>
      <c r="AG86" s="365">
        <v>0</v>
      </c>
      <c r="AH86" s="364">
        <v>0</v>
      </c>
      <c r="AI86" s="363">
        <v>1</v>
      </c>
      <c r="AJ86" s="364">
        <v>52.659294365455501</v>
      </c>
      <c r="AK86" s="365">
        <v>1</v>
      </c>
      <c r="AL86" s="364">
        <v>52.659294365455501</v>
      </c>
      <c r="AM86" s="365">
        <v>3</v>
      </c>
      <c r="AN86" s="364">
        <v>157.9778830963665</v>
      </c>
      <c r="AO86" s="363">
        <v>1</v>
      </c>
      <c r="AP86" s="364">
        <v>51.229508196721312</v>
      </c>
      <c r="AQ86" s="363">
        <v>1</v>
      </c>
      <c r="AR86" s="364">
        <v>25.967281225655675</v>
      </c>
      <c r="AS86" s="363">
        <v>9</v>
      </c>
      <c r="AT86" s="364">
        <v>233.70553103090106</v>
      </c>
      <c r="AU86" s="363">
        <v>1</v>
      </c>
      <c r="AV86" s="364">
        <v>25.967281225655675</v>
      </c>
      <c r="AW86" s="363">
        <v>0</v>
      </c>
      <c r="AX86" s="364">
        <v>0</v>
      </c>
      <c r="AY86" s="363">
        <v>0</v>
      </c>
      <c r="AZ86" s="364">
        <v>0</v>
      </c>
      <c r="BA86" s="363">
        <v>1</v>
      </c>
      <c r="BB86" s="364">
        <v>25.967281225655675</v>
      </c>
      <c r="BC86" s="355"/>
      <c r="BD86" s="355"/>
    </row>
    <row r="87" spans="1:56" s="356" customFormat="1">
      <c r="A87" s="998"/>
      <c r="B87" s="362" t="s">
        <v>96</v>
      </c>
      <c r="C87" s="363">
        <v>46</v>
      </c>
      <c r="D87" s="364">
        <v>4.6824104234527688</v>
      </c>
      <c r="E87" s="363">
        <v>0</v>
      </c>
      <c r="F87" s="364">
        <v>0</v>
      </c>
      <c r="G87" s="363">
        <v>0</v>
      </c>
      <c r="H87" s="364">
        <v>0</v>
      </c>
      <c r="I87" s="363">
        <v>0</v>
      </c>
      <c r="J87" s="364">
        <v>0</v>
      </c>
      <c r="K87" s="363">
        <v>1</v>
      </c>
      <c r="L87" s="364">
        <v>8.695652173913043</v>
      </c>
      <c r="M87" s="363">
        <v>2</v>
      </c>
      <c r="N87" s="364">
        <v>17.391304347826086</v>
      </c>
      <c r="O87" s="363">
        <v>2</v>
      </c>
      <c r="P87" s="364">
        <v>17.391304347826086</v>
      </c>
      <c r="Q87" s="363">
        <v>3</v>
      </c>
      <c r="R87" s="364">
        <v>332.96337402885683</v>
      </c>
      <c r="S87" s="363">
        <v>0</v>
      </c>
      <c r="T87" s="364">
        <v>0</v>
      </c>
      <c r="U87" s="363">
        <v>0</v>
      </c>
      <c r="V87" s="364">
        <v>0</v>
      </c>
      <c r="W87" s="363">
        <v>0</v>
      </c>
      <c r="X87" s="364">
        <v>0</v>
      </c>
      <c r="Y87" s="363">
        <v>0</v>
      </c>
      <c r="Z87" s="364">
        <v>0</v>
      </c>
      <c r="AA87" s="363">
        <v>0</v>
      </c>
      <c r="AB87" s="364">
        <v>0</v>
      </c>
      <c r="AC87" s="363">
        <v>0</v>
      </c>
      <c r="AD87" s="364">
        <v>0</v>
      </c>
      <c r="AE87" s="365">
        <v>0</v>
      </c>
      <c r="AF87" s="364">
        <v>0</v>
      </c>
      <c r="AG87" s="365">
        <v>0</v>
      </c>
      <c r="AH87" s="364">
        <v>0</v>
      </c>
      <c r="AI87" s="363">
        <v>0</v>
      </c>
      <c r="AJ87" s="364">
        <v>0</v>
      </c>
      <c r="AK87" s="365">
        <v>0</v>
      </c>
      <c r="AL87" s="364">
        <v>0</v>
      </c>
      <c r="AM87" s="365">
        <v>1</v>
      </c>
      <c r="AN87" s="364">
        <v>20.458265139116204</v>
      </c>
      <c r="AO87" s="363">
        <v>1</v>
      </c>
      <c r="AP87" s="364">
        <v>20.25931928687196</v>
      </c>
      <c r="AQ87" s="363">
        <v>2</v>
      </c>
      <c r="AR87" s="364">
        <v>20.358306188925081</v>
      </c>
      <c r="AS87" s="363">
        <v>5</v>
      </c>
      <c r="AT87" s="364">
        <v>50.895765472312704</v>
      </c>
      <c r="AU87" s="363">
        <v>1</v>
      </c>
      <c r="AV87" s="364">
        <v>10.17915309446254</v>
      </c>
      <c r="AW87" s="363">
        <v>0</v>
      </c>
      <c r="AX87" s="364">
        <v>0</v>
      </c>
      <c r="AY87" s="363">
        <v>1</v>
      </c>
      <c r="AZ87" s="364">
        <v>10.17915309446254</v>
      </c>
      <c r="BA87" s="363">
        <v>1</v>
      </c>
      <c r="BB87" s="364">
        <v>10.17915309446254</v>
      </c>
      <c r="BC87" s="355"/>
      <c r="BD87" s="355"/>
    </row>
    <row r="88" spans="1:56" s="356" customFormat="1">
      <c r="A88" s="998"/>
      <c r="B88" s="362" t="s">
        <v>97</v>
      </c>
      <c r="C88" s="363">
        <v>157</v>
      </c>
      <c r="D88" s="364">
        <v>3.5354786407548358</v>
      </c>
      <c r="E88" s="363">
        <v>0</v>
      </c>
      <c r="F88" s="364">
        <v>0</v>
      </c>
      <c r="G88" s="363">
        <v>0</v>
      </c>
      <c r="H88" s="364">
        <v>0</v>
      </c>
      <c r="I88" s="363">
        <v>0</v>
      </c>
      <c r="J88" s="364">
        <v>0</v>
      </c>
      <c r="K88" s="363">
        <v>6</v>
      </c>
      <c r="L88" s="364">
        <v>16.853932584269664</v>
      </c>
      <c r="M88" s="363">
        <v>3</v>
      </c>
      <c r="N88" s="364">
        <v>8.4269662921348321</v>
      </c>
      <c r="O88" s="363">
        <v>5</v>
      </c>
      <c r="P88" s="364">
        <v>14.044943820224718</v>
      </c>
      <c r="Q88" s="363">
        <v>6</v>
      </c>
      <c r="R88" s="364">
        <v>137.01758392327014</v>
      </c>
      <c r="S88" s="363">
        <v>0</v>
      </c>
      <c r="T88" s="364">
        <v>0</v>
      </c>
      <c r="U88" s="363">
        <v>0</v>
      </c>
      <c r="V88" s="364">
        <v>0</v>
      </c>
      <c r="W88" s="363">
        <v>0</v>
      </c>
      <c r="X88" s="364">
        <v>0</v>
      </c>
      <c r="Y88" s="363">
        <v>0</v>
      </c>
      <c r="Z88" s="364">
        <v>0</v>
      </c>
      <c r="AA88" s="363">
        <v>0</v>
      </c>
      <c r="AB88" s="364">
        <v>0</v>
      </c>
      <c r="AC88" s="363">
        <v>0</v>
      </c>
      <c r="AD88" s="364">
        <v>0</v>
      </c>
      <c r="AE88" s="365">
        <v>0</v>
      </c>
      <c r="AF88" s="364">
        <v>0</v>
      </c>
      <c r="AG88" s="365">
        <v>0</v>
      </c>
      <c r="AH88" s="364">
        <v>0</v>
      </c>
      <c r="AI88" s="363">
        <v>1</v>
      </c>
      <c r="AJ88" s="364">
        <v>4.5220222483494616</v>
      </c>
      <c r="AK88" s="365">
        <v>3</v>
      </c>
      <c r="AL88" s="364">
        <v>13.566066745048387</v>
      </c>
      <c r="AM88" s="365">
        <v>0</v>
      </c>
      <c r="AN88" s="364">
        <v>0</v>
      </c>
      <c r="AO88" s="363">
        <v>1</v>
      </c>
      <c r="AP88" s="364">
        <v>4.4857130040819992</v>
      </c>
      <c r="AQ88" s="363">
        <v>4</v>
      </c>
      <c r="AR88" s="364">
        <v>9.0075888936428932</v>
      </c>
      <c r="AS88" s="363">
        <v>37</v>
      </c>
      <c r="AT88" s="364">
        <v>83.320197266196772</v>
      </c>
      <c r="AU88" s="363">
        <v>8</v>
      </c>
      <c r="AV88" s="364">
        <v>18.015177787285786</v>
      </c>
      <c r="AW88" s="363">
        <v>0</v>
      </c>
      <c r="AX88" s="364">
        <v>0</v>
      </c>
      <c r="AY88" s="363">
        <v>11</v>
      </c>
      <c r="AZ88" s="364">
        <v>24.770869457517957</v>
      </c>
      <c r="BA88" s="363">
        <v>5</v>
      </c>
      <c r="BB88" s="364">
        <v>11.259486117053617</v>
      </c>
      <c r="BC88" s="355"/>
      <c r="BD88" s="355"/>
    </row>
    <row r="89" spans="1:56" s="356" customFormat="1">
      <c r="A89" s="998"/>
      <c r="B89" s="362" t="s">
        <v>98</v>
      </c>
      <c r="C89" s="363">
        <v>30</v>
      </c>
      <c r="D89" s="364">
        <v>5.447612130016342</v>
      </c>
      <c r="E89" s="363">
        <v>0</v>
      </c>
      <c r="F89" s="364">
        <v>0</v>
      </c>
      <c r="G89" s="363">
        <v>0</v>
      </c>
      <c r="H89" s="364">
        <v>0</v>
      </c>
      <c r="I89" s="363">
        <v>0</v>
      </c>
      <c r="J89" s="364">
        <v>0</v>
      </c>
      <c r="K89" s="363">
        <v>2</v>
      </c>
      <c r="L89" s="364">
        <v>37.037037037037038</v>
      </c>
      <c r="M89" s="363">
        <v>1</v>
      </c>
      <c r="N89" s="364">
        <v>18.518518518518519</v>
      </c>
      <c r="O89" s="363">
        <v>1</v>
      </c>
      <c r="P89" s="364">
        <v>18.518518518518519</v>
      </c>
      <c r="Q89" s="363">
        <v>2</v>
      </c>
      <c r="R89" s="364">
        <v>428.26552462526769</v>
      </c>
      <c r="S89" s="363">
        <v>0</v>
      </c>
      <c r="T89" s="364">
        <v>0</v>
      </c>
      <c r="U89" s="363">
        <v>0</v>
      </c>
      <c r="V89" s="364">
        <v>0</v>
      </c>
      <c r="W89" s="363">
        <v>0</v>
      </c>
      <c r="X89" s="364">
        <v>0</v>
      </c>
      <c r="Y89" s="363">
        <v>0</v>
      </c>
      <c r="Z89" s="364">
        <v>0</v>
      </c>
      <c r="AA89" s="363">
        <v>0</v>
      </c>
      <c r="AB89" s="364">
        <v>0</v>
      </c>
      <c r="AC89" s="363">
        <v>0</v>
      </c>
      <c r="AD89" s="364">
        <v>0</v>
      </c>
      <c r="AE89" s="365">
        <v>0</v>
      </c>
      <c r="AF89" s="364">
        <v>0</v>
      </c>
      <c r="AG89" s="365">
        <v>0</v>
      </c>
      <c r="AH89" s="364">
        <v>0</v>
      </c>
      <c r="AI89" s="363">
        <v>0</v>
      </c>
      <c r="AJ89" s="364">
        <v>0</v>
      </c>
      <c r="AK89" s="365">
        <v>0</v>
      </c>
      <c r="AL89" s="364">
        <v>0</v>
      </c>
      <c r="AM89" s="365">
        <v>0</v>
      </c>
      <c r="AN89" s="364">
        <v>0</v>
      </c>
      <c r="AO89" s="363">
        <v>0</v>
      </c>
      <c r="AP89" s="364">
        <v>0</v>
      </c>
      <c r="AQ89" s="363">
        <v>0</v>
      </c>
      <c r="AR89" s="364">
        <v>0</v>
      </c>
      <c r="AS89" s="363">
        <v>10</v>
      </c>
      <c r="AT89" s="364">
        <v>181.58707100054477</v>
      </c>
      <c r="AU89" s="363">
        <v>0</v>
      </c>
      <c r="AV89" s="364">
        <v>0</v>
      </c>
      <c r="AW89" s="363">
        <v>0</v>
      </c>
      <c r="AX89" s="364">
        <v>0</v>
      </c>
      <c r="AY89" s="363">
        <v>1</v>
      </c>
      <c r="AZ89" s="364">
        <v>18.158707100054475</v>
      </c>
      <c r="BA89" s="363">
        <v>1</v>
      </c>
      <c r="BB89" s="364">
        <v>18.158707100054475</v>
      </c>
      <c r="BC89" s="355"/>
      <c r="BD89" s="355"/>
    </row>
    <row r="90" spans="1:56" s="356" customFormat="1">
      <c r="A90" s="998"/>
      <c r="B90" s="362" t="s">
        <v>99</v>
      </c>
      <c r="C90" s="363">
        <v>250</v>
      </c>
      <c r="D90" s="364">
        <v>4.9847466751739677</v>
      </c>
      <c r="E90" s="363">
        <v>0</v>
      </c>
      <c r="F90" s="364">
        <v>0</v>
      </c>
      <c r="G90" s="363">
        <v>0</v>
      </c>
      <c r="H90" s="364">
        <v>0</v>
      </c>
      <c r="I90" s="363">
        <v>0</v>
      </c>
      <c r="J90" s="364">
        <v>0</v>
      </c>
      <c r="K90" s="363">
        <v>5</v>
      </c>
      <c r="L90" s="364">
        <v>7.1225071225071224</v>
      </c>
      <c r="M90" s="363">
        <v>1</v>
      </c>
      <c r="N90" s="364">
        <v>1.4245014245014245</v>
      </c>
      <c r="O90" s="363">
        <v>4</v>
      </c>
      <c r="P90" s="364">
        <v>5.6980056980056979</v>
      </c>
      <c r="Q90" s="363">
        <v>6</v>
      </c>
      <c r="R90" s="364">
        <v>134.92241960872497</v>
      </c>
      <c r="S90" s="363">
        <v>1</v>
      </c>
      <c r="T90" s="364">
        <v>22.487069934787499</v>
      </c>
      <c r="U90" s="363">
        <v>0</v>
      </c>
      <c r="V90" s="364">
        <v>0</v>
      </c>
      <c r="W90" s="363">
        <v>0</v>
      </c>
      <c r="X90" s="364">
        <v>0</v>
      </c>
      <c r="Y90" s="363">
        <v>1</v>
      </c>
      <c r="Z90" s="364">
        <v>1.9938986700695871</v>
      </c>
      <c r="AA90" s="363">
        <v>1</v>
      </c>
      <c r="AB90" s="364">
        <v>1.9938986700695871</v>
      </c>
      <c r="AC90" s="363">
        <v>1</v>
      </c>
      <c r="AD90" s="364">
        <v>1.9938986700695871</v>
      </c>
      <c r="AE90" s="365">
        <v>0</v>
      </c>
      <c r="AF90" s="364">
        <v>0</v>
      </c>
      <c r="AG90" s="365">
        <v>0</v>
      </c>
      <c r="AH90" s="364">
        <v>0</v>
      </c>
      <c r="AI90" s="363">
        <v>2</v>
      </c>
      <c r="AJ90" s="364">
        <v>7.9270709472849781</v>
      </c>
      <c r="AK90" s="365">
        <v>2</v>
      </c>
      <c r="AL90" s="364">
        <v>7.9270709472849781</v>
      </c>
      <c r="AM90" s="365">
        <v>3</v>
      </c>
      <c r="AN90" s="364">
        <v>11.890606420927467</v>
      </c>
      <c r="AO90" s="363">
        <v>4</v>
      </c>
      <c r="AP90" s="364">
        <v>16.049432251334107</v>
      </c>
      <c r="AQ90" s="363">
        <v>15</v>
      </c>
      <c r="AR90" s="364">
        <v>29.908480051043806</v>
      </c>
      <c r="AS90" s="363">
        <v>50</v>
      </c>
      <c r="AT90" s="364">
        <v>99.694933503479348</v>
      </c>
      <c r="AU90" s="363">
        <v>15</v>
      </c>
      <c r="AV90" s="364">
        <v>29.908480051043806</v>
      </c>
      <c r="AW90" s="363">
        <v>0</v>
      </c>
      <c r="AX90" s="364">
        <v>0</v>
      </c>
      <c r="AY90" s="363">
        <v>10</v>
      </c>
      <c r="AZ90" s="364">
        <v>19.938986700695871</v>
      </c>
      <c r="BA90" s="363">
        <v>2</v>
      </c>
      <c r="BB90" s="364">
        <v>3.9877973401391742</v>
      </c>
      <c r="BC90" s="355"/>
      <c r="BD90" s="355"/>
    </row>
    <row r="91" spans="1:56" s="356" customFormat="1">
      <c r="A91" s="998"/>
      <c r="B91" s="362" t="s">
        <v>100</v>
      </c>
      <c r="C91" s="363">
        <v>92</v>
      </c>
      <c r="D91" s="364">
        <v>4.9263721552878179</v>
      </c>
      <c r="E91" s="363">
        <v>0</v>
      </c>
      <c r="F91" s="364">
        <v>0</v>
      </c>
      <c r="G91" s="363">
        <v>1</v>
      </c>
      <c r="H91" s="364">
        <v>347.22222222222223</v>
      </c>
      <c r="I91" s="363">
        <v>1</v>
      </c>
      <c r="J91" s="364">
        <v>347.22222222222223</v>
      </c>
      <c r="K91" s="363">
        <v>6</v>
      </c>
      <c r="L91" s="364">
        <v>20.833333333333332</v>
      </c>
      <c r="M91" s="363">
        <v>0</v>
      </c>
      <c r="N91" s="364">
        <v>0</v>
      </c>
      <c r="O91" s="363">
        <v>2</v>
      </c>
      <c r="P91" s="364">
        <v>6.9444444444444438</v>
      </c>
      <c r="Q91" s="363">
        <v>3</v>
      </c>
      <c r="R91" s="364">
        <v>161.29032258064515</v>
      </c>
      <c r="S91" s="363">
        <v>0</v>
      </c>
      <c r="T91" s="364">
        <v>0</v>
      </c>
      <c r="U91" s="363">
        <v>2</v>
      </c>
      <c r="V91" s="364">
        <v>107.52688172043011</v>
      </c>
      <c r="W91" s="363">
        <v>0</v>
      </c>
      <c r="X91" s="364">
        <v>0</v>
      </c>
      <c r="Y91" s="363">
        <v>0</v>
      </c>
      <c r="Z91" s="364">
        <v>0</v>
      </c>
      <c r="AA91" s="363">
        <v>0</v>
      </c>
      <c r="AB91" s="364">
        <v>0</v>
      </c>
      <c r="AC91" s="363">
        <v>0</v>
      </c>
      <c r="AD91" s="364">
        <v>0</v>
      </c>
      <c r="AE91" s="365">
        <v>0</v>
      </c>
      <c r="AF91" s="364">
        <v>0</v>
      </c>
      <c r="AG91" s="365">
        <v>0</v>
      </c>
      <c r="AH91" s="364">
        <v>0</v>
      </c>
      <c r="AI91" s="363">
        <v>0</v>
      </c>
      <c r="AJ91" s="364">
        <v>0</v>
      </c>
      <c r="AK91" s="365">
        <v>0</v>
      </c>
      <c r="AL91" s="364">
        <v>0</v>
      </c>
      <c r="AM91" s="365">
        <v>0</v>
      </c>
      <c r="AN91" s="364">
        <v>0</v>
      </c>
      <c r="AO91" s="363">
        <v>0</v>
      </c>
      <c r="AP91" s="364">
        <v>0</v>
      </c>
      <c r="AQ91" s="363">
        <v>2</v>
      </c>
      <c r="AR91" s="364">
        <v>10.7095046854083</v>
      </c>
      <c r="AS91" s="363">
        <v>21</v>
      </c>
      <c r="AT91" s="364">
        <v>112.44979919678714</v>
      </c>
      <c r="AU91" s="363">
        <v>9</v>
      </c>
      <c r="AV91" s="364">
        <v>48.192771084337345</v>
      </c>
      <c r="AW91" s="363">
        <v>0</v>
      </c>
      <c r="AX91" s="364">
        <v>0</v>
      </c>
      <c r="AY91" s="363">
        <v>1</v>
      </c>
      <c r="AZ91" s="364">
        <v>5.3547523427041499</v>
      </c>
      <c r="BA91" s="363">
        <v>1</v>
      </c>
      <c r="BB91" s="364">
        <v>5.3547523427041499</v>
      </c>
      <c r="BC91" s="355"/>
      <c r="BD91" s="355"/>
    </row>
    <row r="92" spans="1:56" s="356" customFormat="1">
      <c r="A92" s="998"/>
      <c r="B92" s="362" t="s">
        <v>101</v>
      </c>
      <c r="C92" s="363">
        <v>185</v>
      </c>
      <c r="D92" s="364">
        <v>3.6881242399473693</v>
      </c>
      <c r="E92" s="363">
        <v>0</v>
      </c>
      <c r="F92" s="364">
        <v>0</v>
      </c>
      <c r="G92" s="363">
        <v>0</v>
      </c>
      <c r="H92" s="364">
        <v>0</v>
      </c>
      <c r="I92" s="363">
        <v>0</v>
      </c>
      <c r="J92" s="364">
        <v>0</v>
      </c>
      <c r="K92" s="363">
        <v>8</v>
      </c>
      <c r="L92" s="364">
        <v>13.961605584642234</v>
      </c>
      <c r="M92" s="363">
        <v>3</v>
      </c>
      <c r="N92" s="364">
        <v>5.2356020942408383</v>
      </c>
      <c r="O92" s="363">
        <v>4</v>
      </c>
      <c r="P92" s="364">
        <v>6.9808027923211169</v>
      </c>
      <c r="Q92" s="363">
        <v>6</v>
      </c>
      <c r="R92" s="364">
        <v>117.11887565879367</v>
      </c>
      <c r="S92" s="363">
        <v>0</v>
      </c>
      <c r="T92" s="364">
        <v>0</v>
      </c>
      <c r="U92" s="363">
        <v>0</v>
      </c>
      <c r="V92" s="364">
        <v>0</v>
      </c>
      <c r="W92" s="363">
        <v>0</v>
      </c>
      <c r="X92" s="364">
        <v>0</v>
      </c>
      <c r="Y92" s="363">
        <v>0</v>
      </c>
      <c r="Z92" s="364">
        <v>0</v>
      </c>
      <c r="AA92" s="363">
        <v>0</v>
      </c>
      <c r="AB92" s="364">
        <v>0</v>
      </c>
      <c r="AC92" s="363">
        <v>0</v>
      </c>
      <c r="AD92" s="364">
        <v>0</v>
      </c>
      <c r="AE92" s="365">
        <v>0</v>
      </c>
      <c r="AF92" s="364">
        <v>0</v>
      </c>
      <c r="AG92" s="365">
        <v>0</v>
      </c>
      <c r="AH92" s="364">
        <v>0</v>
      </c>
      <c r="AI92" s="363">
        <v>1</v>
      </c>
      <c r="AJ92" s="364">
        <v>4.0205853972338375</v>
      </c>
      <c r="AK92" s="365">
        <v>1</v>
      </c>
      <c r="AL92" s="364">
        <v>4.0205853972338375</v>
      </c>
      <c r="AM92" s="365">
        <v>0</v>
      </c>
      <c r="AN92" s="364">
        <v>0</v>
      </c>
      <c r="AO92" s="363">
        <v>0</v>
      </c>
      <c r="AP92" s="364">
        <v>0</v>
      </c>
      <c r="AQ92" s="363">
        <v>6</v>
      </c>
      <c r="AR92" s="364">
        <v>11.961484021450929</v>
      </c>
      <c r="AS92" s="363">
        <v>35</v>
      </c>
      <c r="AT92" s="364">
        <v>69.775323458463745</v>
      </c>
      <c r="AU92" s="363">
        <v>25</v>
      </c>
      <c r="AV92" s="364">
        <v>49.839516756045533</v>
      </c>
      <c r="AW92" s="363">
        <v>0</v>
      </c>
      <c r="AX92" s="364">
        <v>0</v>
      </c>
      <c r="AY92" s="363">
        <v>6</v>
      </c>
      <c r="AZ92" s="364">
        <v>11.961484021450929</v>
      </c>
      <c r="BA92" s="363">
        <v>2</v>
      </c>
      <c r="BB92" s="364">
        <v>3.9871613404836426</v>
      </c>
      <c r="BC92" s="355"/>
      <c r="BD92" s="355"/>
    </row>
    <row r="93" spans="1:56" s="356" customFormat="1">
      <c r="A93" s="998"/>
      <c r="B93" s="362" t="s">
        <v>102</v>
      </c>
      <c r="C93" s="363">
        <v>73</v>
      </c>
      <c r="D93" s="364">
        <v>4.4100767232525824</v>
      </c>
      <c r="E93" s="363">
        <v>0</v>
      </c>
      <c r="F93" s="364">
        <v>0</v>
      </c>
      <c r="G93" s="363">
        <v>0</v>
      </c>
      <c r="H93" s="364">
        <v>0</v>
      </c>
      <c r="I93" s="363">
        <v>0</v>
      </c>
      <c r="J93" s="364">
        <v>0</v>
      </c>
      <c r="K93" s="363">
        <v>2</v>
      </c>
      <c r="L93" s="364">
        <v>12.820512820512819</v>
      </c>
      <c r="M93" s="363">
        <v>3</v>
      </c>
      <c r="N93" s="364">
        <v>19.230769230769234</v>
      </c>
      <c r="O93" s="363">
        <v>4</v>
      </c>
      <c r="P93" s="364">
        <v>25.641025641025639</v>
      </c>
      <c r="Q93" s="363">
        <v>4</v>
      </c>
      <c r="R93" s="364">
        <v>225.09848058525606</v>
      </c>
      <c r="S93" s="363">
        <v>0</v>
      </c>
      <c r="T93" s="364">
        <v>0</v>
      </c>
      <c r="U93" s="363">
        <v>1</v>
      </c>
      <c r="V93" s="364">
        <v>56.274620146314014</v>
      </c>
      <c r="W93" s="363">
        <v>0</v>
      </c>
      <c r="X93" s="364">
        <v>0</v>
      </c>
      <c r="Y93" s="363">
        <v>0</v>
      </c>
      <c r="Z93" s="364">
        <v>0</v>
      </c>
      <c r="AA93" s="363">
        <v>0</v>
      </c>
      <c r="AB93" s="364">
        <v>0</v>
      </c>
      <c r="AC93" s="363">
        <v>0</v>
      </c>
      <c r="AD93" s="364">
        <v>0</v>
      </c>
      <c r="AE93" s="365">
        <v>0</v>
      </c>
      <c r="AF93" s="364">
        <v>0</v>
      </c>
      <c r="AG93" s="365">
        <v>0</v>
      </c>
      <c r="AH93" s="364">
        <v>0</v>
      </c>
      <c r="AI93" s="363">
        <v>0</v>
      </c>
      <c r="AJ93" s="364">
        <v>0</v>
      </c>
      <c r="AK93" s="365">
        <v>0</v>
      </c>
      <c r="AL93" s="364">
        <v>0</v>
      </c>
      <c r="AM93" s="365">
        <v>0</v>
      </c>
      <c r="AN93" s="364">
        <v>0</v>
      </c>
      <c r="AO93" s="363">
        <v>0</v>
      </c>
      <c r="AP93" s="364">
        <v>0</v>
      </c>
      <c r="AQ93" s="363">
        <v>4</v>
      </c>
      <c r="AR93" s="364">
        <v>24.16480396302785</v>
      </c>
      <c r="AS93" s="363">
        <v>10</v>
      </c>
      <c r="AT93" s="364">
        <v>60.412009907569619</v>
      </c>
      <c r="AU93" s="363">
        <v>5</v>
      </c>
      <c r="AV93" s="364">
        <v>30.206004953784809</v>
      </c>
      <c r="AW93" s="363">
        <v>0</v>
      </c>
      <c r="AX93" s="364">
        <v>0</v>
      </c>
      <c r="AY93" s="363">
        <v>0</v>
      </c>
      <c r="AZ93" s="364">
        <v>0</v>
      </c>
      <c r="BA93" s="363">
        <v>1</v>
      </c>
      <c r="BB93" s="364">
        <v>6.0412009907569626</v>
      </c>
      <c r="BC93" s="355"/>
      <c r="BD93" s="355"/>
    </row>
    <row r="94" spans="1:56" s="356" customFormat="1">
      <c r="A94" s="998"/>
      <c r="B94" s="362" t="s">
        <v>103</v>
      </c>
      <c r="C94" s="363">
        <v>89</v>
      </c>
      <c r="D94" s="364">
        <v>5.5382700684505286</v>
      </c>
      <c r="E94" s="363">
        <v>1</v>
      </c>
      <c r="F94" s="364">
        <v>487.80487804878049</v>
      </c>
      <c r="G94" s="363">
        <v>0</v>
      </c>
      <c r="H94" s="364">
        <v>0</v>
      </c>
      <c r="I94" s="363">
        <v>1</v>
      </c>
      <c r="J94" s="364">
        <v>487.80487804878049</v>
      </c>
      <c r="K94" s="363">
        <v>1</v>
      </c>
      <c r="L94" s="364">
        <v>4.8780487804878048</v>
      </c>
      <c r="M94" s="363">
        <v>0</v>
      </c>
      <c r="N94" s="364">
        <v>0</v>
      </c>
      <c r="O94" s="363">
        <v>0</v>
      </c>
      <c r="P94" s="364">
        <v>0</v>
      </c>
      <c r="Q94" s="363">
        <v>1</v>
      </c>
      <c r="R94" s="364">
        <v>62.227753578095829</v>
      </c>
      <c r="S94" s="363">
        <v>0</v>
      </c>
      <c r="T94" s="364">
        <v>0</v>
      </c>
      <c r="U94" s="363">
        <v>0</v>
      </c>
      <c r="V94" s="364">
        <v>0</v>
      </c>
      <c r="W94" s="363">
        <v>0</v>
      </c>
      <c r="X94" s="364">
        <v>0</v>
      </c>
      <c r="Y94" s="363">
        <v>0</v>
      </c>
      <c r="Z94" s="364">
        <v>0</v>
      </c>
      <c r="AA94" s="363">
        <v>0</v>
      </c>
      <c r="AB94" s="364">
        <v>0</v>
      </c>
      <c r="AC94" s="363">
        <v>1</v>
      </c>
      <c r="AD94" s="364">
        <v>6.2227753578095824</v>
      </c>
      <c r="AE94" s="365">
        <v>0</v>
      </c>
      <c r="AF94" s="364">
        <v>0</v>
      </c>
      <c r="AG94" s="365">
        <v>0</v>
      </c>
      <c r="AH94" s="364">
        <v>0</v>
      </c>
      <c r="AI94" s="363">
        <v>1</v>
      </c>
      <c r="AJ94" s="364">
        <v>12.342631449024932</v>
      </c>
      <c r="AK94" s="365">
        <v>1</v>
      </c>
      <c r="AL94" s="364">
        <v>12.342631449024932</v>
      </c>
      <c r="AM94" s="365">
        <v>0</v>
      </c>
      <c r="AN94" s="364">
        <v>0</v>
      </c>
      <c r="AO94" s="363">
        <v>0</v>
      </c>
      <c r="AP94" s="364">
        <v>0</v>
      </c>
      <c r="AQ94" s="363">
        <v>1</v>
      </c>
      <c r="AR94" s="364">
        <v>6.2227753578095824</v>
      </c>
      <c r="AS94" s="363">
        <v>15</v>
      </c>
      <c r="AT94" s="364">
        <v>93.34163036714375</v>
      </c>
      <c r="AU94" s="363">
        <v>11</v>
      </c>
      <c r="AV94" s="364">
        <v>68.45052893590541</v>
      </c>
      <c r="AW94" s="363">
        <v>0</v>
      </c>
      <c r="AX94" s="364">
        <v>0</v>
      </c>
      <c r="AY94" s="363">
        <v>3</v>
      </c>
      <c r="AZ94" s="364">
        <v>18.668326073428751</v>
      </c>
      <c r="BA94" s="363">
        <v>2</v>
      </c>
      <c r="BB94" s="364">
        <v>12.445550715619165</v>
      </c>
      <c r="BC94" s="355"/>
      <c r="BD94" s="355"/>
    </row>
    <row r="95" spans="1:56" s="356" customFormat="1">
      <c r="A95" s="998"/>
      <c r="B95" s="362" t="s">
        <v>104</v>
      </c>
      <c r="C95" s="363">
        <v>66</v>
      </c>
      <c r="D95" s="364">
        <v>3.6103057819594118</v>
      </c>
      <c r="E95" s="363">
        <v>0</v>
      </c>
      <c r="F95" s="364">
        <v>0</v>
      </c>
      <c r="G95" s="363">
        <v>0</v>
      </c>
      <c r="H95" s="364">
        <v>0</v>
      </c>
      <c r="I95" s="363">
        <v>0</v>
      </c>
      <c r="J95" s="364">
        <v>0</v>
      </c>
      <c r="K95" s="363">
        <v>0</v>
      </c>
      <c r="L95" s="364">
        <v>0</v>
      </c>
      <c r="M95" s="363">
        <v>1</v>
      </c>
      <c r="N95" s="364">
        <v>5.8139534883720927</v>
      </c>
      <c r="O95" s="363">
        <v>3</v>
      </c>
      <c r="P95" s="364">
        <v>17.441860465116278</v>
      </c>
      <c r="Q95" s="363">
        <v>5</v>
      </c>
      <c r="R95" s="364">
        <v>300.48076923076923</v>
      </c>
      <c r="S95" s="363">
        <v>1</v>
      </c>
      <c r="T95" s="364">
        <v>60.096153846153847</v>
      </c>
      <c r="U95" s="363">
        <v>0</v>
      </c>
      <c r="V95" s="364">
        <v>0</v>
      </c>
      <c r="W95" s="363">
        <v>0</v>
      </c>
      <c r="X95" s="364">
        <v>0</v>
      </c>
      <c r="Y95" s="363">
        <v>0</v>
      </c>
      <c r="Z95" s="364">
        <v>0</v>
      </c>
      <c r="AA95" s="363">
        <v>0</v>
      </c>
      <c r="AB95" s="364">
        <v>0</v>
      </c>
      <c r="AC95" s="363">
        <v>0</v>
      </c>
      <c r="AD95" s="364">
        <v>0</v>
      </c>
      <c r="AE95" s="365">
        <v>0</v>
      </c>
      <c r="AF95" s="364">
        <v>0</v>
      </c>
      <c r="AG95" s="365">
        <v>0</v>
      </c>
      <c r="AH95" s="364">
        <v>0</v>
      </c>
      <c r="AI95" s="363">
        <v>1</v>
      </c>
      <c r="AJ95" s="364">
        <v>11.193194537721066</v>
      </c>
      <c r="AK95" s="365">
        <v>1</v>
      </c>
      <c r="AL95" s="364">
        <v>11.193194537721066</v>
      </c>
      <c r="AM95" s="365">
        <v>0</v>
      </c>
      <c r="AN95" s="364">
        <v>0</v>
      </c>
      <c r="AO95" s="363">
        <v>1</v>
      </c>
      <c r="AP95" s="364">
        <v>10.698619878035734</v>
      </c>
      <c r="AQ95" s="363">
        <v>2</v>
      </c>
      <c r="AR95" s="364">
        <v>10.940320551392157</v>
      </c>
      <c r="AS95" s="363">
        <v>10</v>
      </c>
      <c r="AT95" s="364">
        <v>54.701602756960781</v>
      </c>
      <c r="AU95" s="363">
        <v>5</v>
      </c>
      <c r="AV95" s="364">
        <v>27.350801378480391</v>
      </c>
      <c r="AW95" s="363">
        <v>0</v>
      </c>
      <c r="AX95" s="364">
        <v>0</v>
      </c>
      <c r="AY95" s="363">
        <v>2</v>
      </c>
      <c r="AZ95" s="364">
        <v>10.940320551392157</v>
      </c>
      <c r="BA95" s="363">
        <v>1</v>
      </c>
      <c r="BB95" s="364">
        <v>5.4701602756960783</v>
      </c>
      <c r="BC95" s="355"/>
      <c r="BD95" s="355"/>
    </row>
    <row r="96" spans="1:56" s="356" customFormat="1">
      <c r="A96" s="998"/>
      <c r="B96" s="362" t="s">
        <v>105</v>
      </c>
      <c r="C96" s="363">
        <v>517</v>
      </c>
      <c r="D96" s="364">
        <v>4.6035760079783445</v>
      </c>
      <c r="E96" s="363">
        <v>0</v>
      </c>
      <c r="F96" s="364">
        <v>0</v>
      </c>
      <c r="G96" s="363">
        <v>0</v>
      </c>
      <c r="H96" s="364">
        <v>0</v>
      </c>
      <c r="I96" s="363">
        <v>0</v>
      </c>
      <c r="J96" s="364">
        <v>0</v>
      </c>
      <c r="K96" s="363">
        <v>21</v>
      </c>
      <c r="L96" s="364">
        <v>16.733067729083665</v>
      </c>
      <c r="M96" s="363">
        <v>9</v>
      </c>
      <c r="N96" s="364">
        <v>7.1713147410358564</v>
      </c>
      <c r="O96" s="363">
        <v>12</v>
      </c>
      <c r="P96" s="364">
        <v>9.5617529880478074</v>
      </c>
      <c r="Q96" s="363">
        <v>12</v>
      </c>
      <c r="R96" s="364">
        <v>123.31723358339327</v>
      </c>
      <c r="S96" s="363">
        <v>0</v>
      </c>
      <c r="T96" s="364">
        <v>0</v>
      </c>
      <c r="U96" s="363">
        <v>0</v>
      </c>
      <c r="V96" s="364">
        <v>0</v>
      </c>
      <c r="W96" s="363">
        <v>0</v>
      </c>
      <c r="X96" s="364">
        <v>0</v>
      </c>
      <c r="Y96" s="363">
        <v>0</v>
      </c>
      <c r="Z96" s="364">
        <v>0</v>
      </c>
      <c r="AA96" s="363">
        <v>0</v>
      </c>
      <c r="AB96" s="364">
        <v>0</v>
      </c>
      <c r="AC96" s="363">
        <v>2</v>
      </c>
      <c r="AD96" s="364">
        <v>1.7808804673030345</v>
      </c>
      <c r="AE96" s="365">
        <v>0</v>
      </c>
      <c r="AF96" s="364">
        <v>0</v>
      </c>
      <c r="AG96" s="365">
        <v>0</v>
      </c>
      <c r="AH96" s="364">
        <v>0</v>
      </c>
      <c r="AI96" s="363">
        <v>1</v>
      </c>
      <c r="AJ96" s="364">
        <v>1.7703501752646673</v>
      </c>
      <c r="AK96" s="365">
        <v>2</v>
      </c>
      <c r="AL96" s="364">
        <v>3.5407003505293346</v>
      </c>
      <c r="AM96" s="365">
        <v>6</v>
      </c>
      <c r="AN96" s="364">
        <v>10.622101051588004</v>
      </c>
      <c r="AO96" s="363">
        <v>5</v>
      </c>
      <c r="AP96" s="364">
        <v>8.9576839012504923</v>
      </c>
      <c r="AQ96" s="363">
        <v>13</v>
      </c>
      <c r="AR96" s="364">
        <v>11.575723037469725</v>
      </c>
      <c r="AS96" s="363">
        <v>75</v>
      </c>
      <c r="AT96" s="364">
        <v>66.783017523863791</v>
      </c>
      <c r="AU96" s="363">
        <v>60</v>
      </c>
      <c r="AV96" s="364">
        <v>53.426414019091041</v>
      </c>
      <c r="AW96" s="363">
        <v>0</v>
      </c>
      <c r="AX96" s="364">
        <v>0</v>
      </c>
      <c r="AY96" s="363">
        <v>21</v>
      </c>
      <c r="AZ96" s="364">
        <v>18.699244906681866</v>
      </c>
      <c r="BA96" s="363">
        <v>6</v>
      </c>
      <c r="BB96" s="364">
        <v>5.3426414019091037</v>
      </c>
      <c r="BC96" s="355"/>
      <c r="BD96" s="355"/>
    </row>
    <row r="97" spans="1:56" s="356" customFormat="1">
      <c r="A97" s="998"/>
      <c r="B97" s="362" t="s">
        <v>106</v>
      </c>
      <c r="C97" s="363">
        <v>55</v>
      </c>
      <c r="D97" s="364">
        <v>3.4480596827785095</v>
      </c>
      <c r="E97" s="363">
        <v>0</v>
      </c>
      <c r="F97" s="364">
        <v>0</v>
      </c>
      <c r="G97" s="363">
        <v>0</v>
      </c>
      <c r="H97" s="364">
        <v>0</v>
      </c>
      <c r="I97" s="363">
        <v>0</v>
      </c>
      <c r="J97" s="364">
        <v>0</v>
      </c>
      <c r="K97" s="363">
        <v>2</v>
      </c>
      <c r="L97" s="364">
        <v>11.173184357541899</v>
      </c>
      <c r="M97" s="363">
        <v>1</v>
      </c>
      <c r="N97" s="364">
        <v>5.5865921787709496</v>
      </c>
      <c r="O97" s="363">
        <v>3</v>
      </c>
      <c r="P97" s="364">
        <v>16.759776536312849</v>
      </c>
      <c r="Q97" s="363">
        <v>3</v>
      </c>
      <c r="R97" s="364">
        <v>193.79844961240309</v>
      </c>
      <c r="S97" s="363">
        <v>0</v>
      </c>
      <c r="T97" s="364">
        <v>0</v>
      </c>
      <c r="U97" s="363">
        <v>0</v>
      </c>
      <c r="V97" s="364">
        <v>0</v>
      </c>
      <c r="W97" s="363">
        <v>0</v>
      </c>
      <c r="X97" s="364">
        <v>0</v>
      </c>
      <c r="Y97" s="363">
        <v>0</v>
      </c>
      <c r="Z97" s="364">
        <v>0</v>
      </c>
      <c r="AA97" s="363">
        <v>0</v>
      </c>
      <c r="AB97" s="364">
        <v>0</v>
      </c>
      <c r="AC97" s="363">
        <v>0</v>
      </c>
      <c r="AD97" s="364">
        <v>0</v>
      </c>
      <c r="AE97" s="365">
        <v>0</v>
      </c>
      <c r="AF97" s="364">
        <v>0</v>
      </c>
      <c r="AG97" s="365">
        <v>0</v>
      </c>
      <c r="AH97" s="364">
        <v>0</v>
      </c>
      <c r="AI97" s="363">
        <v>1</v>
      </c>
      <c r="AJ97" s="364">
        <v>12.603982858583313</v>
      </c>
      <c r="AK97" s="365">
        <v>1</v>
      </c>
      <c r="AL97" s="364">
        <v>12.603982858583313</v>
      </c>
      <c r="AM97" s="365">
        <v>1</v>
      </c>
      <c r="AN97" s="364">
        <v>12.603982858583313</v>
      </c>
      <c r="AO97" s="363">
        <v>0</v>
      </c>
      <c r="AP97" s="364">
        <v>0</v>
      </c>
      <c r="AQ97" s="363">
        <v>4</v>
      </c>
      <c r="AR97" s="364">
        <v>25.076797692934612</v>
      </c>
      <c r="AS97" s="363">
        <v>14</v>
      </c>
      <c r="AT97" s="364">
        <v>87.768791925271145</v>
      </c>
      <c r="AU97" s="363">
        <v>1</v>
      </c>
      <c r="AV97" s="364">
        <v>6.269199423233653</v>
      </c>
      <c r="AW97" s="363">
        <v>0</v>
      </c>
      <c r="AX97" s="364">
        <v>0</v>
      </c>
      <c r="AY97" s="363">
        <v>1</v>
      </c>
      <c r="AZ97" s="364">
        <v>6.269199423233653</v>
      </c>
      <c r="BA97" s="363">
        <v>0</v>
      </c>
      <c r="BB97" s="364">
        <v>0</v>
      </c>
      <c r="BC97" s="355"/>
      <c r="BD97" s="355"/>
    </row>
    <row r="98" spans="1:56" s="356" customFormat="1">
      <c r="A98" s="998"/>
      <c r="B98" s="362" t="s">
        <v>107</v>
      </c>
      <c r="C98" s="363">
        <v>24</v>
      </c>
      <c r="D98" s="364">
        <v>4.1862899005756153</v>
      </c>
      <c r="E98" s="363">
        <v>0</v>
      </c>
      <c r="F98" s="364">
        <v>0</v>
      </c>
      <c r="G98" s="363">
        <v>0</v>
      </c>
      <c r="H98" s="364">
        <v>0</v>
      </c>
      <c r="I98" s="363">
        <v>0</v>
      </c>
      <c r="J98" s="364">
        <v>0</v>
      </c>
      <c r="K98" s="363">
        <v>1</v>
      </c>
      <c r="L98" s="364">
        <v>13.698630136986301</v>
      </c>
      <c r="M98" s="363">
        <v>1</v>
      </c>
      <c r="N98" s="364">
        <v>13.698630136986301</v>
      </c>
      <c r="O98" s="363">
        <v>1</v>
      </c>
      <c r="P98" s="364">
        <v>13.698630136986301</v>
      </c>
      <c r="Q98" s="363">
        <v>2</v>
      </c>
      <c r="R98" s="364">
        <v>339.5585738539898</v>
      </c>
      <c r="S98" s="363">
        <v>0</v>
      </c>
      <c r="T98" s="364">
        <v>0</v>
      </c>
      <c r="U98" s="363">
        <v>0</v>
      </c>
      <c r="V98" s="364">
        <v>0</v>
      </c>
      <c r="W98" s="363">
        <v>0</v>
      </c>
      <c r="X98" s="364">
        <v>0</v>
      </c>
      <c r="Y98" s="363">
        <v>0</v>
      </c>
      <c r="Z98" s="364">
        <v>0</v>
      </c>
      <c r="AA98" s="363">
        <v>1</v>
      </c>
      <c r="AB98" s="364">
        <v>17.44287458573173</v>
      </c>
      <c r="AC98" s="363">
        <v>0</v>
      </c>
      <c r="AD98" s="364">
        <v>0</v>
      </c>
      <c r="AE98" s="365">
        <v>0</v>
      </c>
      <c r="AF98" s="364">
        <v>0</v>
      </c>
      <c r="AG98" s="365">
        <v>0</v>
      </c>
      <c r="AH98" s="364">
        <v>0</v>
      </c>
      <c r="AI98" s="363">
        <v>0</v>
      </c>
      <c r="AJ98" s="364">
        <v>0</v>
      </c>
      <c r="AK98" s="365">
        <v>0</v>
      </c>
      <c r="AL98" s="364">
        <v>0</v>
      </c>
      <c r="AM98" s="365">
        <v>0</v>
      </c>
      <c r="AN98" s="364">
        <v>0</v>
      </c>
      <c r="AO98" s="363">
        <v>0</v>
      </c>
      <c r="AP98" s="364">
        <v>0</v>
      </c>
      <c r="AQ98" s="363">
        <v>0</v>
      </c>
      <c r="AR98" s="364">
        <v>0</v>
      </c>
      <c r="AS98" s="363">
        <v>5</v>
      </c>
      <c r="AT98" s="364">
        <v>87.214372928658648</v>
      </c>
      <c r="AU98" s="363">
        <v>3</v>
      </c>
      <c r="AV98" s="364">
        <v>52.328623757195189</v>
      </c>
      <c r="AW98" s="363">
        <v>0</v>
      </c>
      <c r="AX98" s="364">
        <v>0</v>
      </c>
      <c r="AY98" s="363">
        <v>0</v>
      </c>
      <c r="AZ98" s="364">
        <v>0</v>
      </c>
      <c r="BA98" s="363">
        <v>0</v>
      </c>
      <c r="BB98" s="364">
        <v>0</v>
      </c>
      <c r="BC98" s="355"/>
      <c r="BD98" s="355"/>
    </row>
    <row r="99" spans="1:56" s="356" customFormat="1">
      <c r="A99" s="998"/>
      <c r="B99" s="362" t="s">
        <v>108</v>
      </c>
      <c r="C99" s="363">
        <v>66</v>
      </c>
      <c r="D99" s="364">
        <v>6.0164083865086599</v>
      </c>
      <c r="E99" s="363">
        <v>0</v>
      </c>
      <c r="F99" s="364">
        <v>0</v>
      </c>
      <c r="G99" s="363">
        <v>0</v>
      </c>
      <c r="H99" s="364">
        <v>0</v>
      </c>
      <c r="I99" s="363">
        <v>0</v>
      </c>
      <c r="J99" s="364">
        <v>0</v>
      </c>
      <c r="K99" s="363">
        <v>4</v>
      </c>
      <c r="L99" s="364">
        <v>22.727272727272727</v>
      </c>
      <c r="M99" s="363">
        <v>1</v>
      </c>
      <c r="N99" s="364">
        <v>5.6818181818181817</v>
      </c>
      <c r="O99" s="363">
        <v>1</v>
      </c>
      <c r="P99" s="364">
        <v>5.6818181818181817</v>
      </c>
      <c r="Q99" s="363">
        <v>2</v>
      </c>
      <c r="R99" s="364">
        <v>180.66847335140017</v>
      </c>
      <c r="S99" s="363">
        <v>0</v>
      </c>
      <c r="T99" s="364">
        <v>0</v>
      </c>
      <c r="U99" s="363">
        <v>0</v>
      </c>
      <c r="V99" s="364">
        <v>0</v>
      </c>
      <c r="W99" s="363">
        <v>0</v>
      </c>
      <c r="X99" s="364">
        <v>0</v>
      </c>
      <c r="Y99" s="363">
        <v>0</v>
      </c>
      <c r="Z99" s="364">
        <v>0</v>
      </c>
      <c r="AA99" s="363">
        <v>0</v>
      </c>
      <c r="AB99" s="364">
        <v>0</v>
      </c>
      <c r="AC99" s="363">
        <v>1</v>
      </c>
      <c r="AD99" s="364">
        <v>9.1157702825888798</v>
      </c>
      <c r="AE99" s="365">
        <v>0</v>
      </c>
      <c r="AF99" s="364">
        <v>0</v>
      </c>
      <c r="AG99" s="365">
        <v>0</v>
      </c>
      <c r="AH99" s="364">
        <v>0</v>
      </c>
      <c r="AI99" s="363">
        <v>0</v>
      </c>
      <c r="AJ99" s="364">
        <v>0</v>
      </c>
      <c r="AK99" s="365">
        <v>0</v>
      </c>
      <c r="AL99" s="364">
        <v>0</v>
      </c>
      <c r="AM99" s="365">
        <v>1</v>
      </c>
      <c r="AN99" s="364">
        <v>19.331142470520007</v>
      </c>
      <c r="AO99" s="363">
        <v>0</v>
      </c>
      <c r="AP99" s="364">
        <v>0</v>
      </c>
      <c r="AQ99" s="363">
        <v>2</v>
      </c>
      <c r="AR99" s="364">
        <v>18.23154056517776</v>
      </c>
      <c r="AS99" s="363">
        <v>6</v>
      </c>
      <c r="AT99" s="364">
        <v>54.694621695533272</v>
      </c>
      <c r="AU99" s="363">
        <v>6</v>
      </c>
      <c r="AV99" s="364">
        <v>54.694621695533272</v>
      </c>
      <c r="AW99" s="363">
        <v>0</v>
      </c>
      <c r="AX99" s="364">
        <v>0</v>
      </c>
      <c r="AY99" s="363">
        <v>15</v>
      </c>
      <c r="AZ99" s="364">
        <v>136.73655423883318</v>
      </c>
      <c r="BA99" s="363">
        <v>1</v>
      </c>
      <c r="BB99" s="364">
        <v>9.1157702825888798</v>
      </c>
      <c r="BC99" s="355"/>
      <c r="BD99" s="355"/>
    </row>
    <row r="100" spans="1:56" s="356" customFormat="1">
      <c r="A100" s="998"/>
      <c r="B100" s="362" t="s">
        <v>109</v>
      </c>
      <c r="C100" s="363">
        <v>76</v>
      </c>
      <c r="D100" s="364">
        <v>5.7671877371376539</v>
      </c>
      <c r="E100" s="363">
        <v>0</v>
      </c>
      <c r="F100" s="364">
        <v>0</v>
      </c>
      <c r="G100" s="363">
        <v>0</v>
      </c>
      <c r="H100" s="364">
        <v>0</v>
      </c>
      <c r="I100" s="363">
        <v>0</v>
      </c>
      <c r="J100" s="364">
        <v>0</v>
      </c>
      <c r="K100" s="363">
        <v>2</v>
      </c>
      <c r="L100" s="364">
        <v>13.698630136986301</v>
      </c>
      <c r="M100" s="363">
        <v>1</v>
      </c>
      <c r="N100" s="364">
        <v>6.8493150684931505</v>
      </c>
      <c r="O100" s="363">
        <v>1</v>
      </c>
      <c r="P100" s="364">
        <v>6.8493150684931505</v>
      </c>
      <c r="Q100" s="363">
        <v>2</v>
      </c>
      <c r="R100" s="364">
        <v>180.83182640144665</v>
      </c>
      <c r="S100" s="363">
        <v>0</v>
      </c>
      <c r="T100" s="364">
        <v>0</v>
      </c>
      <c r="U100" s="363">
        <v>0</v>
      </c>
      <c r="V100" s="364">
        <v>0</v>
      </c>
      <c r="W100" s="363">
        <v>0</v>
      </c>
      <c r="X100" s="364">
        <v>0</v>
      </c>
      <c r="Y100" s="363">
        <v>0</v>
      </c>
      <c r="Z100" s="364">
        <v>0</v>
      </c>
      <c r="AA100" s="363">
        <v>1</v>
      </c>
      <c r="AB100" s="364">
        <v>7.588404917286387</v>
      </c>
      <c r="AC100" s="363">
        <v>1</v>
      </c>
      <c r="AD100" s="364">
        <v>7.588404917286387</v>
      </c>
      <c r="AE100" s="365">
        <v>0</v>
      </c>
      <c r="AF100" s="364">
        <v>0</v>
      </c>
      <c r="AG100" s="365">
        <v>0</v>
      </c>
      <c r="AH100" s="364">
        <v>0</v>
      </c>
      <c r="AI100" s="363">
        <v>2</v>
      </c>
      <c r="AJ100" s="364">
        <v>30.229746070133011</v>
      </c>
      <c r="AK100" s="365">
        <v>2</v>
      </c>
      <c r="AL100" s="364">
        <v>30.229746070133011</v>
      </c>
      <c r="AM100" s="365">
        <v>0</v>
      </c>
      <c r="AN100" s="364">
        <v>0</v>
      </c>
      <c r="AO100" s="363">
        <v>1</v>
      </c>
      <c r="AP100" s="364">
        <v>15.239256324291373</v>
      </c>
      <c r="AQ100" s="363">
        <v>4</v>
      </c>
      <c r="AR100" s="364">
        <v>30.353619669145548</v>
      </c>
      <c r="AS100" s="363">
        <v>17</v>
      </c>
      <c r="AT100" s="364">
        <v>129.00288359386855</v>
      </c>
      <c r="AU100" s="363">
        <v>4</v>
      </c>
      <c r="AV100" s="364">
        <v>30.353619669145548</v>
      </c>
      <c r="AW100" s="363">
        <v>0</v>
      </c>
      <c r="AX100" s="364">
        <v>0</v>
      </c>
      <c r="AY100" s="363">
        <v>5</v>
      </c>
      <c r="AZ100" s="364">
        <v>37.942024586431927</v>
      </c>
      <c r="BA100" s="363">
        <v>4</v>
      </c>
      <c r="BB100" s="364">
        <v>30.353619669145548</v>
      </c>
      <c r="BC100" s="355"/>
      <c r="BD100" s="355"/>
    </row>
    <row r="101" spans="1:56" s="356" customFormat="1">
      <c r="A101" s="998"/>
      <c r="B101" s="362" t="s">
        <v>110</v>
      </c>
      <c r="C101" s="363">
        <v>84</v>
      </c>
      <c r="D101" s="364">
        <v>4.6383213694091667</v>
      </c>
      <c r="E101" s="363">
        <v>0</v>
      </c>
      <c r="F101" s="364">
        <v>0</v>
      </c>
      <c r="G101" s="363">
        <v>0</v>
      </c>
      <c r="H101" s="364">
        <v>0</v>
      </c>
      <c r="I101" s="363">
        <v>0</v>
      </c>
      <c r="J101" s="364">
        <v>0</v>
      </c>
      <c r="K101" s="363">
        <v>4</v>
      </c>
      <c r="L101" s="364">
        <v>19.512195121951219</v>
      </c>
      <c r="M101" s="363">
        <v>3</v>
      </c>
      <c r="N101" s="364">
        <v>14.634146341463415</v>
      </c>
      <c r="O101" s="363">
        <v>4</v>
      </c>
      <c r="P101" s="364">
        <v>19.512195121951219</v>
      </c>
      <c r="Q101" s="363">
        <v>4</v>
      </c>
      <c r="R101" s="364">
        <v>264.9006622516556</v>
      </c>
      <c r="S101" s="363">
        <v>0</v>
      </c>
      <c r="T101" s="364">
        <v>0</v>
      </c>
      <c r="U101" s="363">
        <v>0</v>
      </c>
      <c r="V101" s="364">
        <v>0</v>
      </c>
      <c r="W101" s="363">
        <v>0</v>
      </c>
      <c r="X101" s="364">
        <v>0</v>
      </c>
      <c r="Y101" s="363">
        <v>0</v>
      </c>
      <c r="Z101" s="364">
        <v>0</v>
      </c>
      <c r="AA101" s="363">
        <v>0</v>
      </c>
      <c r="AB101" s="364">
        <v>0</v>
      </c>
      <c r="AC101" s="363">
        <v>0</v>
      </c>
      <c r="AD101" s="364">
        <v>0</v>
      </c>
      <c r="AE101" s="365">
        <v>0</v>
      </c>
      <c r="AF101" s="364">
        <v>0</v>
      </c>
      <c r="AG101" s="365">
        <v>0</v>
      </c>
      <c r="AH101" s="364">
        <v>0</v>
      </c>
      <c r="AI101" s="363">
        <v>1</v>
      </c>
      <c r="AJ101" s="364">
        <v>11.052166224580017</v>
      </c>
      <c r="AK101" s="365">
        <v>1</v>
      </c>
      <c r="AL101" s="364">
        <v>11.052166224580017</v>
      </c>
      <c r="AM101" s="365">
        <v>1</v>
      </c>
      <c r="AN101" s="364">
        <v>11.052166224580017</v>
      </c>
      <c r="AO101" s="363">
        <v>0</v>
      </c>
      <c r="AP101" s="364">
        <v>0</v>
      </c>
      <c r="AQ101" s="363">
        <v>2</v>
      </c>
      <c r="AR101" s="364">
        <v>11.043622308117063</v>
      </c>
      <c r="AS101" s="363">
        <v>14</v>
      </c>
      <c r="AT101" s="364">
        <v>77.305356156819443</v>
      </c>
      <c r="AU101" s="363">
        <v>8</v>
      </c>
      <c r="AV101" s="364">
        <v>44.174489232468254</v>
      </c>
      <c r="AW101" s="363">
        <v>0</v>
      </c>
      <c r="AX101" s="364">
        <v>0</v>
      </c>
      <c r="AY101" s="363">
        <v>2</v>
      </c>
      <c r="AZ101" s="364">
        <v>11.043622308117063</v>
      </c>
      <c r="BA101" s="363">
        <v>2</v>
      </c>
      <c r="BB101" s="364">
        <v>11.043622308117063</v>
      </c>
      <c r="BC101" s="355"/>
      <c r="BD101" s="355"/>
    </row>
    <row r="102" spans="1:56" s="356" customFormat="1">
      <c r="A102" s="998"/>
      <c r="B102" s="362" t="s">
        <v>111</v>
      </c>
      <c r="C102" s="363">
        <v>163</v>
      </c>
      <c r="D102" s="364">
        <v>6.074383245136767</v>
      </c>
      <c r="E102" s="363">
        <v>0</v>
      </c>
      <c r="F102" s="364">
        <v>0</v>
      </c>
      <c r="G102" s="363">
        <v>0</v>
      </c>
      <c r="H102" s="364">
        <v>0</v>
      </c>
      <c r="I102" s="363">
        <v>0</v>
      </c>
      <c r="J102" s="364">
        <v>0</v>
      </c>
      <c r="K102" s="363">
        <v>3</v>
      </c>
      <c r="L102" s="364">
        <v>6.8181818181818175</v>
      </c>
      <c r="M102" s="363">
        <v>0</v>
      </c>
      <c r="N102" s="364">
        <v>0</v>
      </c>
      <c r="O102" s="363">
        <v>2</v>
      </c>
      <c r="P102" s="364">
        <v>4.545454545454545</v>
      </c>
      <c r="Q102" s="363">
        <v>5</v>
      </c>
      <c r="R102" s="364">
        <v>220.36139268400177</v>
      </c>
      <c r="S102" s="363">
        <v>0</v>
      </c>
      <c r="T102" s="364">
        <v>0</v>
      </c>
      <c r="U102" s="363">
        <v>0</v>
      </c>
      <c r="V102" s="364">
        <v>0</v>
      </c>
      <c r="W102" s="363">
        <v>0</v>
      </c>
      <c r="X102" s="364">
        <v>0</v>
      </c>
      <c r="Y102" s="363">
        <v>0</v>
      </c>
      <c r="Z102" s="364">
        <v>0</v>
      </c>
      <c r="AA102" s="363">
        <v>0</v>
      </c>
      <c r="AB102" s="364">
        <v>0</v>
      </c>
      <c r="AC102" s="363">
        <v>1</v>
      </c>
      <c r="AD102" s="364">
        <v>3.7266154878139677</v>
      </c>
      <c r="AE102" s="365">
        <v>0</v>
      </c>
      <c r="AF102" s="364">
        <v>0</v>
      </c>
      <c r="AG102" s="365">
        <v>0</v>
      </c>
      <c r="AH102" s="364">
        <v>0</v>
      </c>
      <c r="AI102" s="363">
        <v>1</v>
      </c>
      <c r="AJ102" s="364">
        <v>7.3898906296186819</v>
      </c>
      <c r="AK102" s="365">
        <v>1</v>
      </c>
      <c r="AL102" s="364">
        <v>7.3898906296186819</v>
      </c>
      <c r="AM102" s="365">
        <v>2</v>
      </c>
      <c r="AN102" s="364">
        <v>14.779781259237364</v>
      </c>
      <c r="AO102" s="363">
        <v>1</v>
      </c>
      <c r="AP102" s="364">
        <v>7.5176665163133372</v>
      </c>
      <c r="AQ102" s="363">
        <v>4</v>
      </c>
      <c r="AR102" s="364">
        <v>14.906461951255871</v>
      </c>
      <c r="AS102" s="363">
        <v>26</v>
      </c>
      <c r="AT102" s="364">
        <v>96.892002683163156</v>
      </c>
      <c r="AU102" s="363">
        <v>7</v>
      </c>
      <c r="AV102" s="364">
        <v>26.086308414697768</v>
      </c>
      <c r="AW102" s="363">
        <v>0</v>
      </c>
      <c r="AX102" s="364">
        <v>0</v>
      </c>
      <c r="AY102" s="363">
        <v>13</v>
      </c>
      <c r="AZ102" s="364">
        <v>48.446001341581578</v>
      </c>
      <c r="BA102" s="363">
        <v>0</v>
      </c>
      <c r="BB102" s="364">
        <v>0</v>
      </c>
      <c r="BC102" s="355"/>
      <c r="BD102" s="355"/>
    </row>
    <row r="103" spans="1:56" s="356" customFormat="1" ht="13.5" thickBot="1">
      <c r="A103" s="999"/>
      <c r="B103" s="785" t="s">
        <v>112</v>
      </c>
      <c r="C103" s="786">
        <v>189</v>
      </c>
      <c r="D103" s="787">
        <v>5.1385226067806746</v>
      </c>
      <c r="E103" s="786">
        <v>0</v>
      </c>
      <c r="F103" s="787">
        <v>0</v>
      </c>
      <c r="G103" s="786">
        <v>1</v>
      </c>
      <c r="H103" s="787">
        <v>235.29411764705881</v>
      </c>
      <c r="I103" s="786">
        <v>1</v>
      </c>
      <c r="J103" s="787">
        <v>235.29411764705881</v>
      </c>
      <c r="K103" s="786">
        <v>9</v>
      </c>
      <c r="L103" s="787">
        <v>21.176470588235293</v>
      </c>
      <c r="M103" s="786">
        <v>4</v>
      </c>
      <c r="N103" s="787">
        <v>9.4117647058823515</v>
      </c>
      <c r="O103" s="786">
        <v>5</v>
      </c>
      <c r="P103" s="787">
        <v>11.76470588235294</v>
      </c>
      <c r="Q103" s="786">
        <v>5</v>
      </c>
      <c r="R103" s="787">
        <v>154.03573629081947</v>
      </c>
      <c r="S103" s="786">
        <v>1</v>
      </c>
      <c r="T103" s="787">
        <v>30.807147258163894</v>
      </c>
      <c r="U103" s="786">
        <v>0</v>
      </c>
      <c r="V103" s="787">
        <v>0</v>
      </c>
      <c r="W103" s="786">
        <v>0</v>
      </c>
      <c r="X103" s="787">
        <v>0</v>
      </c>
      <c r="Y103" s="786">
        <v>0</v>
      </c>
      <c r="Z103" s="787">
        <v>0</v>
      </c>
      <c r="AA103" s="786">
        <v>0</v>
      </c>
      <c r="AB103" s="787">
        <v>0</v>
      </c>
      <c r="AC103" s="786">
        <v>0</v>
      </c>
      <c r="AD103" s="787">
        <v>0</v>
      </c>
      <c r="AE103" s="788">
        <v>0</v>
      </c>
      <c r="AF103" s="787">
        <v>0</v>
      </c>
      <c r="AG103" s="788">
        <v>0</v>
      </c>
      <c r="AH103" s="787">
        <v>0</v>
      </c>
      <c r="AI103" s="786">
        <v>1</v>
      </c>
      <c r="AJ103" s="787">
        <v>5.4546446299023623</v>
      </c>
      <c r="AK103" s="788">
        <v>1</v>
      </c>
      <c r="AL103" s="787">
        <v>5.4546446299023623</v>
      </c>
      <c r="AM103" s="788">
        <v>2</v>
      </c>
      <c r="AN103" s="787">
        <v>10.909289259804725</v>
      </c>
      <c r="AO103" s="786">
        <v>1</v>
      </c>
      <c r="AP103" s="787">
        <v>5.4206418039895921</v>
      </c>
      <c r="AQ103" s="786">
        <v>4</v>
      </c>
      <c r="AR103" s="787">
        <v>10.875180120170739</v>
      </c>
      <c r="AS103" s="786">
        <v>40</v>
      </c>
      <c r="AT103" s="787">
        <v>108.75180120170739</v>
      </c>
      <c r="AU103" s="786">
        <v>7</v>
      </c>
      <c r="AV103" s="787">
        <v>19.031565210298798</v>
      </c>
      <c r="AW103" s="786">
        <v>0</v>
      </c>
      <c r="AX103" s="787">
        <v>0</v>
      </c>
      <c r="AY103" s="786">
        <v>4</v>
      </c>
      <c r="AZ103" s="787">
        <v>10.875180120170739</v>
      </c>
      <c r="BA103" s="786">
        <v>2</v>
      </c>
      <c r="BB103" s="787">
        <v>5.4375900600853697</v>
      </c>
      <c r="BC103" s="355"/>
      <c r="BD103" s="355"/>
    </row>
    <row r="104" spans="1:56" s="356" customFormat="1" ht="13.5" thickBot="1">
      <c r="A104" s="789" t="s">
        <v>113</v>
      </c>
      <c r="B104" s="790"/>
      <c r="C104" s="791">
        <v>1831</v>
      </c>
      <c r="D104" s="792">
        <v>4.8724929014883589</v>
      </c>
      <c r="E104" s="791">
        <v>2</v>
      </c>
      <c r="F104" s="792">
        <v>49.103854652590229</v>
      </c>
      <c r="G104" s="791">
        <v>0</v>
      </c>
      <c r="H104" s="792">
        <v>0</v>
      </c>
      <c r="I104" s="791">
        <v>2</v>
      </c>
      <c r="J104" s="792">
        <v>49.103854652590229</v>
      </c>
      <c r="K104" s="791">
        <v>74</v>
      </c>
      <c r="L104" s="792">
        <v>18.168426221458386</v>
      </c>
      <c r="M104" s="791">
        <v>35</v>
      </c>
      <c r="N104" s="792">
        <v>8.5931745642032897</v>
      </c>
      <c r="O104" s="791">
        <v>52</v>
      </c>
      <c r="P104" s="792">
        <v>12.767002209673459</v>
      </c>
      <c r="Q104" s="791">
        <v>63</v>
      </c>
      <c r="R104" s="792">
        <v>172.92015480471002</v>
      </c>
      <c r="S104" s="791">
        <v>2</v>
      </c>
      <c r="T104" s="792">
        <v>5.4895287239590482</v>
      </c>
      <c r="U104" s="791">
        <v>2</v>
      </c>
      <c r="V104" s="792">
        <v>5.4895287239590482</v>
      </c>
      <c r="W104" s="791">
        <v>0</v>
      </c>
      <c r="X104" s="792">
        <v>0</v>
      </c>
      <c r="Y104" s="791">
        <v>6</v>
      </c>
      <c r="Z104" s="792">
        <v>1.5966661610557158</v>
      </c>
      <c r="AA104" s="791">
        <v>7</v>
      </c>
      <c r="AB104" s="792">
        <v>1.862777187898335</v>
      </c>
      <c r="AC104" s="791">
        <v>9</v>
      </c>
      <c r="AD104" s="792">
        <v>2.3949992415835735</v>
      </c>
      <c r="AE104" s="793">
        <v>0</v>
      </c>
      <c r="AF104" s="792">
        <v>0</v>
      </c>
      <c r="AG104" s="793">
        <v>0</v>
      </c>
      <c r="AH104" s="792">
        <v>0</v>
      </c>
      <c r="AI104" s="791">
        <v>7</v>
      </c>
      <c r="AJ104" s="792">
        <v>3.7967131312035582</v>
      </c>
      <c r="AK104" s="793">
        <v>9</v>
      </c>
      <c r="AL104" s="792">
        <v>4.8814883115474323</v>
      </c>
      <c r="AM104" s="793">
        <v>22</v>
      </c>
      <c r="AN104" s="792">
        <v>11.932526983782612</v>
      </c>
      <c r="AO104" s="791">
        <v>20</v>
      </c>
      <c r="AP104" s="792">
        <v>10.448611118367092</v>
      </c>
      <c r="AQ104" s="791">
        <v>84</v>
      </c>
      <c r="AR104" s="792">
        <v>22.353326254780018</v>
      </c>
      <c r="AS104" s="791">
        <v>317</v>
      </c>
      <c r="AT104" s="792">
        <v>84.357195509110312</v>
      </c>
      <c r="AU104" s="791">
        <v>160</v>
      </c>
      <c r="AV104" s="792">
        <v>42.577764294819083</v>
      </c>
      <c r="AW104" s="791">
        <v>0</v>
      </c>
      <c r="AX104" s="792">
        <v>0</v>
      </c>
      <c r="AY104" s="791">
        <v>50</v>
      </c>
      <c r="AZ104" s="792">
        <v>13.305551342130965</v>
      </c>
      <c r="BA104" s="791">
        <v>32</v>
      </c>
      <c r="BB104" s="794">
        <v>8.515552858963817</v>
      </c>
      <c r="BC104" s="355"/>
      <c r="BD104" s="355"/>
    </row>
    <row r="105" spans="1:56" s="356" customFormat="1">
      <c r="A105" s="997" t="s">
        <v>113</v>
      </c>
      <c r="B105" s="775" t="s">
        <v>114</v>
      </c>
      <c r="C105" s="776">
        <v>166</v>
      </c>
      <c r="D105" s="777">
        <v>5.7912363940831701</v>
      </c>
      <c r="E105" s="776">
        <v>0</v>
      </c>
      <c r="F105" s="777">
        <v>0</v>
      </c>
      <c r="G105" s="776">
        <v>0</v>
      </c>
      <c r="H105" s="777">
        <v>0</v>
      </c>
      <c r="I105" s="776">
        <v>0</v>
      </c>
      <c r="J105" s="777">
        <v>0</v>
      </c>
      <c r="K105" s="776">
        <v>2</v>
      </c>
      <c r="L105" s="777">
        <v>7.3800738007380069</v>
      </c>
      <c r="M105" s="776">
        <v>1</v>
      </c>
      <c r="N105" s="777">
        <v>3.6900369003690034</v>
      </c>
      <c r="O105" s="776">
        <v>3</v>
      </c>
      <c r="P105" s="777">
        <v>11.07011070110701</v>
      </c>
      <c r="Q105" s="776">
        <v>4</v>
      </c>
      <c r="R105" s="777">
        <v>143.01036825169825</v>
      </c>
      <c r="S105" s="776">
        <v>0</v>
      </c>
      <c r="T105" s="777">
        <v>0</v>
      </c>
      <c r="U105" s="776">
        <v>1</v>
      </c>
      <c r="V105" s="777">
        <v>35.752592062924563</v>
      </c>
      <c r="W105" s="776">
        <v>0</v>
      </c>
      <c r="X105" s="777">
        <v>0</v>
      </c>
      <c r="Y105" s="776">
        <v>1</v>
      </c>
      <c r="Z105" s="777">
        <v>3.4886966229416694</v>
      </c>
      <c r="AA105" s="776">
        <v>2</v>
      </c>
      <c r="AB105" s="777">
        <v>6.9773932458833388</v>
      </c>
      <c r="AC105" s="776">
        <v>1</v>
      </c>
      <c r="AD105" s="777">
        <v>3.4886966229416694</v>
      </c>
      <c r="AE105" s="778">
        <v>0</v>
      </c>
      <c r="AF105" s="777">
        <v>0</v>
      </c>
      <c r="AG105" s="778">
        <v>0</v>
      </c>
      <c r="AH105" s="777">
        <v>0</v>
      </c>
      <c r="AI105" s="776">
        <v>1</v>
      </c>
      <c r="AJ105" s="777">
        <v>7.045230379033395</v>
      </c>
      <c r="AK105" s="778">
        <v>1</v>
      </c>
      <c r="AL105" s="777">
        <v>7.045230379033395</v>
      </c>
      <c r="AM105" s="778">
        <v>4</v>
      </c>
      <c r="AN105" s="777">
        <v>28.18092151613358</v>
      </c>
      <c r="AO105" s="776">
        <v>0</v>
      </c>
      <c r="AP105" s="777">
        <v>0</v>
      </c>
      <c r="AQ105" s="776">
        <v>13</v>
      </c>
      <c r="AR105" s="777">
        <v>45.353056098241701</v>
      </c>
      <c r="AS105" s="776">
        <v>32</v>
      </c>
      <c r="AT105" s="777">
        <v>111.63829193413342</v>
      </c>
      <c r="AU105" s="776">
        <v>33</v>
      </c>
      <c r="AV105" s="777">
        <v>115.12698855707508</v>
      </c>
      <c r="AW105" s="776">
        <v>0</v>
      </c>
      <c r="AX105" s="777">
        <v>0</v>
      </c>
      <c r="AY105" s="776">
        <v>3</v>
      </c>
      <c r="AZ105" s="777">
        <v>10.466089868825007</v>
      </c>
      <c r="BA105" s="776">
        <v>3</v>
      </c>
      <c r="BB105" s="777">
        <v>10.466089868825007</v>
      </c>
      <c r="BC105" s="355"/>
      <c r="BD105" s="355"/>
    </row>
    <row r="106" spans="1:56" s="356" customFormat="1">
      <c r="A106" s="998"/>
      <c r="B106" s="362" t="s">
        <v>115</v>
      </c>
      <c r="C106" s="363">
        <v>163</v>
      </c>
      <c r="D106" s="364">
        <v>3.6920428548777999</v>
      </c>
      <c r="E106" s="363">
        <v>1</v>
      </c>
      <c r="F106" s="364">
        <v>186.56716417910448</v>
      </c>
      <c r="G106" s="363">
        <v>0</v>
      </c>
      <c r="H106" s="364">
        <v>0</v>
      </c>
      <c r="I106" s="363">
        <v>1</v>
      </c>
      <c r="J106" s="364">
        <v>186.56716417910448</v>
      </c>
      <c r="K106" s="363">
        <v>14</v>
      </c>
      <c r="L106" s="364">
        <v>26.119402985074625</v>
      </c>
      <c r="M106" s="363">
        <v>7</v>
      </c>
      <c r="N106" s="364">
        <v>13.059701492537313</v>
      </c>
      <c r="O106" s="363">
        <v>9</v>
      </c>
      <c r="P106" s="364">
        <v>16.791044776119403</v>
      </c>
      <c r="Q106" s="363">
        <v>9</v>
      </c>
      <c r="R106" s="364">
        <v>209.35101186322402</v>
      </c>
      <c r="S106" s="363">
        <v>0</v>
      </c>
      <c r="T106" s="364">
        <v>0</v>
      </c>
      <c r="U106" s="363">
        <v>0</v>
      </c>
      <c r="V106" s="364">
        <v>0</v>
      </c>
      <c r="W106" s="363">
        <v>0</v>
      </c>
      <c r="X106" s="364">
        <v>0</v>
      </c>
      <c r="Y106" s="363">
        <v>2</v>
      </c>
      <c r="Z106" s="364">
        <v>4.5301139323653992</v>
      </c>
      <c r="AA106" s="363">
        <v>2</v>
      </c>
      <c r="AB106" s="364">
        <v>4.5301139323653992</v>
      </c>
      <c r="AC106" s="363">
        <v>0</v>
      </c>
      <c r="AD106" s="364">
        <v>0</v>
      </c>
      <c r="AE106" s="365">
        <v>0</v>
      </c>
      <c r="AF106" s="364">
        <v>0</v>
      </c>
      <c r="AG106" s="365">
        <v>0</v>
      </c>
      <c r="AH106" s="364">
        <v>0</v>
      </c>
      <c r="AI106" s="363">
        <v>1</v>
      </c>
      <c r="AJ106" s="364">
        <v>4.6283439785244838</v>
      </c>
      <c r="AK106" s="365">
        <v>1</v>
      </c>
      <c r="AL106" s="364">
        <v>4.6283439785244838</v>
      </c>
      <c r="AM106" s="365">
        <v>2</v>
      </c>
      <c r="AN106" s="364">
        <v>9.2566879570489675</v>
      </c>
      <c r="AO106" s="363">
        <v>1</v>
      </c>
      <c r="AP106" s="364">
        <v>4.4359668189681942</v>
      </c>
      <c r="AQ106" s="363">
        <v>12</v>
      </c>
      <c r="AR106" s="364">
        <v>27.180683594192395</v>
      </c>
      <c r="AS106" s="363">
        <v>32</v>
      </c>
      <c r="AT106" s="364">
        <v>72.481822917846387</v>
      </c>
      <c r="AU106" s="363">
        <v>13</v>
      </c>
      <c r="AV106" s="364">
        <v>29.445740560375093</v>
      </c>
      <c r="AW106" s="363">
        <v>0</v>
      </c>
      <c r="AX106" s="364">
        <v>0</v>
      </c>
      <c r="AY106" s="363">
        <v>5</v>
      </c>
      <c r="AZ106" s="364">
        <v>11.325284830913498</v>
      </c>
      <c r="BA106" s="363">
        <v>1</v>
      </c>
      <c r="BB106" s="364">
        <v>2.2650569661826996</v>
      </c>
      <c r="BC106" s="355"/>
      <c r="BD106" s="355"/>
    </row>
    <row r="107" spans="1:56" s="356" customFormat="1">
      <c r="A107" s="998"/>
      <c r="B107" s="362" t="s">
        <v>116</v>
      </c>
      <c r="C107" s="363">
        <v>40</v>
      </c>
      <c r="D107" s="364">
        <v>4.7534165181224006</v>
      </c>
      <c r="E107" s="363">
        <v>0</v>
      </c>
      <c r="F107" s="364">
        <v>0</v>
      </c>
      <c r="G107" s="363">
        <v>0</v>
      </c>
      <c r="H107" s="364">
        <v>0</v>
      </c>
      <c r="I107" s="363">
        <v>0</v>
      </c>
      <c r="J107" s="364">
        <v>0</v>
      </c>
      <c r="K107" s="363">
        <v>2</v>
      </c>
      <c r="L107" s="364">
        <v>31.746031746031743</v>
      </c>
      <c r="M107" s="363">
        <v>1</v>
      </c>
      <c r="N107" s="364">
        <v>15.873015873015872</v>
      </c>
      <c r="O107" s="363">
        <v>1</v>
      </c>
      <c r="P107" s="364">
        <v>15.873015873015872</v>
      </c>
      <c r="Q107" s="363">
        <v>1</v>
      </c>
      <c r="R107" s="364">
        <v>148.58841010401187</v>
      </c>
      <c r="S107" s="363">
        <v>0</v>
      </c>
      <c r="T107" s="364">
        <v>0</v>
      </c>
      <c r="U107" s="363">
        <v>0</v>
      </c>
      <c r="V107" s="364">
        <v>0</v>
      </c>
      <c r="W107" s="363">
        <v>0</v>
      </c>
      <c r="X107" s="364">
        <v>0</v>
      </c>
      <c r="Y107" s="363">
        <v>0</v>
      </c>
      <c r="Z107" s="364">
        <v>0</v>
      </c>
      <c r="AA107" s="363">
        <v>0</v>
      </c>
      <c r="AB107" s="364">
        <v>0</v>
      </c>
      <c r="AC107" s="363">
        <v>1</v>
      </c>
      <c r="AD107" s="364">
        <v>11.883541295306001</v>
      </c>
      <c r="AE107" s="365">
        <v>0</v>
      </c>
      <c r="AF107" s="364">
        <v>0</v>
      </c>
      <c r="AG107" s="365">
        <v>0</v>
      </c>
      <c r="AH107" s="364">
        <v>0</v>
      </c>
      <c r="AI107" s="363">
        <v>0</v>
      </c>
      <c r="AJ107" s="364">
        <v>0</v>
      </c>
      <c r="AK107" s="365">
        <v>0</v>
      </c>
      <c r="AL107" s="364">
        <v>0</v>
      </c>
      <c r="AM107" s="365">
        <v>0</v>
      </c>
      <c r="AN107" s="364">
        <v>0</v>
      </c>
      <c r="AO107" s="363">
        <v>1</v>
      </c>
      <c r="AP107" s="364">
        <v>23.557126030624264</v>
      </c>
      <c r="AQ107" s="363">
        <v>3</v>
      </c>
      <c r="AR107" s="364">
        <v>35.650623885918002</v>
      </c>
      <c r="AS107" s="363">
        <v>2</v>
      </c>
      <c r="AT107" s="364">
        <v>23.767082590612002</v>
      </c>
      <c r="AU107" s="363">
        <v>3</v>
      </c>
      <c r="AV107" s="364">
        <v>35.650623885918002</v>
      </c>
      <c r="AW107" s="363">
        <v>0</v>
      </c>
      <c r="AX107" s="364">
        <v>0</v>
      </c>
      <c r="AY107" s="363">
        <v>1</v>
      </c>
      <c r="AZ107" s="364">
        <v>11.883541295306001</v>
      </c>
      <c r="BA107" s="363">
        <v>0</v>
      </c>
      <c r="BB107" s="364">
        <v>0</v>
      </c>
      <c r="BC107" s="355"/>
      <c r="BD107" s="355"/>
    </row>
    <row r="108" spans="1:56" s="356" customFormat="1">
      <c r="A108" s="998"/>
      <c r="B108" s="362" t="s">
        <v>117</v>
      </c>
      <c r="C108" s="363">
        <v>52</v>
      </c>
      <c r="D108" s="364">
        <v>5.3674649050371599</v>
      </c>
      <c r="E108" s="363">
        <v>0</v>
      </c>
      <c r="F108" s="364">
        <v>0</v>
      </c>
      <c r="G108" s="363">
        <v>0</v>
      </c>
      <c r="H108" s="364">
        <v>0</v>
      </c>
      <c r="I108" s="363">
        <v>0</v>
      </c>
      <c r="J108" s="364">
        <v>0</v>
      </c>
      <c r="K108" s="363">
        <v>1</v>
      </c>
      <c r="L108" s="364">
        <v>9.2592592592592595</v>
      </c>
      <c r="M108" s="363">
        <v>1</v>
      </c>
      <c r="N108" s="364">
        <v>9.2592592592592595</v>
      </c>
      <c r="O108" s="363">
        <v>1</v>
      </c>
      <c r="P108" s="364">
        <v>9.2592592592592595</v>
      </c>
      <c r="Q108" s="363">
        <v>1</v>
      </c>
      <c r="R108" s="364">
        <v>101.01010101010101</v>
      </c>
      <c r="S108" s="363">
        <v>0</v>
      </c>
      <c r="T108" s="364">
        <v>0</v>
      </c>
      <c r="U108" s="363">
        <v>0</v>
      </c>
      <c r="V108" s="364">
        <v>0</v>
      </c>
      <c r="W108" s="363">
        <v>0</v>
      </c>
      <c r="X108" s="364">
        <v>0</v>
      </c>
      <c r="Y108" s="363">
        <v>0</v>
      </c>
      <c r="Z108" s="364">
        <v>0</v>
      </c>
      <c r="AA108" s="363">
        <v>0</v>
      </c>
      <c r="AB108" s="364">
        <v>0</v>
      </c>
      <c r="AC108" s="363">
        <v>0</v>
      </c>
      <c r="AD108" s="364">
        <v>0</v>
      </c>
      <c r="AE108" s="365">
        <v>0</v>
      </c>
      <c r="AF108" s="364">
        <v>0</v>
      </c>
      <c r="AG108" s="365">
        <v>0</v>
      </c>
      <c r="AH108" s="364">
        <v>0</v>
      </c>
      <c r="AI108" s="363">
        <v>0</v>
      </c>
      <c r="AJ108" s="364">
        <v>0</v>
      </c>
      <c r="AK108" s="365">
        <v>0</v>
      </c>
      <c r="AL108" s="364">
        <v>0</v>
      </c>
      <c r="AM108" s="365">
        <v>0</v>
      </c>
      <c r="AN108" s="364">
        <v>0</v>
      </c>
      <c r="AO108" s="363">
        <v>0</v>
      </c>
      <c r="AP108" s="364">
        <v>0</v>
      </c>
      <c r="AQ108" s="363">
        <v>3</v>
      </c>
      <c r="AR108" s="364">
        <v>30.966143682906687</v>
      </c>
      <c r="AS108" s="363">
        <v>12</v>
      </c>
      <c r="AT108" s="364">
        <v>123.86457473162675</v>
      </c>
      <c r="AU108" s="363">
        <v>3</v>
      </c>
      <c r="AV108" s="364">
        <v>30.966143682906687</v>
      </c>
      <c r="AW108" s="363">
        <v>0</v>
      </c>
      <c r="AX108" s="364">
        <v>0</v>
      </c>
      <c r="AY108" s="363">
        <v>1</v>
      </c>
      <c r="AZ108" s="364">
        <v>10.322047894302228</v>
      </c>
      <c r="BA108" s="363">
        <v>3</v>
      </c>
      <c r="BB108" s="364">
        <v>30.966143682906687</v>
      </c>
      <c r="BC108" s="355"/>
      <c r="BD108" s="355"/>
    </row>
    <row r="109" spans="1:56" s="356" customFormat="1">
      <c r="A109" s="998"/>
      <c r="B109" s="362" t="s">
        <v>118</v>
      </c>
      <c r="C109" s="363">
        <v>79</v>
      </c>
      <c r="D109" s="364">
        <v>4.5810379820237754</v>
      </c>
      <c r="E109" s="363">
        <v>1</v>
      </c>
      <c r="F109" s="364">
        <v>353.35689045936397</v>
      </c>
      <c r="G109" s="363">
        <v>0</v>
      </c>
      <c r="H109" s="364">
        <v>0</v>
      </c>
      <c r="I109" s="363">
        <v>1</v>
      </c>
      <c r="J109" s="364">
        <v>353.35689045936397</v>
      </c>
      <c r="K109" s="363">
        <v>5</v>
      </c>
      <c r="L109" s="364">
        <v>17.667844522968199</v>
      </c>
      <c r="M109" s="363">
        <v>2</v>
      </c>
      <c r="N109" s="364">
        <v>7.0671378091872787</v>
      </c>
      <c r="O109" s="363">
        <v>3</v>
      </c>
      <c r="P109" s="364">
        <v>10.600706713780919</v>
      </c>
      <c r="Q109" s="363">
        <v>4</v>
      </c>
      <c r="R109" s="364">
        <v>217.39130434782609</v>
      </c>
      <c r="S109" s="363">
        <v>0</v>
      </c>
      <c r="T109" s="364">
        <v>0</v>
      </c>
      <c r="U109" s="363">
        <v>0</v>
      </c>
      <c r="V109" s="364">
        <v>0</v>
      </c>
      <c r="W109" s="363">
        <v>0</v>
      </c>
      <c r="X109" s="364">
        <v>0</v>
      </c>
      <c r="Y109" s="363">
        <v>0</v>
      </c>
      <c r="Z109" s="364">
        <v>0</v>
      </c>
      <c r="AA109" s="363">
        <v>0</v>
      </c>
      <c r="AB109" s="364">
        <v>0</v>
      </c>
      <c r="AC109" s="363">
        <v>0</v>
      </c>
      <c r="AD109" s="364">
        <v>0</v>
      </c>
      <c r="AE109" s="365">
        <v>0</v>
      </c>
      <c r="AF109" s="364">
        <v>0</v>
      </c>
      <c r="AG109" s="365">
        <v>0</v>
      </c>
      <c r="AH109" s="364">
        <v>0</v>
      </c>
      <c r="AI109" s="363">
        <v>0</v>
      </c>
      <c r="AJ109" s="364">
        <v>0</v>
      </c>
      <c r="AK109" s="365">
        <v>0</v>
      </c>
      <c r="AL109" s="364">
        <v>0</v>
      </c>
      <c r="AM109" s="365">
        <v>0</v>
      </c>
      <c r="AN109" s="364">
        <v>0</v>
      </c>
      <c r="AO109" s="363">
        <v>3</v>
      </c>
      <c r="AP109" s="364">
        <v>33.940491005769879</v>
      </c>
      <c r="AQ109" s="363">
        <v>5</v>
      </c>
      <c r="AR109" s="364">
        <v>28.993911278631487</v>
      </c>
      <c r="AS109" s="363">
        <v>11</v>
      </c>
      <c r="AT109" s="364">
        <v>63.786604812989275</v>
      </c>
      <c r="AU109" s="363">
        <v>7</v>
      </c>
      <c r="AV109" s="364">
        <v>40.591475790084083</v>
      </c>
      <c r="AW109" s="363">
        <v>0</v>
      </c>
      <c r="AX109" s="364">
        <v>0</v>
      </c>
      <c r="AY109" s="363">
        <v>4</v>
      </c>
      <c r="AZ109" s="364">
        <v>23.195129022905192</v>
      </c>
      <c r="BA109" s="363">
        <v>2</v>
      </c>
      <c r="BB109" s="364">
        <v>11.597564511452596</v>
      </c>
      <c r="BC109" s="355"/>
      <c r="BD109" s="355"/>
    </row>
    <row r="110" spans="1:56" s="356" customFormat="1">
      <c r="A110" s="998"/>
      <c r="B110" s="362" t="s">
        <v>119</v>
      </c>
      <c r="C110" s="363">
        <v>142</v>
      </c>
      <c r="D110" s="364">
        <v>5.148845135791726</v>
      </c>
      <c r="E110" s="363">
        <v>0</v>
      </c>
      <c r="F110" s="364">
        <v>0</v>
      </c>
      <c r="G110" s="363">
        <v>0</v>
      </c>
      <c r="H110" s="364">
        <v>0</v>
      </c>
      <c r="I110" s="363">
        <v>0</v>
      </c>
      <c r="J110" s="364">
        <v>0</v>
      </c>
      <c r="K110" s="363">
        <v>10</v>
      </c>
      <c r="L110" s="364">
        <v>22.075055187637972</v>
      </c>
      <c r="M110" s="363">
        <v>2</v>
      </c>
      <c r="N110" s="364">
        <v>4.4150110375275942</v>
      </c>
      <c r="O110" s="363">
        <v>3</v>
      </c>
      <c r="P110" s="364">
        <v>6.6225165562913908</v>
      </c>
      <c r="Q110" s="363">
        <v>4</v>
      </c>
      <c r="R110" s="364">
        <v>144.87504527345166</v>
      </c>
      <c r="S110" s="363">
        <v>0</v>
      </c>
      <c r="T110" s="364">
        <v>0</v>
      </c>
      <c r="U110" s="363">
        <v>0</v>
      </c>
      <c r="V110" s="364">
        <v>0</v>
      </c>
      <c r="W110" s="363">
        <v>0</v>
      </c>
      <c r="X110" s="364">
        <v>0</v>
      </c>
      <c r="Y110" s="363">
        <v>0</v>
      </c>
      <c r="Z110" s="364">
        <v>0</v>
      </c>
      <c r="AA110" s="363">
        <v>0</v>
      </c>
      <c r="AB110" s="364">
        <v>0</v>
      </c>
      <c r="AC110" s="363">
        <v>1</v>
      </c>
      <c r="AD110" s="364">
        <v>3.6259472787265676</v>
      </c>
      <c r="AE110" s="365">
        <v>0</v>
      </c>
      <c r="AF110" s="364">
        <v>0</v>
      </c>
      <c r="AG110" s="365">
        <v>0</v>
      </c>
      <c r="AH110" s="364">
        <v>0</v>
      </c>
      <c r="AI110" s="363">
        <v>2</v>
      </c>
      <c r="AJ110" s="364">
        <v>14.731879787860931</v>
      </c>
      <c r="AK110" s="365">
        <v>3</v>
      </c>
      <c r="AL110" s="364">
        <v>22.097819681791396</v>
      </c>
      <c r="AM110" s="365">
        <v>4</v>
      </c>
      <c r="AN110" s="364">
        <v>29.463759575721863</v>
      </c>
      <c r="AO110" s="363">
        <v>2</v>
      </c>
      <c r="AP110" s="364">
        <v>14.282653717060629</v>
      </c>
      <c r="AQ110" s="363">
        <v>4</v>
      </c>
      <c r="AR110" s="364">
        <v>14.503789114906271</v>
      </c>
      <c r="AS110" s="363">
        <v>12</v>
      </c>
      <c r="AT110" s="364">
        <v>43.511367344718806</v>
      </c>
      <c r="AU110" s="363">
        <v>17</v>
      </c>
      <c r="AV110" s="364">
        <v>61.641103738351639</v>
      </c>
      <c r="AW110" s="363">
        <v>0</v>
      </c>
      <c r="AX110" s="364">
        <v>0</v>
      </c>
      <c r="AY110" s="363">
        <v>2</v>
      </c>
      <c r="AZ110" s="364">
        <v>7.2518945574531353</v>
      </c>
      <c r="BA110" s="363">
        <v>4</v>
      </c>
      <c r="BB110" s="364">
        <v>14.503789114906271</v>
      </c>
      <c r="BC110" s="355"/>
      <c r="BD110" s="355"/>
    </row>
    <row r="111" spans="1:56" s="356" customFormat="1">
      <c r="A111" s="998"/>
      <c r="B111" s="362" t="s">
        <v>120</v>
      </c>
      <c r="C111" s="363">
        <v>30</v>
      </c>
      <c r="D111" s="364">
        <v>5.5218111540585308</v>
      </c>
      <c r="E111" s="363">
        <v>0</v>
      </c>
      <c r="F111" s="364">
        <v>0</v>
      </c>
      <c r="G111" s="363">
        <v>0</v>
      </c>
      <c r="H111" s="364">
        <v>0</v>
      </c>
      <c r="I111" s="363">
        <v>0</v>
      </c>
      <c r="J111" s="364">
        <v>0</v>
      </c>
      <c r="K111" s="363">
        <v>0</v>
      </c>
      <c r="L111" s="364">
        <v>0</v>
      </c>
      <c r="M111" s="363">
        <v>0</v>
      </c>
      <c r="N111" s="364">
        <v>0</v>
      </c>
      <c r="O111" s="363">
        <v>0</v>
      </c>
      <c r="P111" s="364">
        <v>0</v>
      </c>
      <c r="Q111" s="363">
        <v>0</v>
      </c>
      <c r="R111" s="364">
        <v>0</v>
      </c>
      <c r="S111" s="363">
        <v>0</v>
      </c>
      <c r="T111" s="364">
        <v>0</v>
      </c>
      <c r="U111" s="363">
        <v>0</v>
      </c>
      <c r="V111" s="364">
        <v>0</v>
      </c>
      <c r="W111" s="363">
        <v>0</v>
      </c>
      <c r="X111" s="364">
        <v>0</v>
      </c>
      <c r="Y111" s="363">
        <v>0</v>
      </c>
      <c r="Z111" s="364">
        <v>0</v>
      </c>
      <c r="AA111" s="363">
        <v>0</v>
      </c>
      <c r="AB111" s="364">
        <v>0</v>
      </c>
      <c r="AC111" s="363">
        <v>0</v>
      </c>
      <c r="AD111" s="364">
        <v>0</v>
      </c>
      <c r="AE111" s="365">
        <v>0</v>
      </c>
      <c r="AF111" s="364">
        <v>0</v>
      </c>
      <c r="AG111" s="365">
        <v>0</v>
      </c>
      <c r="AH111" s="364">
        <v>0</v>
      </c>
      <c r="AI111" s="363">
        <v>0</v>
      </c>
      <c r="AJ111" s="364">
        <v>0</v>
      </c>
      <c r="AK111" s="365">
        <v>0</v>
      </c>
      <c r="AL111" s="364">
        <v>0</v>
      </c>
      <c r="AM111" s="365">
        <v>0</v>
      </c>
      <c r="AN111" s="364">
        <v>0</v>
      </c>
      <c r="AO111" s="363">
        <v>2</v>
      </c>
      <c r="AP111" s="364">
        <v>71.65890361877463</v>
      </c>
      <c r="AQ111" s="363">
        <v>1</v>
      </c>
      <c r="AR111" s="364">
        <v>18.406037180195103</v>
      </c>
      <c r="AS111" s="363">
        <v>7</v>
      </c>
      <c r="AT111" s="364">
        <v>128.84226026136574</v>
      </c>
      <c r="AU111" s="363">
        <v>1</v>
      </c>
      <c r="AV111" s="364">
        <v>18.406037180195103</v>
      </c>
      <c r="AW111" s="363">
        <v>0</v>
      </c>
      <c r="AX111" s="364">
        <v>0</v>
      </c>
      <c r="AY111" s="363">
        <v>2</v>
      </c>
      <c r="AZ111" s="364">
        <v>36.812074360390206</v>
      </c>
      <c r="BA111" s="363">
        <v>0</v>
      </c>
      <c r="BB111" s="364">
        <v>0</v>
      </c>
      <c r="BC111" s="355"/>
      <c r="BD111" s="355"/>
    </row>
    <row r="112" spans="1:56" s="356" customFormat="1">
      <c r="A112" s="998"/>
      <c r="B112" s="362" t="s">
        <v>121</v>
      </c>
      <c r="C112" s="363">
        <v>102</v>
      </c>
      <c r="D112" s="364">
        <v>4.8576054862367846</v>
      </c>
      <c r="E112" s="363">
        <v>0</v>
      </c>
      <c r="F112" s="364">
        <v>0</v>
      </c>
      <c r="G112" s="363">
        <v>0</v>
      </c>
      <c r="H112" s="364">
        <v>0</v>
      </c>
      <c r="I112" s="363">
        <v>0</v>
      </c>
      <c r="J112" s="364">
        <v>0</v>
      </c>
      <c r="K112" s="363">
        <v>6</v>
      </c>
      <c r="L112" s="364">
        <v>22.556390977443609</v>
      </c>
      <c r="M112" s="363">
        <v>7</v>
      </c>
      <c r="N112" s="364">
        <v>26.315789473684209</v>
      </c>
      <c r="O112" s="363">
        <v>8</v>
      </c>
      <c r="P112" s="364">
        <v>30.075187969924812</v>
      </c>
      <c r="Q112" s="363">
        <v>8</v>
      </c>
      <c r="R112" s="364">
        <v>350.87719298245617</v>
      </c>
      <c r="S112" s="363">
        <v>0</v>
      </c>
      <c r="T112" s="364">
        <v>0</v>
      </c>
      <c r="U112" s="363">
        <v>0</v>
      </c>
      <c r="V112" s="364">
        <v>0</v>
      </c>
      <c r="W112" s="363">
        <v>0</v>
      </c>
      <c r="X112" s="364">
        <v>0</v>
      </c>
      <c r="Y112" s="363">
        <v>0</v>
      </c>
      <c r="Z112" s="364">
        <v>0</v>
      </c>
      <c r="AA112" s="363">
        <v>0</v>
      </c>
      <c r="AB112" s="364">
        <v>0</v>
      </c>
      <c r="AC112" s="363">
        <v>1</v>
      </c>
      <c r="AD112" s="364">
        <v>4.7623583198399846</v>
      </c>
      <c r="AE112" s="365">
        <v>0</v>
      </c>
      <c r="AF112" s="364">
        <v>0</v>
      </c>
      <c r="AG112" s="365">
        <v>0</v>
      </c>
      <c r="AH112" s="364">
        <v>0</v>
      </c>
      <c r="AI112" s="363">
        <v>0</v>
      </c>
      <c r="AJ112" s="364">
        <v>0</v>
      </c>
      <c r="AK112" s="365">
        <v>0</v>
      </c>
      <c r="AL112" s="364">
        <v>0</v>
      </c>
      <c r="AM112" s="365">
        <v>1</v>
      </c>
      <c r="AN112" s="364">
        <v>9.7866510080250535</v>
      </c>
      <c r="AO112" s="363">
        <v>0</v>
      </c>
      <c r="AP112" s="364">
        <v>0</v>
      </c>
      <c r="AQ112" s="363">
        <v>4</v>
      </c>
      <c r="AR112" s="364">
        <v>19.049433279359938</v>
      </c>
      <c r="AS112" s="363">
        <v>16</v>
      </c>
      <c r="AT112" s="364">
        <v>76.197733117439753</v>
      </c>
      <c r="AU112" s="363">
        <v>10</v>
      </c>
      <c r="AV112" s="364">
        <v>47.623583198399849</v>
      </c>
      <c r="AW112" s="363">
        <v>0</v>
      </c>
      <c r="AX112" s="364">
        <v>0</v>
      </c>
      <c r="AY112" s="363">
        <v>1</v>
      </c>
      <c r="AZ112" s="364">
        <v>4.7623583198399846</v>
      </c>
      <c r="BA112" s="363">
        <v>4</v>
      </c>
      <c r="BB112" s="364">
        <v>19.049433279359938</v>
      </c>
      <c r="BC112" s="355"/>
      <c r="BD112" s="355"/>
    </row>
    <row r="113" spans="1:56" s="356" customFormat="1">
      <c r="A113" s="998"/>
      <c r="B113" s="362" t="s">
        <v>122</v>
      </c>
      <c r="C113" s="363">
        <v>118</v>
      </c>
      <c r="D113" s="364">
        <v>5.3502607118567216</v>
      </c>
      <c r="E113" s="363">
        <v>0</v>
      </c>
      <c r="F113" s="364">
        <v>0</v>
      </c>
      <c r="G113" s="363">
        <v>0</v>
      </c>
      <c r="H113" s="364">
        <v>0</v>
      </c>
      <c r="I113" s="363">
        <v>0</v>
      </c>
      <c r="J113" s="364">
        <v>0</v>
      </c>
      <c r="K113" s="363">
        <v>1</v>
      </c>
      <c r="L113" s="364">
        <v>6.024096385542169</v>
      </c>
      <c r="M113" s="363">
        <v>0</v>
      </c>
      <c r="N113" s="364">
        <v>0</v>
      </c>
      <c r="O113" s="363">
        <v>1</v>
      </c>
      <c r="P113" s="364">
        <v>6.024096385542169</v>
      </c>
      <c r="Q113" s="363">
        <v>1</v>
      </c>
      <c r="R113" s="364">
        <v>51.706308169596696</v>
      </c>
      <c r="S113" s="363">
        <v>0</v>
      </c>
      <c r="T113" s="364">
        <v>0</v>
      </c>
      <c r="U113" s="363">
        <v>0</v>
      </c>
      <c r="V113" s="364">
        <v>0</v>
      </c>
      <c r="W113" s="363">
        <v>0</v>
      </c>
      <c r="X113" s="364">
        <v>0</v>
      </c>
      <c r="Y113" s="363">
        <v>0</v>
      </c>
      <c r="Z113" s="364">
        <v>0</v>
      </c>
      <c r="AA113" s="363">
        <v>0</v>
      </c>
      <c r="AB113" s="364">
        <v>0</v>
      </c>
      <c r="AC113" s="363">
        <v>0</v>
      </c>
      <c r="AD113" s="364">
        <v>0</v>
      </c>
      <c r="AE113" s="365">
        <v>0</v>
      </c>
      <c r="AF113" s="364">
        <v>0</v>
      </c>
      <c r="AG113" s="365">
        <v>0</v>
      </c>
      <c r="AH113" s="364">
        <v>0</v>
      </c>
      <c r="AI113" s="363">
        <v>1</v>
      </c>
      <c r="AJ113" s="364">
        <v>9.1768376617417644</v>
      </c>
      <c r="AK113" s="365">
        <v>1</v>
      </c>
      <c r="AL113" s="364">
        <v>9.1768376617417644</v>
      </c>
      <c r="AM113" s="365">
        <v>2</v>
      </c>
      <c r="AN113" s="364">
        <v>18.353675323483529</v>
      </c>
      <c r="AO113" s="363">
        <v>2</v>
      </c>
      <c r="AP113" s="364">
        <v>17.924359204158449</v>
      </c>
      <c r="AQ113" s="363">
        <v>2</v>
      </c>
      <c r="AR113" s="364">
        <v>9.0682384946724106</v>
      </c>
      <c r="AS113" s="363">
        <v>19</v>
      </c>
      <c r="AT113" s="364">
        <v>86.148265699387892</v>
      </c>
      <c r="AU113" s="363">
        <v>9</v>
      </c>
      <c r="AV113" s="364">
        <v>40.80707322602585</v>
      </c>
      <c r="AW113" s="363">
        <v>0</v>
      </c>
      <c r="AX113" s="364">
        <v>0</v>
      </c>
      <c r="AY113" s="363">
        <v>0</v>
      </c>
      <c r="AZ113" s="364">
        <v>0</v>
      </c>
      <c r="BA113" s="363">
        <v>2</v>
      </c>
      <c r="BB113" s="364">
        <v>9.0682384946724106</v>
      </c>
      <c r="BC113" s="355"/>
      <c r="BD113" s="355"/>
    </row>
    <row r="114" spans="1:56" s="356" customFormat="1">
      <c r="A114" s="998"/>
      <c r="B114" s="362" t="s">
        <v>123</v>
      </c>
      <c r="C114" s="363">
        <v>25</v>
      </c>
      <c r="D114" s="364">
        <v>5.1557022066405445</v>
      </c>
      <c r="E114" s="363">
        <v>0</v>
      </c>
      <c r="F114" s="364">
        <v>0</v>
      </c>
      <c r="G114" s="363">
        <v>0</v>
      </c>
      <c r="H114" s="364">
        <v>0</v>
      </c>
      <c r="I114" s="363">
        <v>0</v>
      </c>
      <c r="J114" s="364">
        <v>0</v>
      </c>
      <c r="K114" s="363">
        <v>1</v>
      </c>
      <c r="L114" s="364">
        <v>21.276595744680851</v>
      </c>
      <c r="M114" s="363">
        <v>0</v>
      </c>
      <c r="N114" s="364">
        <v>0</v>
      </c>
      <c r="O114" s="363">
        <v>0</v>
      </c>
      <c r="P114" s="364">
        <v>0</v>
      </c>
      <c r="Q114" s="363">
        <v>0</v>
      </c>
      <c r="R114" s="364">
        <v>0</v>
      </c>
      <c r="S114" s="363">
        <v>0</v>
      </c>
      <c r="T114" s="364">
        <v>0</v>
      </c>
      <c r="U114" s="363">
        <v>0</v>
      </c>
      <c r="V114" s="364">
        <v>0</v>
      </c>
      <c r="W114" s="363">
        <v>0</v>
      </c>
      <c r="X114" s="364">
        <v>0</v>
      </c>
      <c r="Y114" s="363">
        <v>0</v>
      </c>
      <c r="Z114" s="364">
        <v>0</v>
      </c>
      <c r="AA114" s="363">
        <v>0</v>
      </c>
      <c r="AB114" s="364">
        <v>0</v>
      </c>
      <c r="AC114" s="363">
        <v>0</v>
      </c>
      <c r="AD114" s="364">
        <v>0</v>
      </c>
      <c r="AE114" s="365">
        <v>0</v>
      </c>
      <c r="AF114" s="364">
        <v>0</v>
      </c>
      <c r="AG114" s="365">
        <v>0</v>
      </c>
      <c r="AH114" s="364">
        <v>0</v>
      </c>
      <c r="AI114" s="363">
        <v>0</v>
      </c>
      <c r="AJ114" s="364">
        <v>0</v>
      </c>
      <c r="AK114" s="365">
        <v>0</v>
      </c>
      <c r="AL114" s="364">
        <v>0</v>
      </c>
      <c r="AM114" s="365">
        <v>1</v>
      </c>
      <c r="AN114" s="364">
        <v>42.10526315789474</v>
      </c>
      <c r="AO114" s="363">
        <v>0</v>
      </c>
      <c r="AP114" s="364">
        <v>0</v>
      </c>
      <c r="AQ114" s="363">
        <v>1</v>
      </c>
      <c r="AR114" s="364">
        <v>20.622808826562178</v>
      </c>
      <c r="AS114" s="363">
        <v>3</v>
      </c>
      <c r="AT114" s="364">
        <v>61.868426479686534</v>
      </c>
      <c r="AU114" s="363">
        <v>1</v>
      </c>
      <c r="AV114" s="364">
        <v>20.622808826562178</v>
      </c>
      <c r="AW114" s="363">
        <v>0</v>
      </c>
      <c r="AX114" s="364">
        <v>0</v>
      </c>
      <c r="AY114" s="363">
        <v>1</v>
      </c>
      <c r="AZ114" s="364">
        <v>20.622808826562178</v>
      </c>
      <c r="BA114" s="363">
        <v>1</v>
      </c>
      <c r="BB114" s="364">
        <v>20.622808826562178</v>
      </c>
      <c r="BC114" s="355"/>
      <c r="BD114" s="355"/>
    </row>
    <row r="115" spans="1:56" s="356" customFormat="1">
      <c r="A115" s="998"/>
      <c r="B115" s="362" t="s">
        <v>124</v>
      </c>
      <c r="C115" s="363">
        <v>90</v>
      </c>
      <c r="D115" s="364">
        <v>6.4088869899594103</v>
      </c>
      <c r="E115" s="363">
        <v>0</v>
      </c>
      <c r="F115" s="364">
        <v>0</v>
      </c>
      <c r="G115" s="363">
        <v>0</v>
      </c>
      <c r="H115" s="364">
        <v>0</v>
      </c>
      <c r="I115" s="363">
        <v>0</v>
      </c>
      <c r="J115" s="364">
        <v>0</v>
      </c>
      <c r="K115" s="363">
        <v>5</v>
      </c>
      <c r="L115" s="364">
        <v>32.89473684210526</v>
      </c>
      <c r="M115" s="363">
        <v>0</v>
      </c>
      <c r="N115" s="364">
        <v>0</v>
      </c>
      <c r="O115" s="363">
        <v>1</v>
      </c>
      <c r="P115" s="364">
        <v>6.5789473684210522</v>
      </c>
      <c r="Q115" s="363">
        <v>1</v>
      </c>
      <c r="R115" s="364">
        <v>69.832402234636874</v>
      </c>
      <c r="S115" s="363">
        <v>0</v>
      </c>
      <c r="T115" s="364">
        <v>0</v>
      </c>
      <c r="U115" s="363">
        <v>0</v>
      </c>
      <c r="V115" s="364">
        <v>0</v>
      </c>
      <c r="W115" s="363">
        <v>0</v>
      </c>
      <c r="X115" s="364">
        <v>0</v>
      </c>
      <c r="Y115" s="363">
        <v>0</v>
      </c>
      <c r="Z115" s="364">
        <v>0</v>
      </c>
      <c r="AA115" s="363">
        <v>0</v>
      </c>
      <c r="AB115" s="364">
        <v>0</v>
      </c>
      <c r="AC115" s="363">
        <v>1</v>
      </c>
      <c r="AD115" s="364">
        <v>7.1209855443993453</v>
      </c>
      <c r="AE115" s="365">
        <v>0</v>
      </c>
      <c r="AF115" s="364">
        <v>0</v>
      </c>
      <c r="AG115" s="365">
        <v>0</v>
      </c>
      <c r="AH115" s="364">
        <v>0</v>
      </c>
      <c r="AI115" s="363">
        <v>0</v>
      </c>
      <c r="AJ115" s="364">
        <v>0</v>
      </c>
      <c r="AK115" s="365">
        <v>0</v>
      </c>
      <c r="AL115" s="364">
        <v>0</v>
      </c>
      <c r="AM115" s="365">
        <v>1</v>
      </c>
      <c r="AN115" s="364">
        <v>14.374011786689664</v>
      </c>
      <c r="AO115" s="363">
        <v>2</v>
      </c>
      <c r="AP115" s="364">
        <v>28.224668360146769</v>
      </c>
      <c r="AQ115" s="363">
        <v>6</v>
      </c>
      <c r="AR115" s="364">
        <v>42.72591326639607</v>
      </c>
      <c r="AS115" s="363">
        <v>16</v>
      </c>
      <c r="AT115" s="364">
        <v>113.93576871038952</v>
      </c>
      <c r="AU115" s="363">
        <v>5</v>
      </c>
      <c r="AV115" s="364">
        <v>35.604927721996724</v>
      </c>
      <c r="AW115" s="363">
        <v>0</v>
      </c>
      <c r="AX115" s="364">
        <v>0</v>
      </c>
      <c r="AY115" s="363">
        <v>2</v>
      </c>
      <c r="AZ115" s="364">
        <v>14.241971088798691</v>
      </c>
      <c r="BA115" s="363">
        <v>2</v>
      </c>
      <c r="BB115" s="364">
        <v>14.241971088798691</v>
      </c>
      <c r="BC115" s="355"/>
      <c r="BD115" s="355"/>
    </row>
    <row r="116" spans="1:56" s="356" customFormat="1">
      <c r="A116" s="998"/>
      <c r="B116" s="362" t="s">
        <v>125</v>
      </c>
      <c r="C116" s="363">
        <v>70</v>
      </c>
      <c r="D116" s="364">
        <v>5.6478941423269324</v>
      </c>
      <c r="E116" s="363">
        <v>0</v>
      </c>
      <c r="F116" s="364">
        <v>0</v>
      </c>
      <c r="G116" s="363">
        <v>0</v>
      </c>
      <c r="H116" s="364">
        <v>0</v>
      </c>
      <c r="I116" s="363">
        <v>0</v>
      </c>
      <c r="J116" s="364">
        <v>0</v>
      </c>
      <c r="K116" s="363">
        <v>2</v>
      </c>
      <c r="L116" s="364">
        <v>16.393442622950822</v>
      </c>
      <c r="M116" s="363">
        <v>1</v>
      </c>
      <c r="N116" s="364">
        <v>8.1967213114754109</v>
      </c>
      <c r="O116" s="363">
        <v>2</v>
      </c>
      <c r="P116" s="364">
        <v>16.393442622950822</v>
      </c>
      <c r="Q116" s="363">
        <v>3</v>
      </c>
      <c r="R116" s="364">
        <v>270.75812274368229</v>
      </c>
      <c r="S116" s="363">
        <v>0</v>
      </c>
      <c r="T116" s="364">
        <v>0</v>
      </c>
      <c r="U116" s="363">
        <v>0</v>
      </c>
      <c r="V116" s="364">
        <v>0</v>
      </c>
      <c r="W116" s="363">
        <v>0</v>
      </c>
      <c r="X116" s="364">
        <v>0</v>
      </c>
      <c r="Y116" s="363">
        <v>0</v>
      </c>
      <c r="Z116" s="364">
        <v>0</v>
      </c>
      <c r="AA116" s="363">
        <v>0</v>
      </c>
      <c r="AB116" s="364">
        <v>0</v>
      </c>
      <c r="AC116" s="363">
        <v>0</v>
      </c>
      <c r="AD116" s="364">
        <v>0</v>
      </c>
      <c r="AE116" s="365">
        <v>0</v>
      </c>
      <c r="AF116" s="364">
        <v>0</v>
      </c>
      <c r="AG116" s="365">
        <v>0</v>
      </c>
      <c r="AH116" s="364">
        <v>0</v>
      </c>
      <c r="AI116" s="363">
        <v>0</v>
      </c>
      <c r="AJ116" s="364">
        <v>0</v>
      </c>
      <c r="AK116" s="365">
        <v>0</v>
      </c>
      <c r="AL116" s="364">
        <v>0</v>
      </c>
      <c r="AM116" s="365">
        <v>0</v>
      </c>
      <c r="AN116" s="364">
        <v>0</v>
      </c>
      <c r="AO116" s="363">
        <v>1</v>
      </c>
      <c r="AP116" s="364">
        <v>16.385384237260364</v>
      </c>
      <c r="AQ116" s="363">
        <v>2</v>
      </c>
      <c r="AR116" s="364">
        <v>16.136840406648378</v>
      </c>
      <c r="AS116" s="363">
        <v>14</v>
      </c>
      <c r="AT116" s="364">
        <v>112.95788284653865</v>
      </c>
      <c r="AU116" s="363">
        <v>1</v>
      </c>
      <c r="AV116" s="364">
        <v>8.0684202033241892</v>
      </c>
      <c r="AW116" s="363">
        <v>0</v>
      </c>
      <c r="AX116" s="364">
        <v>0</v>
      </c>
      <c r="AY116" s="363">
        <v>2</v>
      </c>
      <c r="AZ116" s="364">
        <v>16.136840406648378</v>
      </c>
      <c r="BA116" s="363">
        <v>1</v>
      </c>
      <c r="BB116" s="364">
        <v>8.0684202033241892</v>
      </c>
      <c r="BC116" s="355"/>
      <c r="BD116" s="355"/>
    </row>
    <row r="117" spans="1:56" s="356" customFormat="1">
      <c r="A117" s="998"/>
      <c r="B117" s="362" t="s">
        <v>126</v>
      </c>
      <c r="C117" s="363">
        <v>49</v>
      </c>
      <c r="D117" s="364">
        <v>7.2314049586776861</v>
      </c>
      <c r="E117" s="363">
        <v>0</v>
      </c>
      <c r="F117" s="364">
        <v>0</v>
      </c>
      <c r="G117" s="363">
        <v>0</v>
      </c>
      <c r="H117" s="364">
        <v>0</v>
      </c>
      <c r="I117" s="363">
        <v>0</v>
      </c>
      <c r="J117" s="364">
        <v>0</v>
      </c>
      <c r="K117" s="363">
        <v>6</v>
      </c>
      <c r="L117" s="364">
        <v>74.074074074074076</v>
      </c>
      <c r="M117" s="363">
        <v>4</v>
      </c>
      <c r="N117" s="364">
        <v>49.382716049382715</v>
      </c>
      <c r="O117" s="363">
        <v>4</v>
      </c>
      <c r="P117" s="364">
        <v>49.382716049382715</v>
      </c>
      <c r="Q117" s="363">
        <v>4</v>
      </c>
      <c r="R117" s="364">
        <v>627.94348508634232</v>
      </c>
      <c r="S117" s="363">
        <v>0</v>
      </c>
      <c r="T117" s="364">
        <v>0</v>
      </c>
      <c r="U117" s="363">
        <v>0</v>
      </c>
      <c r="V117" s="364">
        <v>0</v>
      </c>
      <c r="W117" s="363">
        <v>0</v>
      </c>
      <c r="X117" s="364">
        <v>0</v>
      </c>
      <c r="Y117" s="363">
        <v>0</v>
      </c>
      <c r="Z117" s="364">
        <v>0</v>
      </c>
      <c r="AA117" s="363">
        <v>0</v>
      </c>
      <c r="AB117" s="364">
        <v>0</v>
      </c>
      <c r="AC117" s="363">
        <v>0</v>
      </c>
      <c r="AD117" s="364">
        <v>0</v>
      </c>
      <c r="AE117" s="365">
        <v>0</v>
      </c>
      <c r="AF117" s="364">
        <v>0</v>
      </c>
      <c r="AG117" s="365">
        <v>0</v>
      </c>
      <c r="AH117" s="364">
        <v>0</v>
      </c>
      <c r="AI117" s="363">
        <v>0</v>
      </c>
      <c r="AJ117" s="364">
        <v>0</v>
      </c>
      <c r="AK117" s="365">
        <v>0</v>
      </c>
      <c r="AL117" s="364">
        <v>0</v>
      </c>
      <c r="AM117" s="365">
        <v>2</v>
      </c>
      <c r="AN117" s="364">
        <v>58.668231152830742</v>
      </c>
      <c r="AO117" s="363">
        <v>1</v>
      </c>
      <c r="AP117" s="364">
        <v>29.700029700029699</v>
      </c>
      <c r="AQ117" s="363">
        <v>1</v>
      </c>
      <c r="AR117" s="364">
        <v>14.757969303423849</v>
      </c>
      <c r="AS117" s="363">
        <v>5</v>
      </c>
      <c r="AT117" s="364">
        <v>73.789846517119244</v>
      </c>
      <c r="AU117" s="363">
        <v>9</v>
      </c>
      <c r="AV117" s="364">
        <v>132.82172373081465</v>
      </c>
      <c r="AW117" s="363">
        <v>0</v>
      </c>
      <c r="AX117" s="364">
        <v>0</v>
      </c>
      <c r="AY117" s="363">
        <v>2</v>
      </c>
      <c r="AZ117" s="364">
        <v>29.515938606847698</v>
      </c>
      <c r="BA117" s="363">
        <v>1</v>
      </c>
      <c r="BB117" s="364">
        <v>14.757969303423849</v>
      </c>
      <c r="BC117" s="355"/>
      <c r="BD117" s="355"/>
    </row>
    <row r="118" spans="1:56" s="356" customFormat="1">
      <c r="A118" s="998"/>
      <c r="B118" s="362" t="s">
        <v>127</v>
      </c>
      <c r="C118" s="363">
        <v>48</v>
      </c>
      <c r="D118" s="364">
        <v>7.1471113758189393</v>
      </c>
      <c r="E118" s="363">
        <v>0</v>
      </c>
      <c r="F118" s="364">
        <v>0</v>
      </c>
      <c r="G118" s="363">
        <v>0</v>
      </c>
      <c r="H118" s="364">
        <v>0</v>
      </c>
      <c r="I118" s="363">
        <v>0</v>
      </c>
      <c r="J118" s="364">
        <v>0</v>
      </c>
      <c r="K118" s="363">
        <v>0</v>
      </c>
      <c r="L118" s="364">
        <v>0</v>
      </c>
      <c r="M118" s="363">
        <v>0</v>
      </c>
      <c r="N118" s="364">
        <v>0</v>
      </c>
      <c r="O118" s="363">
        <v>0</v>
      </c>
      <c r="P118" s="364">
        <v>0</v>
      </c>
      <c r="Q118" s="363">
        <v>1</v>
      </c>
      <c r="R118" s="364">
        <v>161.29032258064515</v>
      </c>
      <c r="S118" s="363">
        <v>0</v>
      </c>
      <c r="T118" s="364">
        <v>0</v>
      </c>
      <c r="U118" s="363">
        <v>0</v>
      </c>
      <c r="V118" s="364">
        <v>0</v>
      </c>
      <c r="W118" s="363">
        <v>0</v>
      </c>
      <c r="X118" s="364">
        <v>0</v>
      </c>
      <c r="Y118" s="363">
        <v>0</v>
      </c>
      <c r="Z118" s="364">
        <v>0</v>
      </c>
      <c r="AA118" s="363">
        <v>0</v>
      </c>
      <c r="AB118" s="364">
        <v>0</v>
      </c>
      <c r="AC118" s="363">
        <v>0</v>
      </c>
      <c r="AD118" s="364">
        <v>0</v>
      </c>
      <c r="AE118" s="365">
        <v>0</v>
      </c>
      <c r="AF118" s="364">
        <v>0</v>
      </c>
      <c r="AG118" s="365">
        <v>0</v>
      </c>
      <c r="AH118" s="364">
        <v>0</v>
      </c>
      <c r="AI118" s="363">
        <v>0</v>
      </c>
      <c r="AJ118" s="364">
        <v>0</v>
      </c>
      <c r="AK118" s="365">
        <v>0</v>
      </c>
      <c r="AL118" s="364">
        <v>0</v>
      </c>
      <c r="AM118" s="365">
        <v>0</v>
      </c>
      <c r="AN118" s="364">
        <v>0</v>
      </c>
      <c r="AO118" s="363">
        <v>1</v>
      </c>
      <c r="AP118" s="364">
        <v>28.843380444188057</v>
      </c>
      <c r="AQ118" s="363">
        <v>0</v>
      </c>
      <c r="AR118" s="364">
        <v>0</v>
      </c>
      <c r="AS118" s="363">
        <v>14</v>
      </c>
      <c r="AT118" s="364">
        <v>208.45741512805242</v>
      </c>
      <c r="AU118" s="363">
        <v>1</v>
      </c>
      <c r="AV118" s="364">
        <v>14.88981536628946</v>
      </c>
      <c r="AW118" s="363">
        <v>0</v>
      </c>
      <c r="AX118" s="364">
        <v>0</v>
      </c>
      <c r="AY118" s="363">
        <v>0</v>
      </c>
      <c r="AZ118" s="364">
        <v>0</v>
      </c>
      <c r="BA118" s="363">
        <v>1</v>
      </c>
      <c r="BB118" s="364">
        <v>14.88981536628946</v>
      </c>
      <c r="BC118" s="355"/>
      <c r="BD118" s="355"/>
    </row>
    <row r="119" spans="1:56" s="356" customFormat="1">
      <c r="A119" s="998"/>
      <c r="B119" s="362" t="s">
        <v>128</v>
      </c>
      <c r="C119" s="363">
        <v>39</v>
      </c>
      <c r="D119" s="364">
        <v>5.1847912789151822</v>
      </c>
      <c r="E119" s="363">
        <v>0</v>
      </c>
      <c r="F119" s="364">
        <v>0</v>
      </c>
      <c r="G119" s="363">
        <v>0</v>
      </c>
      <c r="H119" s="364">
        <v>0</v>
      </c>
      <c r="I119" s="363">
        <v>0</v>
      </c>
      <c r="J119" s="364">
        <v>0</v>
      </c>
      <c r="K119" s="363">
        <v>2</v>
      </c>
      <c r="L119" s="364">
        <v>22.988505747126435</v>
      </c>
      <c r="M119" s="363">
        <v>0</v>
      </c>
      <c r="N119" s="364">
        <v>0</v>
      </c>
      <c r="O119" s="363">
        <v>0</v>
      </c>
      <c r="P119" s="364">
        <v>0</v>
      </c>
      <c r="Q119" s="363">
        <v>0</v>
      </c>
      <c r="R119" s="364">
        <v>0</v>
      </c>
      <c r="S119" s="363">
        <v>0</v>
      </c>
      <c r="T119" s="364">
        <v>0</v>
      </c>
      <c r="U119" s="363">
        <v>0</v>
      </c>
      <c r="V119" s="364">
        <v>0</v>
      </c>
      <c r="W119" s="363">
        <v>0</v>
      </c>
      <c r="X119" s="364">
        <v>0</v>
      </c>
      <c r="Y119" s="363">
        <v>0</v>
      </c>
      <c r="Z119" s="364">
        <v>0</v>
      </c>
      <c r="AA119" s="363">
        <v>0</v>
      </c>
      <c r="AB119" s="364">
        <v>0</v>
      </c>
      <c r="AC119" s="363">
        <v>0</v>
      </c>
      <c r="AD119" s="364">
        <v>0</v>
      </c>
      <c r="AE119" s="365">
        <v>0</v>
      </c>
      <c r="AF119" s="364">
        <v>0</v>
      </c>
      <c r="AG119" s="365">
        <v>0</v>
      </c>
      <c r="AH119" s="364">
        <v>0</v>
      </c>
      <c r="AI119" s="363">
        <v>0</v>
      </c>
      <c r="AJ119" s="364">
        <v>0</v>
      </c>
      <c r="AK119" s="365">
        <v>0</v>
      </c>
      <c r="AL119" s="364">
        <v>0</v>
      </c>
      <c r="AM119" s="365">
        <v>0</v>
      </c>
      <c r="AN119" s="364">
        <v>0</v>
      </c>
      <c r="AO119" s="363">
        <v>0</v>
      </c>
      <c r="AP119" s="364">
        <v>0</v>
      </c>
      <c r="AQ119" s="363">
        <v>1</v>
      </c>
      <c r="AR119" s="364">
        <v>13.294336612603033</v>
      </c>
      <c r="AS119" s="363">
        <v>11</v>
      </c>
      <c r="AT119" s="364">
        <v>146.23770273863335</v>
      </c>
      <c r="AU119" s="363">
        <v>2</v>
      </c>
      <c r="AV119" s="364">
        <v>26.588673225206065</v>
      </c>
      <c r="AW119" s="363">
        <v>0</v>
      </c>
      <c r="AX119" s="364">
        <v>0</v>
      </c>
      <c r="AY119" s="363">
        <v>0</v>
      </c>
      <c r="AZ119" s="364">
        <v>0</v>
      </c>
      <c r="BA119" s="363">
        <v>0</v>
      </c>
      <c r="BB119" s="364">
        <v>0</v>
      </c>
      <c r="BC119" s="355"/>
      <c r="BD119" s="355"/>
    </row>
    <row r="120" spans="1:56" s="356" customFormat="1">
      <c r="A120" s="998"/>
      <c r="B120" s="362" t="s">
        <v>129</v>
      </c>
      <c r="C120" s="363">
        <v>79</v>
      </c>
      <c r="D120" s="364">
        <v>4.4218067838352173</v>
      </c>
      <c r="E120" s="363">
        <v>0</v>
      </c>
      <c r="F120" s="364">
        <v>0</v>
      </c>
      <c r="G120" s="363">
        <v>0</v>
      </c>
      <c r="H120" s="364">
        <v>0</v>
      </c>
      <c r="I120" s="363">
        <v>0</v>
      </c>
      <c r="J120" s="364">
        <v>0</v>
      </c>
      <c r="K120" s="363">
        <v>3</v>
      </c>
      <c r="L120" s="364">
        <v>12.396694214876034</v>
      </c>
      <c r="M120" s="363">
        <v>2</v>
      </c>
      <c r="N120" s="364">
        <v>8.2644628099173563</v>
      </c>
      <c r="O120" s="363">
        <v>3</v>
      </c>
      <c r="P120" s="364">
        <v>12.396694214876034</v>
      </c>
      <c r="Q120" s="363">
        <v>3</v>
      </c>
      <c r="R120" s="364">
        <v>153.84615384615384</v>
      </c>
      <c r="S120" s="363">
        <v>0</v>
      </c>
      <c r="T120" s="364">
        <v>0</v>
      </c>
      <c r="U120" s="363">
        <v>0</v>
      </c>
      <c r="V120" s="364">
        <v>0</v>
      </c>
      <c r="W120" s="363">
        <v>0</v>
      </c>
      <c r="X120" s="364">
        <v>0</v>
      </c>
      <c r="Y120" s="363">
        <v>1</v>
      </c>
      <c r="Z120" s="364">
        <v>5.5972237770066045</v>
      </c>
      <c r="AA120" s="363">
        <v>1</v>
      </c>
      <c r="AB120" s="364">
        <v>5.5972237770066045</v>
      </c>
      <c r="AC120" s="363">
        <v>1</v>
      </c>
      <c r="AD120" s="364">
        <v>5.5972237770066045</v>
      </c>
      <c r="AE120" s="365">
        <v>0</v>
      </c>
      <c r="AF120" s="364">
        <v>0</v>
      </c>
      <c r="AG120" s="365">
        <v>0</v>
      </c>
      <c r="AH120" s="364">
        <v>0</v>
      </c>
      <c r="AI120" s="363">
        <v>1</v>
      </c>
      <c r="AJ120" s="364">
        <v>11.659088259298123</v>
      </c>
      <c r="AK120" s="365">
        <v>1</v>
      </c>
      <c r="AL120" s="364">
        <v>11.659088259298123</v>
      </c>
      <c r="AM120" s="365">
        <v>0</v>
      </c>
      <c r="AN120" s="364">
        <v>0</v>
      </c>
      <c r="AO120" s="363">
        <v>0</v>
      </c>
      <c r="AP120" s="364">
        <v>0</v>
      </c>
      <c r="AQ120" s="363">
        <v>3</v>
      </c>
      <c r="AR120" s="364">
        <v>16.791671331019813</v>
      </c>
      <c r="AS120" s="363">
        <v>19</v>
      </c>
      <c r="AT120" s="364">
        <v>106.34725176312548</v>
      </c>
      <c r="AU120" s="363">
        <v>5</v>
      </c>
      <c r="AV120" s="364">
        <v>27.986118885033022</v>
      </c>
      <c r="AW120" s="363">
        <v>0</v>
      </c>
      <c r="AX120" s="364">
        <v>0</v>
      </c>
      <c r="AY120" s="363">
        <v>6</v>
      </c>
      <c r="AZ120" s="364">
        <v>33.583342662039627</v>
      </c>
      <c r="BA120" s="363">
        <v>1</v>
      </c>
      <c r="BB120" s="364">
        <v>5.5972237770066045</v>
      </c>
      <c r="BC120" s="355"/>
      <c r="BD120" s="355"/>
    </row>
    <row r="121" spans="1:56" s="356" customFormat="1">
      <c r="A121" s="998"/>
      <c r="B121" s="362" t="s">
        <v>130</v>
      </c>
      <c r="C121" s="363">
        <v>138</v>
      </c>
      <c r="D121" s="364">
        <v>6.0758156122044644</v>
      </c>
      <c r="E121" s="363">
        <v>0</v>
      </c>
      <c r="F121" s="364">
        <v>0</v>
      </c>
      <c r="G121" s="363">
        <v>0</v>
      </c>
      <c r="H121" s="364">
        <v>0</v>
      </c>
      <c r="I121" s="363">
        <v>0</v>
      </c>
      <c r="J121" s="364">
        <v>0</v>
      </c>
      <c r="K121" s="363">
        <v>0</v>
      </c>
      <c r="L121" s="364">
        <v>0</v>
      </c>
      <c r="M121" s="363">
        <v>1</v>
      </c>
      <c r="N121" s="364">
        <v>3.8022813688212929</v>
      </c>
      <c r="O121" s="363">
        <v>2</v>
      </c>
      <c r="P121" s="364">
        <v>7.6045627376425857</v>
      </c>
      <c r="Q121" s="363">
        <v>3</v>
      </c>
      <c r="R121" s="364">
        <v>140.58106841611996</v>
      </c>
      <c r="S121" s="363">
        <v>1</v>
      </c>
      <c r="T121" s="364">
        <v>46.860356138706656</v>
      </c>
      <c r="U121" s="363">
        <v>0</v>
      </c>
      <c r="V121" s="364">
        <v>0</v>
      </c>
      <c r="W121" s="363">
        <v>0</v>
      </c>
      <c r="X121" s="364">
        <v>0</v>
      </c>
      <c r="Y121" s="363">
        <v>0</v>
      </c>
      <c r="Z121" s="364">
        <v>0</v>
      </c>
      <c r="AA121" s="363">
        <v>0</v>
      </c>
      <c r="AB121" s="364">
        <v>0</v>
      </c>
      <c r="AC121" s="363">
        <v>1</v>
      </c>
      <c r="AD121" s="364">
        <v>4.4027649363800467</v>
      </c>
      <c r="AE121" s="365">
        <v>0</v>
      </c>
      <c r="AF121" s="364">
        <v>0</v>
      </c>
      <c r="AG121" s="365">
        <v>0</v>
      </c>
      <c r="AH121" s="364">
        <v>0</v>
      </c>
      <c r="AI121" s="363">
        <v>0</v>
      </c>
      <c r="AJ121" s="364">
        <v>0</v>
      </c>
      <c r="AK121" s="365">
        <v>0</v>
      </c>
      <c r="AL121" s="364">
        <v>0</v>
      </c>
      <c r="AM121" s="365">
        <v>1</v>
      </c>
      <c r="AN121" s="364">
        <v>8.7527352297592991</v>
      </c>
      <c r="AO121" s="363">
        <v>1</v>
      </c>
      <c r="AP121" s="364">
        <v>8.8589652728561301</v>
      </c>
      <c r="AQ121" s="363">
        <v>8</v>
      </c>
      <c r="AR121" s="364">
        <v>35.222119491040374</v>
      </c>
      <c r="AS121" s="363">
        <v>25</v>
      </c>
      <c r="AT121" s="364">
        <v>110.06912340950116</v>
      </c>
      <c r="AU121" s="363">
        <v>5</v>
      </c>
      <c r="AV121" s="364">
        <v>22.013824681900235</v>
      </c>
      <c r="AW121" s="363">
        <v>0</v>
      </c>
      <c r="AX121" s="364">
        <v>0</v>
      </c>
      <c r="AY121" s="363">
        <v>8</v>
      </c>
      <c r="AZ121" s="364">
        <v>35.222119491040374</v>
      </c>
      <c r="BA121" s="363">
        <v>1</v>
      </c>
      <c r="BB121" s="364">
        <v>4.4027649363800467</v>
      </c>
      <c r="BC121" s="355"/>
      <c r="BD121" s="355"/>
    </row>
    <row r="122" spans="1:56" s="356" customFormat="1">
      <c r="A122" s="998"/>
      <c r="B122" s="362" t="s">
        <v>131</v>
      </c>
      <c r="C122" s="363">
        <v>99</v>
      </c>
      <c r="D122" s="364">
        <v>6.4340027295769158</v>
      </c>
      <c r="E122" s="363">
        <v>0</v>
      </c>
      <c r="F122" s="364">
        <v>0</v>
      </c>
      <c r="G122" s="363">
        <v>0</v>
      </c>
      <c r="H122" s="364">
        <v>0</v>
      </c>
      <c r="I122" s="363">
        <v>0</v>
      </c>
      <c r="J122" s="364">
        <v>0</v>
      </c>
      <c r="K122" s="363">
        <v>3</v>
      </c>
      <c r="L122" s="364">
        <v>26.086956521739129</v>
      </c>
      <c r="M122" s="363">
        <v>0</v>
      </c>
      <c r="N122" s="364">
        <v>0</v>
      </c>
      <c r="O122" s="363">
        <v>0</v>
      </c>
      <c r="P122" s="364">
        <v>0</v>
      </c>
      <c r="Q122" s="363">
        <v>1</v>
      </c>
      <c r="R122" s="364">
        <v>82.169268693508627</v>
      </c>
      <c r="S122" s="363">
        <v>0</v>
      </c>
      <c r="T122" s="364">
        <v>0</v>
      </c>
      <c r="U122" s="363">
        <v>0</v>
      </c>
      <c r="V122" s="364">
        <v>0</v>
      </c>
      <c r="W122" s="363">
        <v>0</v>
      </c>
      <c r="X122" s="364">
        <v>0</v>
      </c>
      <c r="Y122" s="363">
        <v>1</v>
      </c>
      <c r="Z122" s="364">
        <v>6.4989926561382978</v>
      </c>
      <c r="AA122" s="363">
        <v>1</v>
      </c>
      <c r="AB122" s="364">
        <v>6.4989926561382978</v>
      </c>
      <c r="AC122" s="363">
        <v>0</v>
      </c>
      <c r="AD122" s="364">
        <v>0</v>
      </c>
      <c r="AE122" s="365">
        <v>0</v>
      </c>
      <c r="AF122" s="364">
        <v>0</v>
      </c>
      <c r="AG122" s="365">
        <v>0</v>
      </c>
      <c r="AH122" s="364">
        <v>0</v>
      </c>
      <c r="AI122" s="363">
        <v>1</v>
      </c>
      <c r="AJ122" s="364">
        <v>13.175230566534914</v>
      </c>
      <c r="AK122" s="365">
        <v>1</v>
      </c>
      <c r="AL122" s="364">
        <v>13.175230566534914</v>
      </c>
      <c r="AM122" s="365">
        <v>1</v>
      </c>
      <c r="AN122" s="364">
        <v>13.175230566534914</v>
      </c>
      <c r="AO122" s="363">
        <v>0</v>
      </c>
      <c r="AP122" s="364">
        <v>0</v>
      </c>
      <c r="AQ122" s="363">
        <v>9</v>
      </c>
      <c r="AR122" s="364">
        <v>58.490933905244695</v>
      </c>
      <c r="AS122" s="363">
        <v>17</v>
      </c>
      <c r="AT122" s="364">
        <v>110.48287515435108</v>
      </c>
      <c r="AU122" s="363">
        <v>5</v>
      </c>
      <c r="AV122" s="364">
        <v>32.494963280691493</v>
      </c>
      <c r="AW122" s="363">
        <v>0</v>
      </c>
      <c r="AX122" s="364">
        <v>0</v>
      </c>
      <c r="AY122" s="363">
        <v>0</v>
      </c>
      <c r="AZ122" s="364">
        <v>0</v>
      </c>
      <c r="BA122" s="363">
        <v>1</v>
      </c>
      <c r="BB122" s="364">
        <v>6.4989926561382978</v>
      </c>
      <c r="BC122" s="355"/>
      <c r="BD122" s="355"/>
    </row>
    <row r="123" spans="1:56" s="356" customFormat="1">
      <c r="A123" s="998"/>
      <c r="B123" s="362" t="s">
        <v>132</v>
      </c>
      <c r="C123" s="363">
        <v>23</v>
      </c>
      <c r="D123" s="364">
        <v>3.0777465542620099</v>
      </c>
      <c r="E123" s="363">
        <v>0</v>
      </c>
      <c r="F123" s="364">
        <v>0</v>
      </c>
      <c r="G123" s="363">
        <v>0</v>
      </c>
      <c r="H123" s="364">
        <v>0</v>
      </c>
      <c r="I123" s="363">
        <v>0</v>
      </c>
      <c r="J123" s="364">
        <v>0</v>
      </c>
      <c r="K123" s="363">
        <v>0</v>
      </c>
      <c r="L123" s="364">
        <v>0</v>
      </c>
      <c r="M123" s="363">
        <v>0</v>
      </c>
      <c r="N123" s="364">
        <v>0</v>
      </c>
      <c r="O123" s="363">
        <v>0</v>
      </c>
      <c r="P123" s="364">
        <v>0</v>
      </c>
      <c r="Q123" s="363">
        <v>2</v>
      </c>
      <c r="R123" s="364">
        <v>257.0694087403599</v>
      </c>
      <c r="S123" s="363">
        <v>0</v>
      </c>
      <c r="T123" s="364">
        <v>0</v>
      </c>
      <c r="U123" s="363">
        <v>1</v>
      </c>
      <c r="V123" s="364">
        <v>128.53470437017995</v>
      </c>
      <c r="W123" s="363">
        <v>0</v>
      </c>
      <c r="X123" s="364">
        <v>0</v>
      </c>
      <c r="Y123" s="363">
        <v>1</v>
      </c>
      <c r="Z123" s="364">
        <v>13.381506757660912</v>
      </c>
      <c r="AA123" s="363">
        <v>1</v>
      </c>
      <c r="AB123" s="364">
        <v>13.381506757660912</v>
      </c>
      <c r="AC123" s="363">
        <v>1</v>
      </c>
      <c r="AD123" s="364">
        <v>13.381506757660912</v>
      </c>
      <c r="AE123" s="365">
        <v>0</v>
      </c>
      <c r="AF123" s="364">
        <v>0</v>
      </c>
      <c r="AG123" s="365">
        <v>0</v>
      </c>
      <c r="AH123" s="364">
        <v>0</v>
      </c>
      <c r="AI123" s="363">
        <v>0</v>
      </c>
      <c r="AJ123" s="364">
        <v>0</v>
      </c>
      <c r="AK123" s="365">
        <v>0</v>
      </c>
      <c r="AL123" s="364">
        <v>0</v>
      </c>
      <c r="AM123" s="365">
        <v>0</v>
      </c>
      <c r="AN123" s="364">
        <v>0</v>
      </c>
      <c r="AO123" s="363">
        <v>1</v>
      </c>
      <c r="AP123" s="364">
        <v>26.001040041601666</v>
      </c>
      <c r="AQ123" s="363">
        <v>2</v>
      </c>
      <c r="AR123" s="364">
        <v>26.763013515321823</v>
      </c>
      <c r="AS123" s="363">
        <v>1</v>
      </c>
      <c r="AT123" s="364">
        <v>13.381506757660912</v>
      </c>
      <c r="AU123" s="363">
        <v>1</v>
      </c>
      <c r="AV123" s="364">
        <v>13.381506757660912</v>
      </c>
      <c r="AW123" s="363">
        <v>0</v>
      </c>
      <c r="AX123" s="364">
        <v>0</v>
      </c>
      <c r="AY123" s="363">
        <v>2</v>
      </c>
      <c r="AZ123" s="364">
        <v>26.763013515321823</v>
      </c>
      <c r="BA123" s="363">
        <v>0</v>
      </c>
      <c r="BB123" s="364">
        <v>0</v>
      </c>
      <c r="BC123" s="355"/>
      <c r="BD123" s="355"/>
    </row>
    <row r="124" spans="1:56" s="356" customFormat="1">
      <c r="A124" s="998"/>
      <c r="B124" s="362" t="s">
        <v>133</v>
      </c>
      <c r="C124" s="363">
        <v>61</v>
      </c>
      <c r="D124" s="364">
        <v>4.3633762517882682</v>
      </c>
      <c r="E124" s="363">
        <v>0</v>
      </c>
      <c r="F124" s="364">
        <v>0</v>
      </c>
      <c r="G124" s="363">
        <v>0</v>
      </c>
      <c r="H124" s="364">
        <v>0</v>
      </c>
      <c r="I124" s="363">
        <v>0</v>
      </c>
      <c r="J124" s="364">
        <v>0</v>
      </c>
      <c r="K124" s="363">
        <v>1</v>
      </c>
      <c r="L124" s="364">
        <v>13.333333333333334</v>
      </c>
      <c r="M124" s="363">
        <v>1</v>
      </c>
      <c r="N124" s="364">
        <v>13.333333333333334</v>
      </c>
      <c r="O124" s="363">
        <v>1</v>
      </c>
      <c r="P124" s="364">
        <v>13.333333333333334</v>
      </c>
      <c r="Q124" s="363">
        <v>1</v>
      </c>
      <c r="R124" s="364">
        <v>89.766606822262119</v>
      </c>
      <c r="S124" s="363">
        <v>0</v>
      </c>
      <c r="T124" s="364">
        <v>0</v>
      </c>
      <c r="U124" s="363">
        <v>0</v>
      </c>
      <c r="V124" s="364">
        <v>0</v>
      </c>
      <c r="W124" s="363">
        <v>0</v>
      </c>
      <c r="X124" s="364">
        <v>0</v>
      </c>
      <c r="Y124" s="363">
        <v>0</v>
      </c>
      <c r="Z124" s="364">
        <v>0</v>
      </c>
      <c r="AA124" s="363">
        <v>0</v>
      </c>
      <c r="AB124" s="364">
        <v>0</v>
      </c>
      <c r="AC124" s="363">
        <v>0</v>
      </c>
      <c r="AD124" s="364">
        <v>0</v>
      </c>
      <c r="AE124" s="365">
        <v>0</v>
      </c>
      <c r="AF124" s="364">
        <v>0</v>
      </c>
      <c r="AG124" s="365">
        <v>0</v>
      </c>
      <c r="AH124" s="364">
        <v>0</v>
      </c>
      <c r="AI124" s="363">
        <v>0</v>
      </c>
      <c r="AJ124" s="364">
        <v>0</v>
      </c>
      <c r="AK124" s="365">
        <v>0</v>
      </c>
      <c r="AL124" s="364">
        <v>0</v>
      </c>
      <c r="AM124" s="365">
        <v>1</v>
      </c>
      <c r="AN124" s="364">
        <v>14.427932477276007</v>
      </c>
      <c r="AO124" s="363">
        <v>0</v>
      </c>
      <c r="AP124" s="364">
        <v>0</v>
      </c>
      <c r="AQ124" s="363">
        <v>1</v>
      </c>
      <c r="AR124" s="364">
        <v>7.1530758226037205</v>
      </c>
      <c r="AS124" s="363">
        <v>13</v>
      </c>
      <c r="AT124" s="364">
        <v>92.989985693848354</v>
      </c>
      <c r="AU124" s="363">
        <v>1</v>
      </c>
      <c r="AV124" s="364">
        <v>7.1530758226037205</v>
      </c>
      <c r="AW124" s="363">
        <v>0</v>
      </c>
      <c r="AX124" s="364">
        <v>0</v>
      </c>
      <c r="AY124" s="363">
        <v>2</v>
      </c>
      <c r="AZ124" s="364">
        <v>14.306151645207441</v>
      </c>
      <c r="BA124" s="363">
        <v>1</v>
      </c>
      <c r="BB124" s="364">
        <v>7.1530758226037205</v>
      </c>
      <c r="BC124" s="355"/>
      <c r="BD124" s="355"/>
    </row>
    <row r="125" spans="1:56" s="356" customFormat="1">
      <c r="A125" s="998"/>
      <c r="B125" s="362" t="s">
        <v>134</v>
      </c>
      <c r="C125" s="363">
        <v>123</v>
      </c>
      <c r="D125" s="364">
        <v>2.9105537150970182</v>
      </c>
      <c r="E125" s="363">
        <v>0</v>
      </c>
      <c r="F125" s="364">
        <v>0</v>
      </c>
      <c r="G125" s="363">
        <v>0</v>
      </c>
      <c r="H125" s="364">
        <v>0</v>
      </c>
      <c r="I125" s="363">
        <v>0</v>
      </c>
      <c r="J125" s="364">
        <v>0</v>
      </c>
      <c r="K125" s="363">
        <v>5</v>
      </c>
      <c r="L125" s="364">
        <v>12.01923076923077</v>
      </c>
      <c r="M125" s="363">
        <v>3</v>
      </c>
      <c r="N125" s="364">
        <v>7.2115384615384617</v>
      </c>
      <c r="O125" s="363">
        <v>8</v>
      </c>
      <c r="P125" s="364">
        <v>19.230769230769234</v>
      </c>
      <c r="Q125" s="363">
        <v>9</v>
      </c>
      <c r="R125" s="364">
        <v>199.68937208786332</v>
      </c>
      <c r="S125" s="363">
        <v>1</v>
      </c>
      <c r="T125" s="364">
        <v>22.187708009762591</v>
      </c>
      <c r="U125" s="363">
        <v>0</v>
      </c>
      <c r="V125" s="364">
        <v>0</v>
      </c>
      <c r="W125" s="363">
        <v>0</v>
      </c>
      <c r="X125" s="364">
        <v>0</v>
      </c>
      <c r="Y125" s="363">
        <v>0</v>
      </c>
      <c r="Z125" s="364">
        <v>0</v>
      </c>
      <c r="AA125" s="363">
        <v>0</v>
      </c>
      <c r="AB125" s="364">
        <v>0</v>
      </c>
      <c r="AC125" s="363">
        <v>0</v>
      </c>
      <c r="AD125" s="364">
        <v>0</v>
      </c>
      <c r="AE125" s="365">
        <v>0</v>
      </c>
      <c r="AF125" s="364">
        <v>0</v>
      </c>
      <c r="AG125" s="365">
        <v>0</v>
      </c>
      <c r="AH125" s="364">
        <v>0</v>
      </c>
      <c r="AI125" s="363">
        <v>0</v>
      </c>
      <c r="AJ125" s="364">
        <v>0</v>
      </c>
      <c r="AK125" s="365">
        <v>1</v>
      </c>
      <c r="AL125" s="364">
        <v>4.874244492103724</v>
      </c>
      <c r="AM125" s="365">
        <v>2</v>
      </c>
      <c r="AN125" s="364">
        <v>9.748488984207448</v>
      </c>
      <c r="AO125" s="363">
        <v>2</v>
      </c>
      <c r="AP125" s="364">
        <v>9.1979396615158198</v>
      </c>
      <c r="AQ125" s="363">
        <v>1</v>
      </c>
      <c r="AR125" s="364">
        <v>2.3663038334122102</v>
      </c>
      <c r="AS125" s="363">
        <v>18</v>
      </c>
      <c r="AT125" s="364">
        <v>42.593469001419784</v>
      </c>
      <c r="AU125" s="363">
        <v>21</v>
      </c>
      <c r="AV125" s="364">
        <v>49.692380501656416</v>
      </c>
      <c r="AW125" s="363">
        <v>0</v>
      </c>
      <c r="AX125" s="364">
        <v>0</v>
      </c>
      <c r="AY125" s="363">
        <v>0</v>
      </c>
      <c r="AZ125" s="364">
        <v>0</v>
      </c>
      <c r="BA125" s="363">
        <v>2</v>
      </c>
      <c r="BB125" s="364">
        <v>4.7326076668244204</v>
      </c>
      <c r="BC125" s="355"/>
      <c r="BD125" s="355"/>
    </row>
    <row r="126" spans="1:56" s="356" customFormat="1">
      <c r="A126" s="998"/>
      <c r="B126" s="362" t="s">
        <v>135</v>
      </c>
      <c r="C126" s="363">
        <v>29</v>
      </c>
      <c r="D126" s="364">
        <v>4.6429715017611279</v>
      </c>
      <c r="E126" s="363">
        <v>0</v>
      </c>
      <c r="F126" s="364">
        <v>0</v>
      </c>
      <c r="G126" s="363">
        <v>0</v>
      </c>
      <c r="H126" s="364">
        <v>0</v>
      </c>
      <c r="I126" s="363">
        <v>0</v>
      </c>
      <c r="J126" s="364">
        <v>0</v>
      </c>
      <c r="K126" s="363">
        <v>1</v>
      </c>
      <c r="L126" s="364">
        <v>17.543859649122805</v>
      </c>
      <c r="M126" s="363">
        <v>0</v>
      </c>
      <c r="N126" s="364">
        <v>0</v>
      </c>
      <c r="O126" s="363">
        <v>0</v>
      </c>
      <c r="P126" s="364">
        <v>0</v>
      </c>
      <c r="Q126" s="363">
        <v>0</v>
      </c>
      <c r="R126" s="364">
        <v>0</v>
      </c>
      <c r="S126" s="363">
        <v>0</v>
      </c>
      <c r="T126" s="364">
        <v>0</v>
      </c>
      <c r="U126" s="363">
        <v>0</v>
      </c>
      <c r="V126" s="364">
        <v>0</v>
      </c>
      <c r="W126" s="363">
        <v>0</v>
      </c>
      <c r="X126" s="364">
        <v>0</v>
      </c>
      <c r="Y126" s="363">
        <v>0</v>
      </c>
      <c r="Z126" s="364">
        <v>0</v>
      </c>
      <c r="AA126" s="363">
        <v>0</v>
      </c>
      <c r="AB126" s="364">
        <v>0</v>
      </c>
      <c r="AC126" s="363">
        <v>1</v>
      </c>
      <c r="AD126" s="364">
        <v>16.010246557796989</v>
      </c>
      <c r="AE126" s="365">
        <v>0</v>
      </c>
      <c r="AF126" s="364">
        <v>0</v>
      </c>
      <c r="AG126" s="365">
        <v>0</v>
      </c>
      <c r="AH126" s="364">
        <v>0</v>
      </c>
      <c r="AI126" s="363">
        <v>0</v>
      </c>
      <c r="AJ126" s="364">
        <v>0</v>
      </c>
      <c r="AK126" s="365">
        <v>0</v>
      </c>
      <c r="AL126" s="364">
        <v>0</v>
      </c>
      <c r="AM126" s="365">
        <v>0</v>
      </c>
      <c r="AN126" s="364">
        <v>0</v>
      </c>
      <c r="AO126" s="363">
        <v>0</v>
      </c>
      <c r="AP126" s="364">
        <v>0</v>
      </c>
      <c r="AQ126" s="363">
        <v>0</v>
      </c>
      <c r="AR126" s="364">
        <v>0</v>
      </c>
      <c r="AS126" s="363">
        <v>9</v>
      </c>
      <c r="AT126" s="364">
        <v>144.09221902017291</v>
      </c>
      <c r="AU126" s="363">
        <v>0</v>
      </c>
      <c r="AV126" s="364">
        <v>0</v>
      </c>
      <c r="AW126" s="363">
        <v>0</v>
      </c>
      <c r="AX126" s="364">
        <v>0</v>
      </c>
      <c r="AY126" s="363">
        <v>4</v>
      </c>
      <c r="AZ126" s="364">
        <v>64.040986231187958</v>
      </c>
      <c r="BA126" s="363">
        <v>0</v>
      </c>
      <c r="BB126" s="364">
        <v>0</v>
      </c>
      <c r="BC126" s="355"/>
      <c r="BD126" s="355"/>
    </row>
    <row r="127" spans="1:56" s="356" customFormat="1" ht="13.5" thickBot="1">
      <c r="A127" s="999"/>
      <c r="B127" s="785" t="s">
        <v>136</v>
      </c>
      <c r="C127" s="786">
        <v>66</v>
      </c>
      <c r="D127" s="787">
        <v>4.9504950495049505</v>
      </c>
      <c r="E127" s="786">
        <v>0</v>
      </c>
      <c r="F127" s="787">
        <v>0</v>
      </c>
      <c r="G127" s="786">
        <v>0</v>
      </c>
      <c r="H127" s="787">
        <v>0</v>
      </c>
      <c r="I127" s="786">
        <v>0</v>
      </c>
      <c r="J127" s="787">
        <v>0</v>
      </c>
      <c r="K127" s="786">
        <v>4</v>
      </c>
      <c r="L127" s="787">
        <v>35.087719298245609</v>
      </c>
      <c r="M127" s="786">
        <v>2</v>
      </c>
      <c r="N127" s="787">
        <v>17.543859649122805</v>
      </c>
      <c r="O127" s="786">
        <v>2</v>
      </c>
      <c r="P127" s="787">
        <v>17.543859649122805</v>
      </c>
      <c r="Q127" s="786">
        <v>3</v>
      </c>
      <c r="R127" s="787">
        <v>277.0083102493075</v>
      </c>
      <c r="S127" s="786">
        <v>0</v>
      </c>
      <c r="T127" s="787">
        <v>0</v>
      </c>
      <c r="U127" s="786">
        <v>0</v>
      </c>
      <c r="V127" s="787">
        <v>0</v>
      </c>
      <c r="W127" s="786">
        <v>0</v>
      </c>
      <c r="X127" s="787">
        <v>0</v>
      </c>
      <c r="Y127" s="786">
        <v>0</v>
      </c>
      <c r="Z127" s="787">
        <v>0</v>
      </c>
      <c r="AA127" s="786">
        <v>0</v>
      </c>
      <c r="AB127" s="787">
        <v>0</v>
      </c>
      <c r="AC127" s="786">
        <v>0</v>
      </c>
      <c r="AD127" s="787">
        <v>0</v>
      </c>
      <c r="AE127" s="788">
        <v>0</v>
      </c>
      <c r="AF127" s="787">
        <v>0</v>
      </c>
      <c r="AG127" s="788">
        <v>0</v>
      </c>
      <c r="AH127" s="787">
        <v>0</v>
      </c>
      <c r="AI127" s="786">
        <v>0</v>
      </c>
      <c r="AJ127" s="787">
        <v>0</v>
      </c>
      <c r="AK127" s="788">
        <v>0</v>
      </c>
      <c r="AL127" s="787">
        <v>0</v>
      </c>
      <c r="AM127" s="788">
        <v>0</v>
      </c>
      <c r="AN127" s="787">
        <v>0</v>
      </c>
      <c r="AO127" s="786">
        <v>0</v>
      </c>
      <c r="AP127" s="787">
        <v>0</v>
      </c>
      <c r="AQ127" s="786">
        <v>2</v>
      </c>
      <c r="AR127" s="787">
        <v>15.001500150015003</v>
      </c>
      <c r="AS127" s="786">
        <v>9</v>
      </c>
      <c r="AT127" s="787">
        <v>67.506750675067508</v>
      </c>
      <c r="AU127" s="786">
        <v>7</v>
      </c>
      <c r="AV127" s="787">
        <v>52.505250525052503</v>
      </c>
      <c r="AW127" s="786">
        <v>0</v>
      </c>
      <c r="AX127" s="787">
        <v>0</v>
      </c>
      <c r="AY127" s="786">
        <v>2</v>
      </c>
      <c r="AZ127" s="787">
        <v>15.001500150015003</v>
      </c>
      <c r="BA127" s="786">
        <v>1</v>
      </c>
      <c r="BB127" s="787">
        <v>7.5007500750075016</v>
      </c>
      <c r="BC127" s="355"/>
      <c r="BD127" s="355"/>
    </row>
    <row r="128" spans="1:56" s="356" customFormat="1" ht="13.5" thickBot="1">
      <c r="A128" s="789" t="s">
        <v>137</v>
      </c>
      <c r="B128" s="790"/>
      <c r="C128" s="791">
        <v>17315</v>
      </c>
      <c r="D128" s="792">
        <v>4.8204839526465051</v>
      </c>
      <c r="E128" s="791">
        <v>7</v>
      </c>
      <c r="F128" s="792">
        <v>17.897320515442829</v>
      </c>
      <c r="G128" s="791">
        <v>7</v>
      </c>
      <c r="H128" s="792">
        <v>17.897320515442829</v>
      </c>
      <c r="I128" s="791">
        <v>14</v>
      </c>
      <c r="J128" s="792">
        <v>35.794641030885657</v>
      </c>
      <c r="K128" s="791">
        <v>736</v>
      </c>
      <c r="L128" s="792">
        <v>18.817754141951319</v>
      </c>
      <c r="M128" s="791">
        <v>233</v>
      </c>
      <c r="N128" s="792">
        <v>5.9572509715688282</v>
      </c>
      <c r="O128" s="791">
        <v>322</v>
      </c>
      <c r="P128" s="792">
        <v>8.2327674371037016</v>
      </c>
      <c r="Q128" s="791">
        <v>394</v>
      </c>
      <c r="R128" s="792">
        <v>161.08260594043213</v>
      </c>
      <c r="S128" s="791">
        <v>3</v>
      </c>
      <c r="T128" s="792">
        <v>1.2265173041149655</v>
      </c>
      <c r="U128" s="791">
        <v>25</v>
      </c>
      <c r="V128" s="792">
        <v>10.22097753429138</v>
      </c>
      <c r="W128" s="791">
        <v>1</v>
      </c>
      <c r="X128" s="792">
        <v>0.40883910137165519</v>
      </c>
      <c r="Y128" s="791">
        <v>97</v>
      </c>
      <c r="Z128" s="792">
        <v>2.7004732509772511</v>
      </c>
      <c r="AA128" s="791">
        <v>115</v>
      </c>
      <c r="AB128" s="792">
        <v>3.2015919985812769</v>
      </c>
      <c r="AC128" s="791">
        <v>181</v>
      </c>
      <c r="AD128" s="792">
        <v>5.0390274064627052</v>
      </c>
      <c r="AE128" s="793">
        <v>0</v>
      </c>
      <c r="AF128" s="792">
        <v>0</v>
      </c>
      <c r="AG128" s="793">
        <v>0</v>
      </c>
      <c r="AH128" s="792">
        <v>0</v>
      </c>
      <c r="AI128" s="791">
        <v>101</v>
      </c>
      <c r="AJ128" s="792">
        <v>5.360786220337868</v>
      </c>
      <c r="AK128" s="793">
        <v>135</v>
      </c>
      <c r="AL128" s="792">
        <v>7.1654073242139811</v>
      </c>
      <c r="AM128" s="793">
        <v>269</v>
      </c>
      <c r="AN128" s="792">
        <v>14.277737557137488</v>
      </c>
      <c r="AO128" s="791">
        <v>219</v>
      </c>
      <c r="AP128" s="792">
        <v>12.822682212363526</v>
      </c>
      <c r="AQ128" s="791">
        <v>730</v>
      </c>
      <c r="AR128" s="792">
        <v>20.323149208385498</v>
      </c>
      <c r="AS128" s="791">
        <v>2273</v>
      </c>
      <c r="AT128" s="792">
        <v>63.2801618502195</v>
      </c>
      <c r="AU128" s="791">
        <v>2088</v>
      </c>
      <c r="AV128" s="792">
        <v>58.129774722067012</v>
      </c>
      <c r="AW128" s="791">
        <v>0</v>
      </c>
      <c r="AX128" s="792">
        <v>0</v>
      </c>
      <c r="AY128" s="791">
        <v>450</v>
      </c>
      <c r="AZ128" s="792">
        <v>12.527968690100648</v>
      </c>
      <c r="BA128" s="791">
        <v>174</v>
      </c>
      <c r="BB128" s="794">
        <v>4.8441478935055846</v>
      </c>
      <c r="BC128" s="355"/>
      <c r="BD128" s="355"/>
    </row>
    <row r="129" spans="1:56" s="356" customFormat="1">
      <c r="A129" s="997" t="s">
        <v>137</v>
      </c>
      <c r="B129" s="775" t="s">
        <v>138</v>
      </c>
      <c r="C129" s="776">
        <v>12142</v>
      </c>
      <c r="D129" s="777">
        <v>5.126923229581613</v>
      </c>
      <c r="E129" s="776">
        <v>4</v>
      </c>
      <c r="F129" s="777">
        <v>14.576197070184389</v>
      </c>
      <c r="G129" s="776">
        <v>6</v>
      </c>
      <c r="H129" s="777">
        <v>21.864295605276585</v>
      </c>
      <c r="I129" s="776">
        <v>10</v>
      </c>
      <c r="J129" s="777">
        <v>36.440492675460973</v>
      </c>
      <c r="K129" s="776">
        <v>577</v>
      </c>
      <c r="L129" s="777">
        <v>21.026164273740982</v>
      </c>
      <c r="M129" s="776">
        <v>178</v>
      </c>
      <c r="N129" s="777">
        <v>6.4864076962320532</v>
      </c>
      <c r="O129" s="776">
        <v>252</v>
      </c>
      <c r="P129" s="777">
        <v>9.1830041542161656</v>
      </c>
      <c r="Q129" s="776">
        <v>302</v>
      </c>
      <c r="R129" s="777">
        <v>206.38847504886351</v>
      </c>
      <c r="S129" s="776">
        <v>3</v>
      </c>
      <c r="T129" s="777">
        <v>2.0502166395582466</v>
      </c>
      <c r="U129" s="776">
        <v>19</v>
      </c>
      <c r="V129" s="777">
        <v>12.984705383868896</v>
      </c>
      <c r="W129" s="776">
        <v>0</v>
      </c>
      <c r="X129" s="777">
        <v>0</v>
      </c>
      <c r="Y129" s="776">
        <v>80</v>
      </c>
      <c r="Z129" s="777">
        <v>3.3779761025080628</v>
      </c>
      <c r="AA129" s="776">
        <v>96</v>
      </c>
      <c r="AB129" s="777">
        <v>4.0535713230096748</v>
      </c>
      <c r="AC129" s="776">
        <v>134</v>
      </c>
      <c r="AD129" s="777">
        <v>5.6581099717010055</v>
      </c>
      <c r="AE129" s="778">
        <v>0</v>
      </c>
      <c r="AF129" s="777">
        <v>0</v>
      </c>
      <c r="AG129" s="778">
        <v>0</v>
      </c>
      <c r="AH129" s="777">
        <v>0</v>
      </c>
      <c r="AI129" s="776">
        <v>76</v>
      </c>
      <c r="AJ129" s="777">
        <v>6.0637056102840443</v>
      </c>
      <c r="AK129" s="778">
        <v>99</v>
      </c>
      <c r="AL129" s="777">
        <v>7.8987744133963211</v>
      </c>
      <c r="AM129" s="778">
        <v>205</v>
      </c>
      <c r="AN129" s="777">
        <v>16.356048027739856</v>
      </c>
      <c r="AO129" s="776">
        <v>160</v>
      </c>
      <c r="AP129" s="777">
        <v>14.350766824256024</v>
      </c>
      <c r="AQ129" s="776">
        <v>463</v>
      </c>
      <c r="AR129" s="777">
        <v>19.550036693265415</v>
      </c>
      <c r="AS129" s="776">
        <v>1502</v>
      </c>
      <c r="AT129" s="777">
        <v>63.421501324588881</v>
      </c>
      <c r="AU129" s="776">
        <v>1597</v>
      </c>
      <c r="AV129" s="777">
        <v>67.43284794631721</v>
      </c>
      <c r="AW129" s="776">
        <v>0</v>
      </c>
      <c r="AX129" s="777">
        <v>0</v>
      </c>
      <c r="AY129" s="776">
        <v>297</v>
      </c>
      <c r="AZ129" s="777">
        <v>12.540736280561182</v>
      </c>
      <c r="BA129" s="776">
        <v>111</v>
      </c>
      <c r="BB129" s="777">
        <v>4.6869418422299374</v>
      </c>
      <c r="BC129" s="355"/>
      <c r="BD129" s="355"/>
    </row>
    <row r="130" spans="1:56" s="356" customFormat="1">
      <c r="A130" s="998"/>
      <c r="B130" s="362" t="s">
        <v>139</v>
      </c>
      <c r="C130" s="363">
        <v>256</v>
      </c>
      <c r="D130" s="364">
        <v>5.4524930246427123</v>
      </c>
      <c r="E130" s="363">
        <v>0</v>
      </c>
      <c r="F130" s="364">
        <v>0</v>
      </c>
      <c r="G130" s="363">
        <v>0</v>
      </c>
      <c r="H130" s="364">
        <v>0</v>
      </c>
      <c r="I130" s="363">
        <v>0</v>
      </c>
      <c r="J130" s="364">
        <v>0</v>
      </c>
      <c r="K130" s="363">
        <v>7</v>
      </c>
      <c r="L130" s="364">
        <v>15.80135440180587</v>
      </c>
      <c r="M130" s="363">
        <v>3</v>
      </c>
      <c r="N130" s="364">
        <v>6.7720090293453721</v>
      </c>
      <c r="O130" s="363">
        <v>3</v>
      </c>
      <c r="P130" s="364">
        <v>6.7720090293453721</v>
      </c>
      <c r="Q130" s="363">
        <v>5</v>
      </c>
      <c r="R130" s="364">
        <v>109.4331363536879</v>
      </c>
      <c r="S130" s="363">
        <v>0</v>
      </c>
      <c r="T130" s="364">
        <v>0</v>
      </c>
      <c r="U130" s="363">
        <v>1</v>
      </c>
      <c r="V130" s="364">
        <v>21.886627270737581</v>
      </c>
      <c r="W130" s="363">
        <v>0</v>
      </c>
      <c r="X130" s="364">
        <v>0</v>
      </c>
      <c r="Y130" s="363">
        <v>0</v>
      </c>
      <c r="Z130" s="364">
        <v>0</v>
      </c>
      <c r="AA130" s="363">
        <v>0</v>
      </c>
      <c r="AB130" s="364">
        <v>0</v>
      </c>
      <c r="AC130" s="363">
        <v>1</v>
      </c>
      <c r="AD130" s="364">
        <v>2.1298800877510597</v>
      </c>
      <c r="AE130" s="365">
        <v>0</v>
      </c>
      <c r="AF130" s="364">
        <v>0</v>
      </c>
      <c r="AG130" s="365">
        <v>0</v>
      </c>
      <c r="AH130" s="364">
        <v>0</v>
      </c>
      <c r="AI130" s="363">
        <v>2</v>
      </c>
      <c r="AJ130" s="364">
        <v>8.4681175374714215</v>
      </c>
      <c r="AK130" s="365">
        <v>2</v>
      </c>
      <c r="AL130" s="364">
        <v>8.4681175374714215</v>
      </c>
      <c r="AM130" s="365">
        <v>4</v>
      </c>
      <c r="AN130" s="364">
        <v>16.936235074942843</v>
      </c>
      <c r="AO130" s="363">
        <v>3</v>
      </c>
      <c r="AP130" s="364">
        <v>12.85732653323619</v>
      </c>
      <c r="AQ130" s="363">
        <v>13</v>
      </c>
      <c r="AR130" s="364">
        <v>27.688441140763775</v>
      </c>
      <c r="AS130" s="363">
        <v>26</v>
      </c>
      <c r="AT130" s="364">
        <v>55.37688228152755</v>
      </c>
      <c r="AU130" s="363">
        <v>36</v>
      </c>
      <c r="AV130" s="364">
        <v>76.675683159038144</v>
      </c>
      <c r="AW130" s="363">
        <v>0</v>
      </c>
      <c r="AX130" s="364">
        <v>0</v>
      </c>
      <c r="AY130" s="363">
        <v>32</v>
      </c>
      <c r="AZ130" s="364">
        <v>68.156162808033912</v>
      </c>
      <c r="BA130" s="363">
        <v>3</v>
      </c>
      <c r="BB130" s="364">
        <v>6.3896402632531792</v>
      </c>
      <c r="BC130" s="355"/>
      <c r="BD130" s="355"/>
    </row>
    <row r="131" spans="1:56" s="356" customFormat="1">
      <c r="A131" s="998"/>
      <c r="B131" s="362" t="s">
        <v>140</v>
      </c>
      <c r="C131" s="363">
        <v>1515</v>
      </c>
      <c r="D131" s="364">
        <v>3.5941184564506714</v>
      </c>
      <c r="E131" s="363">
        <v>1</v>
      </c>
      <c r="F131" s="364">
        <v>22.266755733689603</v>
      </c>
      <c r="G131" s="363">
        <v>0</v>
      </c>
      <c r="H131" s="364">
        <v>0</v>
      </c>
      <c r="I131" s="363">
        <v>1</v>
      </c>
      <c r="J131" s="364">
        <v>22.266755733689603</v>
      </c>
      <c r="K131" s="363">
        <v>56</v>
      </c>
      <c r="L131" s="364">
        <v>12.469383210866177</v>
      </c>
      <c r="M131" s="363">
        <v>19</v>
      </c>
      <c r="N131" s="364">
        <v>4.230683589401024</v>
      </c>
      <c r="O131" s="363">
        <v>24</v>
      </c>
      <c r="P131" s="364">
        <v>5.3440213760855046</v>
      </c>
      <c r="Q131" s="363">
        <v>33</v>
      </c>
      <c r="R131" s="364">
        <v>91.72526892181115</v>
      </c>
      <c r="S131" s="363">
        <v>0</v>
      </c>
      <c r="T131" s="364">
        <v>0</v>
      </c>
      <c r="U131" s="363">
        <v>2</v>
      </c>
      <c r="V131" s="364">
        <v>5.5591072073824943</v>
      </c>
      <c r="W131" s="363">
        <v>1</v>
      </c>
      <c r="X131" s="364">
        <v>2.7795536036912472</v>
      </c>
      <c r="Y131" s="363">
        <v>4</v>
      </c>
      <c r="Z131" s="364">
        <v>0.94894216671964926</v>
      </c>
      <c r="AA131" s="363">
        <v>5</v>
      </c>
      <c r="AB131" s="364">
        <v>1.1861777083995617</v>
      </c>
      <c r="AC131" s="363">
        <v>16</v>
      </c>
      <c r="AD131" s="364">
        <v>3.795768666878597</v>
      </c>
      <c r="AE131" s="365">
        <v>0</v>
      </c>
      <c r="AF131" s="364">
        <v>0</v>
      </c>
      <c r="AG131" s="365">
        <v>0</v>
      </c>
      <c r="AH131" s="364">
        <v>0</v>
      </c>
      <c r="AI131" s="363">
        <v>11</v>
      </c>
      <c r="AJ131" s="364">
        <v>5.0483957575117833</v>
      </c>
      <c r="AK131" s="365">
        <v>13</v>
      </c>
      <c r="AL131" s="364">
        <v>5.9662858952411986</v>
      </c>
      <c r="AM131" s="365">
        <v>19</v>
      </c>
      <c r="AN131" s="364">
        <v>8.7199563084294454</v>
      </c>
      <c r="AO131" s="363">
        <v>25</v>
      </c>
      <c r="AP131" s="364">
        <v>12.277109084569638</v>
      </c>
      <c r="AQ131" s="363">
        <v>86</v>
      </c>
      <c r="AR131" s="364">
        <v>20.402256584472457</v>
      </c>
      <c r="AS131" s="363">
        <v>193</v>
      </c>
      <c r="AT131" s="364">
        <v>45.786459544223078</v>
      </c>
      <c r="AU131" s="363">
        <v>87</v>
      </c>
      <c r="AV131" s="364">
        <v>20.639492126152369</v>
      </c>
      <c r="AW131" s="363">
        <v>0</v>
      </c>
      <c r="AX131" s="364">
        <v>0</v>
      </c>
      <c r="AY131" s="363">
        <v>50</v>
      </c>
      <c r="AZ131" s="364">
        <v>11.861777083995616</v>
      </c>
      <c r="BA131" s="363">
        <v>12</v>
      </c>
      <c r="BB131" s="364">
        <v>2.8468265001589477</v>
      </c>
      <c r="BC131" s="355"/>
      <c r="BD131" s="355"/>
    </row>
    <row r="132" spans="1:56" s="356" customFormat="1">
      <c r="A132" s="998"/>
      <c r="B132" s="362" t="s">
        <v>141</v>
      </c>
      <c r="C132" s="363">
        <v>345</v>
      </c>
      <c r="D132" s="364">
        <v>4.6576304136515816</v>
      </c>
      <c r="E132" s="363">
        <v>0</v>
      </c>
      <c r="F132" s="364">
        <v>0</v>
      </c>
      <c r="G132" s="363">
        <v>0</v>
      </c>
      <c r="H132" s="364">
        <v>0</v>
      </c>
      <c r="I132" s="363">
        <v>0</v>
      </c>
      <c r="J132" s="364">
        <v>0</v>
      </c>
      <c r="K132" s="363">
        <v>10</v>
      </c>
      <c r="L132" s="364">
        <v>13.458950201884253</v>
      </c>
      <c r="M132" s="363">
        <v>2</v>
      </c>
      <c r="N132" s="364">
        <v>2.6917900403768504</v>
      </c>
      <c r="O132" s="363">
        <v>3</v>
      </c>
      <c r="P132" s="364">
        <v>4.0376850605652761</v>
      </c>
      <c r="Q132" s="363">
        <v>3</v>
      </c>
      <c r="R132" s="364">
        <v>52.984811020840695</v>
      </c>
      <c r="S132" s="363">
        <v>0</v>
      </c>
      <c r="T132" s="364">
        <v>0</v>
      </c>
      <c r="U132" s="363">
        <v>0</v>
      </c>
      <c r="V132" s="364">
        <v>0</v>
      </c>
      <c r="W132" s="363">
        <v>0</v>
      </c>
      <c r="X132" s="364">
        <v>0</v>
      </c>
      <c r="Y132" s="363">
        <v>2</v>
      </c>
      <c r="Z132" s="364">
        <v>2.7000756021168595</v>
      </c>
      <c r="AA132" s="363">
        <v>3</v>
      </c>
      <c r="AB132" s="364">
        <v>4.0501134031752892</v>
      </c>
      <c r="AC132" s="363">
        <v>4</v>
      </c>
      <c r="AD132" s="364">
        <v>5.400151204233719</v>
      </c>
      <c r="AE132" s="365">
        <v>0</v>
      </c>
      <c r="AF132" s="364">
        <v>0</v>
      </c>
      <c r="AG132" s="365">
        <v>0</v>
      </c>
      <c r="AH132" s="364">
        <v>0</v>
      </c>
      <c r="AI132" s="363">
        <v>1</v>
      </c>
      <c r="AJ132" s="364">
        <v>2.674726509214433</v>
      </c>
      <c r="AK132" s="365">
        <v>3</v>
      </c>
      <c r="AL132" s="364">
        <v>8.0241795276432981</v>
      </c>
      <c r="AM132" s="365">
        <v>5</v>
      </c>
      <c r="AN132" s="364">
        <v>13.373632546072166</v>
      </c>
      <c r="AO132" s="363">
        <v>2</v>
      </c>
      <c r="AP132" s="364">
        <v>5.451819544773068</v>
      </c>
      <c r="AQ132" s="363">
        <v>20</v>
      </c>
      <c r="AR132" s="364">
        <v>27.000756021168591</v>
      </c>
      <c r="AS132" s="363">
        <v>45</v>
      </c>
      <c r="AT132" s="364">
        <v>60.751701047629332</v>
      </c>
      <c r="AU132" s="363">
        <v>37</v>
      </c>
      <c r="AV132" s="364">
        <v>49.951398639161894</v>
      </c>
      <c r="AW132" s="363">
        <v>0</v>
      </c>
      <c r="AX132" s="364">
        <v>0</v>
      </c>
      <c r="AY132" s="363">
        <v>5</v>
      </c>
      <c r="AZ132" s="364">
        <v>6.7501890052921478</v>
      </c>
      <c r="BA132" s="363">
        <v>4</v>
      </c>
      <c r="BB132" s="364">
        <v>5.400151204233719</v>
      </c>
      <c r="BC132" s="355"/>
      <c r="BD132" s="355"/>
    </row>
    <row r="133" spans="1:56" s="356" customFormat="1">
      <c r="A133" s="998"/>
      <c r="B133" s="362" t="s">
        <v>142</v>
      </c>
      <c r="C133" s="363">
        <v>309</v>
      </c>
      <c r="D133" s="364">
        <v>4.635115877896947</v>
      </c>
      <c r="E133" s="363">
        <v>0</v>
      </c>
      <c r="F133" s="364">
        <v>0</v>
      </c>
      <c r="G133" s="363">
        <v>0</v>
      </c>
      <c r="H133" s="364">
        <v>0</v>
      </c>
      <c r="I133" s="363">
        <v>0</v>
      </c>
      <c r="J133" s="364">
        <v>0</v>
      </c>
      <c r="K133" s="363">
        <v>12</v>
      </c>
      <c r="L133" s="364">
        <v>18.154311649016641</v>
      </c>
      <c r="M133" s="363">
        <v>4</v>
      </c>
      <c r="N133" s="364">
        <v>6.051437216338881</v>
      </c>
      <c r="O133" s="363">
        <v>5</v>
      </c>
      <c r="P133" s="364">
        <v>7.5642965204236008</v>
      </c>
      <c r="Q133" s="363">
        <v>6</v>
      </c>
      <c r="R133" s="364">
        <v>128.94906511927789</v>
      </c>
      <c r="S133" s="363">
        <v>0</v>
      </c>
      <c r="T133" s="364">
        <v>0</v>
      </c>
      <c r="U133" s="363">
        <v>0</v>
      </c>
      <c r="V133" s="364">
        <v>0</v>
      </c>
      <c r="W133" s="363">
        <v>0</v>
      </c>
      <c r="X133" s="364">
        <v>0</v>
      </c>
      <c r="Y133" s="363">
        <v>0</v>
      </c>
      <c r="Z133" s="364">
        <v>0</v>
      </c>
      <c r="AA133" s="363">
        <v>0</v>
      </c>
      <c r="AB133" s="364">
        <v>0</v>
      </c>
      <c r="AC133" s="363">
        <v>2</v>
      </c>
      <c r="AD133" s="364">
        <v>3.0000750018750471</v>
      </c>
      <c r="AE133" s="365">
        <v>0</v>
      </c>
      <c r="AF133" s="364">
        <v>0</v>
      </c>
      <c r="AG133" s="365">
        <v>0</v>
      </c>
      <c r="AH133" s="364">
        <v>0</v>
      </c>
      <c r="AI133" s="363">
        <v>1</v>
      </c>
      <c r="AJ133" s="364">
        <v>2.8932673668373692</v>
      </c>
      <c r="AK133" s="365">
        <v>1</v>
      </c>
      <c r="AL133" s="364">
        <v>2.8932673668373692</v>
      </c>
      <c r="AM133" s="365">
        <v>2</v>
      </c>
      <c r="AN133" s="364">
        <v>5.7865347336747384</v>
      </c>
      <c r="AO133" s="363">
        <v>1</v>
      </c>
      <c r="AP133" s="364">
        <v>3.1150707121051644</v>
      </c>
      <c r="AQ133" s="363">
        <v>18</v>
      </c>
      <c r="AR133" s="364">
        <v>27.000675016875419</v>
      </c>
      <c r="AS133" s="363">
        <v>66</v>
      </c>
      <c r="AT133" s="364">
        <v>99.002475061876538</v>
      </c>
      <c r="AU133" s="363">
        <v>16</v>
      </c>
      <c r="AV133" s="364">
        <v>24.000600015000376</v>
      </c>
      <c r="AW133" s="363">
        <v>0</v>
      </c>
      <c r="AX133" s="364">
        <v>0</v>
      </c>
      <c r="AY133" s="363">
        <v>5</v>
      </c>
      <c r="AZ133" s="364">
        <v>7.5001875046876165</v>
      </c>
      <c r="BA133" s="363">
        <v>6</v>
      </c>
      <c r="BB133" s="364">
        <v>9.0002250056251398</v>
      </c>
      <c r="BC133" s="355"/>
      <c r="BD133" s="355"/>
    </row>
    <row r="134" spans="1:56" s="356" customFormat="1">
      <c r="A134" s="998"/>
      <c r="B134" s="362" t="s">
        <v>143</v>
      </c>
      <c r="C134" s="363">
        <v>888</v>
      </c>
      <c r="D134" s="364">
        <v>4.3893035440660375</v>
      </c>
      <c r="E134" s="363">
        <v>0</v>
      </c>
      <c r="F134" s="364">
        <v>0</v>
      </c>
      <c r="G134" s="363">
        <v>1</v>
      </c>
      <c r="H134" s="364">
        <v>64.977257959714095</v>
      </c>
      <c r="I134" s="363">
        <v>1</v>
      </c>
      <c r="J134" s="364">
        <v>64.977257959714095</v>
      </c>
      <c r="K134" s="363">
        <v>25</v>
      </c>
      <c r="L134" s="364">
        <v>16.244314489928524</v>
      </c>
      <c r="M134" s="363">
        <v>6</v>
      </c>
      <c r="N134" s="364">
        <v>3.8986354775828458</v>
      </c>
      <c r="O134" s="363">
        <v>9</v>
      </c>
      <c r="P134" s="364">
        <v>5.8479532163742682</v>
      </c>
      <c r="Q134" s="363">
        <v>13</v>
      </c>
      <c r="R134" s="364">
        <v>88.345225959904866</v>
      </c>
      <c r="S134" s="363">
        <v>0</v>
      </c>
      <c r="T134" s="364">
        <v>0</v>
      </c>
      <c r="U134" s="363">
        <v>1</v>
      </c>
      <c r="V134" s="364">
        <v>6.7957866123003736</v>
      </c>
      <c r="W134" s="363">
        <v>0</v>
      </c>
      <c r="X134" s="364">
        <v>0</v>
      </c>
      <c r="Y134" s="363">
        <v>4</v>
      </c>
      <c r="Z134" s="364">
        <v>1.9771637585883051</v>
      </c>
      <c r="AA134" s="363">
        <v>4</v>
      </c>
      <c r="AB134" s="364">
        <v>1.9771637585883051</v>
      </c>
      <c r="AC134" s="363">
        <v>7</v>
      </c>
      <c r="AD134" s="364">
        <v>3.4600365775295341</v>
      </c>
      <c r="AE134" s="365">
        <v>0</v>
      </c>
      <c r="AF134" s="364">
        <v>0</v>
      </c>
      <c r="AG134" s="365">
        <v>0</v>
      </c>
      <c r="AH134" s="364">
        <v>0</v>
      </c>
      <c r="AI134" s="363">
        <v>2</v>
      </c>
      <c r="AJ134" s="364">
        <v>1.9072504124429017</v>
      </c>
      <c r="AK134" s="365">
        <v>4</v>
      </c>
      <c r="AL134" s="364">
        <v>3.8145008248858034</v>
      </c>
      <c r="AM134" s="365">
        <v>17</v>
      </c>
      <c r="AN134" s="364">
        <v>16.211628505764665</v>
      </c>
      <c r="AO134" s="363">
        <v>11</v>
      </c>
      <c r="AP134" s="364">
        <v>11.28818742495921</v>
      </c>
      <c r="AQ134" s="363">
        <v>34</v>
      </c>
      <c r="AR134" s="364">
        <v>16.805891948000593</v>
      </c>
      <c r="AS134" s="363">
        <v>151</v>
      </c>
      <c r="AT134" s="364">
        <v>74.637931886708529</v>
      </c>
      <c r="AU134" s="363">
        <v>29</v>
      </c>
      <c r="AV134" s="364">
        <v>14.334437249765211</v>
      </c>
      <c r="AW134" s="363">
        <v>0</v>
      </c>
      <c r="AX134" s="364">
        <v>0</v>
      </c>
      <c r="AY134" s="363">
        <v>14</v>
      </c>
      <c r="AZ134" s="364">
        <v>6.9200731550590682</v>
      </c>
      <c r="BA134" s="363">
        <v>17</v>
      </c>
      <c r="BB134" s="364">
        <v>8.4029459740002963</v>
      </c>
      <c r="BC134" s="355"/>
      <c r="BD134" s="355"/>
    </row>
    <row r="135" spans="1:56" s="356" customFormat="1">
      <c r="A135" s="998"/>
      <c r="B135" s="362" t="s">
        <v>144</v>
      </c>
      <c r="C135" s="363">
        <v>177</v>
      </c>
      <c r="D135" s="364">
        <v>3.5843745570158561</v>
      </c>
      <c r="E135" s="363">
        <v>0</v>
      </c>
      <c r="F135" s="364">
        <v>0</v>
      </c>
      <c r="G135" s="363">
        <v>0</v>
      </c>
      <c r="H135" s="364">
        <v>0</v>
      </c>
      <c r="I135" s="363">
        <v>0</v>
      </c>
      <c r="J135" s="364">
        <v>0</v>
      </c>
      <c r="K135" s="363">
        <v>7</v>
      </c>
      <c r="L135" s="364">
        <v>17.587939698492463</v>
      </c>
      <c r="M135" s="363">
        <v>2</v>
      </c>
      <c r="N135" s="364">
        <v>5.025125628140704</v>
      </c>
      <c r="O135" s="363">
        <v>3</v>
      </c>
      <c r="P135" s="364">
        <v>7.5376884422110546</v>
      </c>
      <c r="Q135" s="363">
        <v>3</v>
      </c>
      <c r="R135" s="364">
        <v>67.888662593346908</v>
      </c>
      <c r="S135" s="363">
        <v>0</v>
      </c>
      <c r="T135" s="364">
        <v>0</v>
      </c>
      <c r="U135" s="363">
        <v>0</v>
      </c>
      <c r="V135" s="364">
        <v>0</v>
      </c>
      <c r="W135" s="363">
        <v>0</v>
      </c>
      <c r="X135" s="364">
        <v>0</v>
      </c>
      <c r="Y135" s="363">
        <v>1</v>
      </c>
      <c r="Z135" s="364">
        <v>2.0250703711953992</v>
      </c>
      <c r="AA135" s="363">
        <v>1</v>
      </c>
      <c r="AB135" s="364">
        <v>2.0250703711953992</v>
      </c>
      <c r="AC135" s="363">
        <v>0</v>
      </c>
      <c r="AD135" s="364">
        <v>0</v>
      </c>
      <c r="AE135" s="365">
        <v>0</v>
      </c>
      <c r="AF135" s="364">
        <v>0</v>
      </c>
      <c r="AG135" s="365">
        <v>0</v>
      </c>
      <c r="AH135" s="364">
        <v>0</v>
      </c>
      <c r="AI135" s="363">
        <v>0</v>
      </c>
      <c r="AJ135" s="364">
        <v>0</v>
      </c>
      <c r="AK135" s="365">
        <v>0</v>
      </c>
      <c r="AL135" s="364">
        <v>0</v>
      </c>
      <c r="AM135" s="365">
        <v>4</v>
      </c>
      <c r="AN135" s="364">
        <v>15.94896331738437</v>
      </c>
      <c r="AO135" s="363">
        <v>4</v>
      </c>
      <c r="AP135" s="364">
        <v>16.460227974157441</v>
      </c>
      <c r="AQ135" s="363">
        <v>7</v>
      </c>
      <c r="AR135" s="364">
        <v>14.175492598367793</v>
      </c>
      <c r="AS135" s="363">
        <v>20</v>
      </c>
      <c r="AT135" s="364">
        <v>40.501407423907985</v>
      </c>
      <c r="AU135" s="363">
        <v>34</v>
      </c>
      <c r="AV135" s="364">
        <v>68.85239262064357</v>
      </c>
      <c r="AW135" s="363">
        <v>0</v>
      </c>
      <c r="AX135" s="364">
        <v>0</v>
      </c>
      <c r="AY135" s="363">
        <v>3</v>
      </c>
      <c r="AZ135" s="364">
        <v>6.0752111135861968</v>
      </c>
      <c r="BA135" s="363">
        <v>3</v>
      </c>
      <c r="BB135" s="364">
        <v>6.0752111135861968</v>
      </c>
      <c r="BC135" s="355"/>
      <c r="BD135" s="355"/>
    </row>
    <row r="136" spans="1:56" s="356" customFormat="1">
      <c r="A136" s="998"/>
      <c r="B136" s="362" t="s">
        <v>145</v>
      </c>
      <c r="C136" s="363">
        <v>1198</v>
      </c>
      <c r="D136" s="364">
        <v>4.6912506999674983</v>
      </c>
      <c r="E136" s="363">
        <v>1</v>
      </c>
      <c r="F136" s="364">
        <v>41.356492969396193</v>
      </c>
      <c r="G136" s="363">
        <v>0</v>
      </c>
      <c r="H136" s="364">
        <v>0</v>
      </c>
      <c r="I136" s="363">
        <v>1</v>
      </c>
      <c r="J136" s="364">
        <v>41.356492969396193</v>
      </c>
      <c r="K136" s="363">
        <v>33</v>
      </c>
      <c r="L136" s="364">
        <v>13.647642679900745</v>
      </c>
      <c r="M136" s="363">
        <v>12</v>
      </c>
      <c r="N136" s="364">
        <v>4.9627791563275432</v>
      </c>
      <c r="O136" s="363">
        <v>15</v>
      </c>
      <c r="P136" s="364">
        <v>6.2034739454094296</v>
      </c>
      <c r="Q136" s="363">
        <v>19</v>
      </c>
      <c r="R136" s="364">
        <v>92.380998687217385</v>
      </c>
      <c r="S136" s="363">
        <v>0</v>
      </c>
      <c r="T136" s="364">
        <v>0</v>
      </c>
      <c r="U136" s="363">
        <v>1</v>
      </c>
      <c r="V136" s="364">
        <v>4.8621578256430205</v>
      </c>
      <c r="W136" s="363">
        <v>0</v>
      </c>
      <c r="X136" s="364">
        <v>0</v>
      </c>
      <c r="Y136" s="363">
        <v>5</v>
      </c>
      <c r="Z136" s="364">
        <v>1.957951043392111</v>
      </c>
      <c r="AA136" s="363">
        <v>5</v>
      </c>
      <c r="AB136" s="364">
        <v>1.957951043392111</v>
      </c>
      <c r="AC136" s="363">
        <v>14</v>
      </c>
      <c r="AD136" s="364">
        <v>5.4822629214979113</v>
      </c>
      <c r="AE136" s="365">
        <v>0</v>
      </c>
      <c r="AF136" s="364">
        <v>0</v>
      </c>
      <c r="AG136" s="365">
        <v>0</v>
      </c>
      <c r="AH136" s="364">
        <v>0</v>
      </c>
      <c r="AI136" s="363">
        <v>5</v>
      </c>
      <c r="AJ136" s="364">
        <v>3.8058412050815593</v>
      </c>
      <c r="AK136" s="365">
        <v>9</v>
      </c>
      <c r="AL136" s="364">
        <v>6.8505141691468072</v>
      </c>
      <c r="AM136" s="365">
        <v>9</v>
      </c>
      <c r="AN136" s="364">
        <v>6.8505141691468072</v>
      </c>
      <c r="AO136" s="363">
        <v>10</v>
      </c>
      <c r="AP136" s="364">
        <v>8.0650364539647725</v>
      </c>
      <c r="AQ136" s="363">
        <v>58</v>
      </c>
      <c r="AR136" s="364">
        <v>22.712232103348487</v>
      </c>
      <c r="AS136" s="363">
        <v>200</v>
      </c>
      <c r="AT136" s="364">
        <v>78.318041735684432</v>
      </c>
      <c r="AU136" s="363">
        <v>185</v>
      </c>
      <c r="AV136" s="364">
        <v>72.444188605508117</v>
      </c>
      <c r="AW136" s="363">
        <v>0</v>
      </c>
      <c r="AX136" s="364">
        <v>0</v>
      </c>
      <c r="AY136" s="363">
        <v>38</v>
      </c>
      <c r="AZ136" s="364">
        <v>14.880427929780042</v>
      </c>
      <c r="BA136" s="363">
        <v>12</v>
      </c>
      <c r="BB136" s="364">
        <v>4.6990825041410664</v>
      </c>
      <c r="BC136" s="355"/>
      <c r="BD136" s="355"/>
    </row>
    <row r="137" spans="1:56" s="356" customFormat="1">
      <c r="A137" s="998"/>
      <c r="B137" s="362" t="s">
        <v>146</v>
      </c>
      <c r="C137" s="363">
        <v>296</v>
      </c>
      <c r="D137" s="364">
        <v>5.0672783921662621</v>
      </c>
      <c r="E137" s="363">
        <v>0</v>
      </c>
      <c r="F137" s="364">
        <v>0</v>
      </c>
      <c r="G137" s="363">
        <v>0</v>
      </c>
      <c r="H137" s="364">
        <v>0</v>
      </c>
      <c r="I137" s="363">
        <v>0</v>
      </c>
      <c r="J137" s="364">
        <v>0</v>
      </c>
      <c r="K137" s="363">
        <v>5</v>
      </c>
      <c r="L137" s="364">
        <v>9.2250922509225095</v>
      </c>
      <c r="M137" s="363">
        <v>4</v>
      </c>
      <c r="N137" s="364">
        <v>7.3800738007380069</v>
      </c>
      <c r="O137" s="363">
        <v>4</v>
      </c>
      <c r="P137" s="364">
        <v>7.3800738007380069</v>
      </c>
      <c r="Q137" s="363">
        <v>5</v>
      </c>
      <c r="R137" s="364">
        <v>100.18032458425166</v>
      </c>
      <c r="S137" s="363">
        <v>0</v>
      </c>
      <c r="T137" s="364">
        <v>0</v>
      </c>
      <c r="U137" s="363">
        <v>1</v>
      </c>
      <c r="V137" s="364">
        <v>20.036064916850332</v>
      </c>
      <c r="W137" s="363">
        <v>0</v>
      </c>
      <c r="X137" s="364">
        <v>0</v>
      </c>
      <c r="Y137" s="363">
        <v>0</v>
      </c>
      <c r="Z137" s="364">
        <v>0</v>
      </c>
      <c r="AA137" s="363">
        <v>0</v>
      </c>
      <c r="AB137" s="364">
        <v>0</v>
      </c>
      <c r="AC137" s="363">
        <v>3</v>
      </c>
      <c r="AD137" s="364">
        <v>5.1357551271955355</v>
      </c>
      <c r="AE137" s="365">
        <v>0</v>
      </c>
      <c r="AF137" s="364">
        <v>0</v>
      </c>
      <c r="AG137" s="365">
        <v>0</v>
      </c>
      <c r="AH137" s="364">
        <v>0</v>
      </c>
      <c r="AI137" s="363">
        <v>2</v>
      </c>
      <c r="AJ137" s="364">
        <v>6.6905295554143116</v>
      </c>
      <c r="AK137" s="365">
        <v>3</v>
      </c>
      <c r="AL137" s="364">
        <v>10.035794333121467</v>
      </c>
      <c r="AM137" s="365">
        <v>3</v>
      </c>
      <c r="AN137" s="364">
        <v>10.035794333121467</v>
      </c>
      <c r="AO137" s="363">
        <v>0</v>
      </c>
      <c r="AP137" s="364">
        <v>0</v>
      </c>
      <c r="AQ137" s="363">
        <v>12</v>
      </c>
      <c r="AR137" s="364">
        <v>20.543020508782142</v>
      </c>
      <c r="AS137" s="363">
        <v>50</v>
      </c>
      <c r="AT137" s="364">
        <v>85.595918786592264</v>
      </c>
      <c r="AU137" s="363">
        <v>51</v>
      </c>
      <c r="AV137" s="364">
        <v>87.307837162324091</v>
      </c>
      <c r="AW137" s="363">
        <v>0</v>
      </c>
      <c r="AX137" s="364">
        <v>0</v>
      </c>
      <c r="AY137" s="363">
        <v>3</v>
      </c>
      <c r="AZ137" s="364">
        <v>5.1357551271955355</v>
      </c>
      <c r="BA137" s="363">
        <v>5</v>
      </c>
      <c r="BB137" s="364">
        <v>8.5595918786592247</v>
      </c>
      <c r="BC137" s="355"/>
      <c r="BD137" s="355"/>
    </row>
    <row r="138" spans="1:56" s="356" customFormat="1">
      <c r="A138" s="998"/>
      <c r="B138" s="362" t="s">
        <v>147</v>
      </c>
      <c r="C138" s="363">
        <v>189</v>
      </c>
      <c r="D138" s="364">
        <v>3.8573790232055023</v>
      </c>
      <c r="E138" s="363">
        <v>1</v>
      </c>
      <c r="F138" s="364">
        <v>229.88505747126436</v>
      </c>
      <c r="G138" s="363">
        <v>0</v>
      </c>
      <c r="H138" s="364">
        <v>0</v>
      </c>
      <c r="I138" s="363">
        <v>1</v>
      </c>
      <c r="J138" s="364">
        <v>229.88505747126436</v>
      </c>
      <c r="K138" s="363">
        <v>4</v>
      </c>
      <c r="L138" s="364">
        <v>9.1954022988505741</v>
      </c>
      <c r="M138" s="363">
        <v>3</v>
      </c>
      <c r="N138" s="364">
        <v>6.8965517241379306</v>
      </c>
      <c r="O138" s="363">
        <v>4</v>
      </c>
      <c r="P138" s="364">
        <v>9.1954022988505741</v>
      </c>
      <c r="Q138" s="363">
        <v>5</v>
      </c>
      <c r="R138" s="364">
        <v>184.09425625920471</v>
      </c>
      <c r="S138" s="363">
        <v>0</v>
      </c>
      <c r="T138" s="364">
        <v>0</v>
      </c>
      <c r="U138" s="363">
        <v>0</v>
      </c>
      <c r="V138" s="364">
        <v>0</v>
      </c>
      <c r="W138" s="363">
        <v>0</v>
      </c>
      <c r="X138" s="364">
        <v>0</v>
      </c>
      <c r="Y138" s="363">
        <v>1</v>
      </c>
      <c r="Z138" s="364">
        <v>2.0409412821193134</v>
      </c>
      <c r="AA138" s="363">
        <v>1</v>
      </c>
      <c r="AB138" s="364">
        <v>2.0409412821193134</v>
      </c>
      <c r="AC138" s="363">
        <v>0</v>
      </c>
      <c r="AD138" s="364">
        <v>0</v>
      </c>
      <c r="AE138" s="365">
        <v>0</v>
      </c>
      <c r="AF138" s="364">
        <v>0</v>
      </c>
      <c r="AG138" s="365">
        <v>0</v>
      </c>
      <c r="AH138" s="364">
        <v>0</v>
      </c>
      <c r="AI138" s="363">
        <v>1</v>
      </c>
      <c r="AJ138" s="364">
        <v>3.8430498443564813</v>
      </c>
      <c r="AK138" s="365">
        <v>1</v>
      </c>
      <c r="AL138" s="364">
        <v>3.8430498443564813</v>
      </c>
      <c r="AM138" s="365">
        <v>1</v>
      </c>
      <c r="AN138" s="364">
        <v>3.8430498443564813</v>
      </c>
      <c r="AO138" s="363">
        <v>3</v>
      </c>
      <c r="AP138" s="364">
        <v>13.057103064066853</v>
      </c>
      <c r="AQ138" s="363">
        <v>19</v>
      </c>
      <c r="AR138" s="364">
        <v>38.77788436026696</v>
      </c>
      <c r="AS138" s="363">
        <v>20</v>
      </c>
      <c r="AT138" s="364">
        <v>40.818825642386273</v>
      </c>
      <c r="AU138" s="363">
        <v>16</v>
      </c>
      <c r="AV138" s="364">
        <v>32.655060513909014</v>
      </c>
      <c r="AW138" s="363">
        <v>0</v>
      </c>
      <c r="AX138" s="364">
        <v>0</v>
      </c>
      <c r="AY138" s="363">
        <v>3</v>
      </c>
      <c r="AZ138" s="364">
        <v>6.1228238463579396</v>
      </c>
      <c r="BA138" s="363">
        <v>1</v>
      </c>
      <c r="BB138" s="364">
        <v>2.0409412821193134</v>
      </c>
      <c r="BC138" s="355"/>
      <c r="BD138" s="355"/>
    </row>
    <row r="139" spans="1:56" s="370" customFormat="1">
      <c r="A139" s="1006" t="s">
        <v>180</v>
      </c>
      <c r="B139" s="1006"/>
      <c r="C139" s="366">
        <v>38</v>
      </c>
      <c r="D139" s="366"/>
      <c r="E139" s="366">
        <v>0</v>
      </c>
      <c r="F139" s="367"/>
      <c r="G139" s="366">
        <v>0</v>
      </c>
      <c r="H139" s="366"/>
      <c r="I139" s="366">
        <v>0</v>
      </c>
      <c r="J139" s="367"/>
      <c r="K139" s="366">
        <v>1</v>
      </c>
      <c r="L139" s="366"/>
      <c r="M139" s="366">
        <v>0</v>
      </c>
      <c r="N139" s="367"/>
      <c r="O139" s="366">
        <v>1</v>
      </c>
      <c r="P139" s="367"/>
      <c r="Q139" s="366">
        <v>2</v>
      </c>
      <c r="R139" s="367"/>
      <c r="S139" s="366">
        <v>0</v>
      </c>
      <c r="T139" s="367"/>
      <c r="U139" s="366">
        <v>0</v>
      </c>
      <c r="V139" s="367"/>
      <c r="W139" s="366">
        <v>0</v>
      </c>
      <c r="X139" s="367"/>
      <c r="Y139" s="366">
        <v>0</v>
      </c>
      <c r="Z139" s="367"/>
      <c r="AA139" s="366">
        <v>0</v>
      </c>
      <c r="AB139" s="367"/>
      <c r="AC139" s="366">
        <v>0</v>
      </c>
      <c r="AD139" s="367"/>
      <c r="AE139" s="368">
        <v>0</v>
      </c>
      <c r="AF139" s="367"/>
      <c r="AG139" s="368">
        <v>0</v>
      </c>
      <c r="AH139" s="367"/>
      <c r="AI139" s="366">
        <v>0</v>
      </c>
      <c r="AJ139" s="367"/>
      <c r="AK139" s="368">
        <v>0</v>
      </c>
      <c r="AL139" s="367"/>
      <c r="AM139" s="368">
        <v>0</v>
      </c>
      <c r="AN139" s="367">
        <v>0</v>
      </c>
      <c r="AO139" s="366">
        <v>0</v>
      </c>
      <c r="AP139" s="367"/>
      <c r="AQ139" s="366">
        <v>0</v>
      </c>
      <c r="AR139" s="367"/>
      <c r="AS139" s="366">
        <v>1</v>
      </c>
      <c r="AT139" s="367"/>
      <c r="AU139" s="366">
        <v>6</v>
      </c>
      <c r="AV139" s="367"/>
      <c r="AW139" s="366">
        <v>0</v>
      </c>
      <c r="AX139" s="367"/>
      <c r="AY139" s="366">
        <v>3</v>
      </c>
      <c r="AZ139" s="367"/>
      <c r="BA139" s="366">
        <v>1</v>
      </c>
      <c r="BB139" s="367"/>
      <c r="BC139" s="369"/>
      <c r="BD139" s="369"/>
    </row>
    <row r="140" spans="1:56">
      <c r="AM140" s="795"/>
      <c r="AN140" s="795"/>
    </row>
    <row r="141" spans="1:56" s="372" customFormat="1" ht="15" customHeight="1">
      <c r="A141" s="1007" t="s">
        <v>1520</v>
      </c>
      <c r="B141" s="1005"/>
      <c r="C141" s="371"/>
      <c r="AM141" s="796"/>
      <c r="AN141" s="796"/>
    </row>
    <row r="142" spans="1:56" s="372" customFormat="1" ht="15" customHeight="1">
      <c r="A142" s="373" t="s">
        <v>1521</v>
      </c>
      <c r="B142" s="371"/>
      <c r="C142" s="371"/>
      <c r="AM142" s="796"/>
      <c r="AN142" s="796"/>
    </row>
    <row r="143" spans="1:56" s="374" customFormat="1" ht="12.75" customHeight="1">
      <c r="A143" s="1005" t="s">
        <v>1522</v>
      </c>
      <c r="B143" s="1005"/>
      <c r="C143" s="1005"/>
      <c r="D143" s="1005"/>
      <c r="E143" s="1005"/>
      <c r="F143" s="1005"/>
      <c r="G143" s="1005"/>
      <c r="H143" s="1005"/>
      <c r="I143" s="1005"/>
      <c r="J143" s="1005"/>
      <c r="K143" s="1005"/>
      <c r="L143" s="1005"/>
      <c r="M143" s="1005"/>
      <c r="N143" s="1005"/>
      <c r="O143" s="1005"/>
      <c r="AM143" s="797"/>
      <c r="AN143" s="797"/>
    </row>
    <row r="144" spans="1:56" s="374" customFormat="1">
      <c r="A144" s="1005" t="s">
        <v>1523</v>
      </c>
      <c r="B144" s="1005"/>
      <c r="C144" s="1005"/>
      <c r="D144" s="1005"/>
      <c r="E144" s="1005"/>
      <c r="F144" s="1005"/>
      <c r="G144" s="1005"/>
      <c r="H144" s="1005"/>
      <c r="AM144" s="797"/>
      <c r="AN144" s="797"/>
    </row>
    <row r="145" spans="1:57" s="374" customFormat="1">
      <c r="A145" s="1005" t="s">
        <v>1524</v>
      </c>
      <c r="B145" s="1005"/>
      <c r="C145" s="1005"/>
      <c r="D145" s="1005"/>
      <c r="E145" s="1005"/>
      <c r="F145" s="1005"/>
      <c r="G145" s="1005"/>
      <c r="H145" s="1005"/>
      <c r="AM145" s="797"/>
      <c r="AN145" s="797"/>
    </row>
    <row r="146" spans="1:57" s="356" customFormat="1">
      <c r="A146" s="1005" t="s">
        <v>1525</v>
      </c>
      <c r="B146" s="1005"/>
      <c r="C146" s="1005"/>
      <c r="D146" s="1005"/>
      <c r="E146" s="1005"/>
      <c r="F146" s="1005"/>
      <c r="G146" s="1005"/>
      <c r="H146" s="1005"/>
      <c r="I146" s="355"/>
      <c r="J146" s="355"/>
      <c r="O146" s="355"/>
      <c r="P146" s="355"/>
      <c r="Q146" s="355"/>
      <c r="S146" s="355"/>
      <c r="T146" s="355"/>
      <c r="U146" s="355"/>
      <c r="V146" s="355"/>
      <c r="W146" s="355"/>
      <c r="X146" s="355"/>
      <c r="Y146" s="355"/>
      <c r="Z146" s="355"/>
      <c r="AA146" s="355"/>
      <c r="AB146" s="355"/>
      <c r="AC146" s="355"/>
      <c r="AD146" s="355"/>
      <c r="AE146" s="355"/>
      <c r="AF146" s="355"/>
      <c r="AG146" s="355"/>
      <c r="AH146" s="355"/>
      <c r="AI146" s="355"/>
      <c r="AJ146" s="355"/>
      <c r="AK146" s="355"/>
      <c r="AL146" s="355"/>
      <c r="AM146" s="795"/>
      <c r="AN146" s="795"/>
      <c r="AO146" s="355"/>
      <c r="AP146" s="355"/>
      <c r="AQ146" s="355"/>
      <c r="AR146" s="355"/>
      <c r="AS146" s="355"/>
      <c r="AT146" s="355"/>
      <c r="AU146" s="355"/>
      <c r="AV146" s="355"/>
      <c r="AW146" s="355"/>
      <c r="AX146" s="355"/>
      <c r="AY146" s="355"/>
      <c r="AZ146" s="355"/>
      <c r="BE146" s="376"/>
    </row>
    <row r="147" spans="1:57" s="356" customFormat="1">
      <c r="A147" s="1005"/>
      <c r="B147" s="1005"/>
      <c r="C147" s="1005"/>
      <c r="D147" s="1005"/>
      <c r="E147" s="1005"/>
      <c r="F147" s="1005"/>
      <c r="G147" s="1005"/>
      <c r="H147" s="1005"/>
      <c r="I147" s="355"/>
      <c r="J147" s="355"/>
      <c r="O147" s="355"/>
      <c r="P147" s="355"/>
      <c r="Q147" s="355"/>
      <c r="S147" s="355"/>
      <c r="T147" s="355"/>
      <c r="U147" s="355"/>
      <c r="V147" s="355"/>
      <c r="W147" s="355"/>
      <c r="X147" s="355"/>
      <c r="Y147" s="355"/>
      <c r="Z147" s="355"/>
      <c r="AA147" s="355"/>
      <c r="AB147" s="355"/>
      <c r="AC147" s="355"/>
      <c r="AD147" s="355"/>
      <c r="AE147" s="355"/>
      <c r="AF147" s="355"/>
      <c r="AG147" s="355"/>
      <c r="AH147" s="355"/>
      <c r="AI147" s="355"/>
      <c r="AJ147" s="355"/>
      <c r="AK147" s="355"/>
      <c r="AL147" s="355"/>
      <c r="AM147" s="795"/>
      <c r="AN147" s="795"/>
      <c r="AO147" s="355"/>
      <c r="AP147" s="355"/>
      <c r="AQ147" s="355"/>
      <c r="AR147" s="355"/>
      <c r="AS147" s="355"/>
      <c r="AT147" s="355"/>
      <c r="AU147" s="355"/>
      <c r="AV147" s="355"/>
      <c r="AW147" s="355"/>
      <c r="AX147" s="355"/>
      <c r="AY147" s="355"/>
      <c r="AZ147" s="355"/>
      <c r="BE147" s="376"/>
    </row>
    <row r="148" spans="1:57" s="356" customFormat="1">
      <c r="A148" s="719" t="s">
        <v>1918</v>
      </c>
      <c r="B148" s="377"/>
      <c r="C148" s="355"/>
      <c r="D148" s="355"/>
      <c r="E148" s="355"/>
      <c r="F148" s="355"/>
      <c r="G148" s="355"/>
      <c r="H148" s="355"/>
      <c r="I148" s="355"/>
      <c r="J148" s="355"/>
      <c r="O148" s="355"/>
      <c r="P148" s="355"/>
      <c r="Q148" s="355"/>
      <c r="S148" s="355"/>
      <c r="T148" s="355"/>
      <c r="U148" s="355"/>
      <c r="V148" s="355"/>
      <c r="W148" s="355"/>
      <c r="X148" s="355"/>
      <c r="Y148" s="355"/>
      <c r="Z148" s="355"/>
      <c r="AA148" s="355"/>
      <c r="AB148" s="355"/>
      <c r="AC148" s="355"/>
      <c r="AD148" s="355"/>
      <c r="AE148" s="355"/>
      <c r="AF148" s="355"/>
      <c r="AG148" s="355"/>
      <c r="AH148" s="355"/>
      <c r="AI148" s="355"/>
      <c r="AJ148" s="355"/>
      <c r="AK148" s="355"/>
      <c r="AL148" s="355"/>
      <c r="AM148" s="795"/>
      <c r="AN148" s="795"/>
      <c r="AO148" s="355"/>
      <c r="AP148" s="355"/>
      <c r="AQ148" s="355"/>
      <c r="AR148" s="355"/>
      <c r="AS148" s="355"/>
      <c r="AT148" s="355"/>
      <c r="AU148" s="355"/>
      <c r="AV148" s="355"/>
      <c r="AW148" s="355"/>
      <c r="AX148" s="355"/>
      <c r="AY148" s="355"/>
      <c r="AZ148" s="355"/>
      <c r="BE148" s="376"/>
    </row>
    <row r="149" spans="1:57" s="356" customFormat="1">
      <c r="B149" s="377"/>
      <c r="C149" s="355"/>
      <c r="D149" s="355"/>
      <c r="E149" s="355"/>
      <c r="F149" s="355"/>
      <c r="G149" s="355"/>
      <c r="H149" s="355"/>
      <c r="I149" s="355"/>
      <c r="J149" s="355"/>
      <c r="O149" s="355"/>
      <c r="P149" s="355"/>
      <c r="Q149" s="355"/>
      <c r="S149" s="355"/>
      <c r="T149" s="355"/>
      <c r="U149" s="355"/>
      <c r="V149" s="355"/>
      <c r="W149" s="355"/>
      <c r="X149" s="355"/>
      <c r="Y149" s="355"/>
      <c r="Z149" s="355"/>
      <c r="AA149" s="355"/>
      <c r="AB149" s="355"/>
      <c r="AC149" s="355"/>
      <c r="AD149" s="355"/>
      <c r="AE149" s="355"/>
      <c r="AF149" s="355"/>
      <c r="AG149" s="355"/>
      <c r="AH149" s="355"/>
      <c r="AI149" s="355"/>
      <c r="AJ149" s="355"/>
      <c r="AK149" s="355"/>
      <c r="AL149" s="355"/>
      <c r="AM149" s="795"/>
      <c r="AN149" s="795"/>
      <c r="AO149" s="355"/>
      <c r="AP149" s="355"/>
      <c r="AQ149" s="355"/>
      <c r="AR149" s="355"/>
      <c r="AS149" s="355"/>
      <c r="AT149" s="355"/>
      <c r="AU149" s="355"/>
      <c r="AV149" s="355"/>
      <c r="AW149" s="355"/>
      <c r="AX149" s="355"/>
      <c r="AY149" s="355"/>
      <c r="AZ149" s="355"/>
      <c r="BE149" s="376"/>
    </row>
    <row r="150" spans="1:57">
      <c r="AM150" s="795"/>
      <c r="AN150" s="795"/>
    </row>
    <row r="151" spans="1:57">
      <c r="AM151" s="795"/>
      <c r="AN151" s="795"/>
    </row>
    <row r="152" spans="1:57">
      <c r="AM152" s="795"/>
      <c r="AN152" s="795"/>
    </row>
    <row r="153" spans="1:57">
      <c r="AM153" s="795"/>
      <c r="AN153" s="795"/>
    </row>
    <row r="154" spans="1:57">
      <c r="AM154" s="795"/>
      <c r="AN154" s="795"/>
    </row>
    <row r="155" spans="1:57">
      <c r="AM155" s="795"/>
      <c r="AN155" s="795"/>
    </row>
    <row r="156" spans="1:57">
      <c r="AM156" s="795"/>
      <c r="AN156" s="795"/>
    </row>
    <row r="157" spans="1:57">
      <c r="AM157" s="795"/>
      <c r="AN157" s="795"/>
    </row>
    <row r="158" spans="1:57">
      <c r="AM158" s="795"/>
      <c r="AN158" s="795"/>
    </row>
    <row r="159" spans="1:57">
      <c r="AM159" s="795"/>
      <c r="AN159" s="795"/>
    </row>
    <row r="160" spans="1:57">
      <c r="AM160" s="795"/>
      <c r="AN160" s="795"/>
    </row>
    <row r="161" spans="39:40">
      <c r="AM161" s="795"/>
      <c r="AN161" s="795"/>
    </row>
    <row r="162" spans="39:40">
      <c r="AM162" s="795"/>
      <c r="AN162" s="795"/>
    </row>
    <row r="163" spans="39:40">
      <c r="AM163" s="795"/>
      <c r="AN163" s="795"/>
    </row>
    <row r="164" spans="39:40">
      <c r="AM164" s="795"/>
      <c r="AN164" s="795"/>
    </row>
    <row r="165" spans="39:40">
      <c r="AM165" s="795"/>
      <c r="AN165" s="795"/>
    </row>
    <row r="166" spans="39:40">
      <c r="AM166" s="795"/>
      <c r="AN166" s="795"/>
    </row>
    <row r="167" spans="39:40">
      <c r="AM167" s="795"/>
      <c r="AN167" s="795"/>
    </row>
    <row r="168" spans="39:40">
      <c r="AM168" s="795"/>
      <c r="AN168" s="795"/>
    </row>
    <row r="169" spans="39:40">
      <c r="AM169" s="795"/>
      <c r="AN169" s="795"/>
    </row>
    <row r="170" spans="39:40">
      <c r="AM170" s="795"/>
      <c r="AN170" s="795"/>
    </row>
    <row r="171" spans="39:40">
      <c r="AM171" s="795"/>
      <c r="AN171" s="795"/>
    </row>
    <row r="172" spans="39:40">
      <c r="AM172" s="795"/>
      <c r="AN172" s="795"/>
    </row>
    <row r="173" spans="39:40">
      <c r="AM173" s="795"/>
      <c r="AN173" s="795"/>
    </row>
    <row r="174" spans="39:40">
      <c r="AM174" s="795"/>
      <c r="AN174" s="795"/>
    </row>
    <row r="175" spans="39:40">
      <c r="AM175" s="795"/>
      <c r="AN175" s="795"/>
    </row>
    <row r="176" spans="39:40">
      <c r="AM176" s="795"/>
      <c r="AN176" s="795"/>
    </row>
    <row r="177" spans="39:40">
      <c r="AM177" s="795"/>
      <c r="AN177" s="795"/>
    </row>
    <row r="178" spans="39:40">
      <c r="AM178" s="795"/>
      <c r="AN178" s="795"/>
    </row>
    <row r="179" spans="39:40">
      <c r="AM179" s="795"/>
      <c r="AN179" s="795"/>
    </row>
    <row r="180" spans="39:40">
      <c r="AM180" s="795"/>
      <c r="AN180" s="795"/>
    </row>
    <row r="181" spans="39:40">
      <c r="AM181" s="795"/>
      <c r="AN181" s="795"/>
    </row>
    <row r="182" spans="39:40">
      <c r="AM182" s="795"/>
      <c r="AN182" s="795"/>
    </row>
    <row r="183" spans="39:40">
      <c r="AM183" s="795"/>
      <c r="AN183" s="795"/>
    </row>
    <row r="184" spans="39:40">
      <c r="AM184" s="795"/>
      <c r="AN184" s="795"/>
    </row>
    <row r="185" spans="39:40">
      <c r="AM185" s="795"/>
      <c r="AN185" s="795"/>
    </row>
    <row r="186" spans="39:40">
      <c r="AM186" s="795"/>
      <c r="AN186" s="795"/>
    </row>
    <row r="187" spans="39:40">
      <c r="AM187" s="795"/>
      <c r="AN187" s="795"/>
    </row>
    <row r="188" spans="39:40">
      <c r="AM188" s="795"/>
      <c r="AN188" s="795"/>
    </row>
    <row r="189" spans="39:40">
      <c r="AM189" s="795"/>
      <c r="AN189" s="795"/>
    </row>
    <row r="190" spans="39:40">
      <c r="AM190" s="795"/>
      <c r="AN190" s="795"/>
    </row>
    <row r="191" spans="39:40">
      <c r="AM191" s="795"/>
      <c r="AN191" s="795"/>
    </row>
    <row r="192" spans="39:40">
      <c r="AM192" s="795"/>
      <c r="AN192" s="795"/>
    </row>
    <row r="193" spans="39:40">
      <c r="AM193" s="795"/>
      <c r="AN193" s="795"/>
    </row>
    <row r="194" spans="39:40">
      <c r="AM194" s="795"/>
      <c r="AN194" s="795"/>
    </row>
    <row r="195" spans="39:40">
      <c r="AM195" s="795"/>
      <c r="AN195" s="795"/>
    </row>
    <row r="196" spans="39:40">
      <c r="AM196" s="795"/>
      <c r="AN196" s="795"/>
    </row>
    <row r="197" spans="39:40">
      <c r="AM197" s="795"/>
      <c r="AN197" s="795"/>
    </row>
    <row r="198" spans="39:40">
      <c r="AM198" s="795"/>
      <c r="AN198" s="795"/>
    </row>
    <row r="199" spans="39:40">
      <c r="AM199" s="795"/>
      <c r="AN199" s="795"/>
    </row>
    <row r="200" spans="39:40">
      <c r="AM200" s="795"/>
      <c r="AN200" s="795"/>
    </row>
    <row r="201" spans="39:40">
      <c r="AM201" s="795"/>
      <c r="AN201" s="795"/>
    </row>
    <row r="202" spans="39:40">
      <c r="AM202" s="795"/>
      <c r="AN202" s="795"/>
    </row>
    <row r="203" spans="39:40">
      <c r="AM203" s="795"/>
      <c r="AN203" s="795"/>
    </row>
    <row r="204" spans="39:40">
      <c r="AM204" s="795"/>
      <c r="AN204" s="795"/>
    </row>
    <row r="205" spans="39:40">
      <c r="AM205" s="795"/>
      <c r="AN205" s="795"/>
    </row>
    <row r="206" spans="39:40">
      <c r="AM206" s="795"/>
      <c r="AN206" s="795"/>
    </row>
    <row r="207" spans="39:40">
      <c r="AM207" s="795"/>
      <c r="AN207" s="795"/>
    </row>
    <row r="208" spans="39:40">
      <c r="AM208" s="795"/>
      <c r="AN208" s="795"/>
    </row>
    <row r="209" spans="39:40">
      <c r="AM209" s="795"/>
      <c r="AN209" s="795"/>
    </row>
    <row r="210" spans="39:40">
      <c r="AM210" s="795"/>
      <c r="AN210" s="795"/>
    </row>
    <row r="211" spans="39:40">
      <c r="AM211" s="795"/>
      <c r="AN211" s="795"/>
    </row>
    <row r="212" spans="39:40">
      <c r="AM212" s="795"/>
      <c r="AN212" s="795"/>
    </row>
    <row r="213" spans="39:40">
      <c r="AM213" s="795"/>
      <c r="AN213" s="795"/>
    </row>
    <row r="214" spans="39:40">
      <c r="AM214" s="795"/>
      <c r="AN214" s="795"/>
    </row>
    <row r="215" spans="39:40">
      <c r="AM215" s="795"/>
      <c r="AN215" s="795"/>
    </row>
    <row r="216" spans="39:40">
      <c r="AM216" s="795"/>
      <c r="AN216" s="795"/>
    </row>
    <row r="217" spans="39:40">
      <c r="AM217" s="795"/>
      <c r="AN217" s="795"/>
    </row>
    <row r="218" spans="39:40">
      <c r="AM218" s="795"/>
      <c r="AN218" s="795"/>
    </row>
    <row r="219" spans="39:40">
      <c r="AM219" s="795"/>
      <c r="AN219" s="795"/>
    </row>
    <row r="220" spans="39:40">
      <c r="AM220" s="795"/>
      <c r="AN220" s="795"/>
    </row>
    <row r="221" spans="39:40">
      <c r="AM221" s="795"/>
      <c r="AN221" s="795"/>
    </row>
    <row r="222" spans="39:40">
      <c r="AM222" s="795"/>
      <c r="AN222" s="795"/>
    </row>
    <row r="223" spans="39:40">
      <c r="AM223" s="795"/>
      <c r="AN223" s="795"/>
    </row>
    <row r="224" spans="39:40">
      <c r="AM224" s="795"/>
      <c r="AN224" s="795"/>
    </row>
    <row r="225" spans="39:40">
      <c r="AM225" s="795"/>
      <c r="AN225" s="795"/>
    </row>
    <row r="226" spans="39:40">
      <c r="AM226" s="795"/>
      <c r="AN226" s="795"/>
    </row>
    <row r="227" spans="39:40">
      <c r="AM227" s="795"/>
      <c r="AN227" s="795"/>
    </row>
    <row r="228" spans="39:40">
      <c r="AM228" s="795"/>
      <c r="AN228" s="795"/>
    </row>
    <row r="229" spans="39:40">
      <c r="AM229" s="795"/>
      <c r="AN229" s="795"/>
    </row>
    <row r="230" spans="39:40">
      <c r="AM230" s="795"/>
      <c r="AN230" s="795"/>
    </row>
    <row r="231" spans="39:40">
      <c r="AM231" s="795"/>
      <c r="AN231" s="795"/>
    </row>
    <row r="232" spans="39:40">
      <c r="AM232" s="795"/>
      <c r="AN232" s="795"/>
    </row>
    <row r="233" spans="39:40">
      <c r="AM233" s="795"/>
      <c r="AN233" s="795"/>
    </row>
    <row r="234" spans="39:40">
      <c r="AM234" s="795"/>
      <c r="AN234" s="795"/>
    </row>
    <row r="235" spans="39:40">
      <c r="AM235" s="795"/>
      <c r="AN235" s="795"/>
    </row>
    <row r="236" spans="39:40">
      <c r="AM236" s="795"/>
      <c r="AN236" s="795"/>
    </row>
    <row r="237" spans="39:40">
      <c r="AM237" s="795"/>
      <c r="AN237" s="795"/>
    </row>
    <row r="238" spans="39:40">
      <c r="AM238" s="795"/>
      <c r="AN238" s="795"/>
    </row>
    <row r="239" spans="39:40">
      <c r="AM239" s="795"/>
      <c r="AN239" s="795"/>
    </row>
    <row r="240" spans="39:40">
      <c r="AM240" s="795"/>
      <c r="AN240" s="795"/>
    </row>
    <row r="241" spans="39:40">
      <c r="AM241" s="795"/>
      <c r="AN241" s="795"/>
    </row>
    <row r="242" spans="39:40">
      <c r="AM242" s="795"/>
      <c r="AN242" s="795"/>
    </row>
    <row r="243" spans="39:40">
      <c r="AM243" s="795"/>
      <c r="AN243" s="795"/>
    </row>
    <row r="244" spans="39:40">
      <c r="AM244" s="795"/>
      <c r="AN244" s="795"/>
    </row>
    <row r="245" spans="39:40">
      <c r="AM245" s="795"/>
      <c r="AN245" s="795"/>
    </row>
    <row r="246" spans="39:40">
      <c r="AM246" s="795"/>
      <c r="AN246" s="795"/>
    </row>
    <row r="247" spans="39:40">
      <c r="AM247" s="795"/>
      <c r="AN247" s="795"/>
    </row>
    <row r="248" spans="39:40">
      <c r="AM248" s="795"/>
      <c r="AN248" s="795"/>
    </row>
    <row r="249" spans="39:40">
      <c r="AM249" s="795"/>
      <c r="AN249" s="795"/>
    </row>
    <row r="250" spans="39:40">
      <c r="AM250" s="795"/>
      <c r="AN250" s="795"/>
    </row>
    <row r="251" spans="39:40">
      <c r="AM251" s="795"/>
      <c r="AN251" s="795"/>
    </row>
    <row r="252" spans="39:40">
      <c r="AM252" s="795"/>
      <c r="AN252" s="795"/>
    </row>
    <row r="253" spans="39:40">
      <c r="AM253" s="795"/>
      <c r="AN253" s="795"/>
    </row>
    <row r="254" spans="39:40">
      <c r="AM254" s="795"/>
      <c r="AN254" s="795"/>
    </row>
    <row r="255" spans="39:40">
      <c r="AM255" s="795"/>
      <c r="AN255" s="795"/>
    </row>
    <row r="256" spans="39:40">
      <c r="AM256" s="795"/>
      <c r="AN256" s="795"/>
    </row>
    <row r="257" spans="39:40">
      <c r="AM257" s="795"/>
      <c r="AN257" s="795"/>
    </row>
    <row r="258" spans="39:40">
      <c r="AM258" s="795"/>
      <c r="AN258" s="795"/>
    </row>
    <row r="259" spans="39:40">
      <c r="AM259" s="795"/>
      <c r="AN259" s="795"/>
    </row>
    <row r="260" spans="39:40">
      <c r="AM260" s="795"/>
      <c r="AN260" s="795"/>
    </row>
    <row r="261" spans="39:40">
      <c r="AM261" s="795"/>
      <c r="AN261" s="795"/>
    </row>
    <row r="262" spans="39:40">
      <c r="AM262" s="795"/>
      <c r="AN262" s="795"/>
    </row>
    <row r="263" spans="39:40">
      <c r="AM263" s="795"/>
      <c r="AN263" s="795"/>
    </row>
    <row r="264" spans="39:40">
      <c r="AM264" s="795"/>
      <c r="AN264" s="795"/>
    </row>
    <row r="265" spans="39:40">
      <c r="AM265" s="795"/>
      <c r="AN265" s="795"/>
    </row>
    <row r="266" spans="39:40">
      <c r="AM266" s="795"/>
      <c r="AN266" s="795"/>
    </row>
    <row r="267" spans="39:40">
      <c r="AM267" s="795"/>
      <c r="AN267" s="795"/>
    </row>
    <row r="268" spans="39:40">
      <c r="AM268" s="795"/>
      <c r="AN268" s="795"/>
    </row>
    <row r="269" spans="39:40">
      <c r="AM269" s="795"/>
      <c r="AN269" s="795"/>
    </row>
    <row r="270" spans="39:40">
      <c r="AM270" s="795"/>
      <c r="AN270" s="795"/>
    </row>
    <row r="271" spans="39:40">
      <c r="AM271" s="795"/>
      <c r="AN271" s="795"/>
    </row>
    <row r="272" spans="39:40">
      <c r="AM272" s="795"/>
      <c r="AN272" s="795"/>
    </row>
    <row r="273" spans="39:40">
      <c r="AM273" s="795"/>
      <c r="AN273" s="795"/>
    </row>
    <row r="274" spans="39:40">
      <c r="AM274" s="795"/>
      <c r="AN274" s="795"/>
    </row>
    <row r="275" spans="39:40">
      <c r="AM275" s="795"/>
      <c r="AN275" s="795"/>
    </row>
    <row r="276" spans="39:40">
      <c r="AM276" s="795"/>
      <c r="AN276" s="795"/>
    </row>
    <row r="277" spans="39:40">
      <c r="AM277" s="795"/>
      <c r="AN277" s="795"/>
    </row>
    <row r="278" spans="39:40">
      <c r="AM278" s="795"/>
      <c r="AN278" s="795"/>
    </row>
    <row r="279" spans="39:40">
      <c r="AM279" s="795"/>
      <c r="AN279" s="795"/>
    </row>
    <row r="280" spans="39:40">
      <c r="AM280" s="795"/>
      <c r="AN280" s="795"/>
    </row>
    <row r="281" spans="39:40">
      <c r="AM281" s="795"/>
      <c r="AN281" s="795"/>
    </row>
    <row r="282" spans="39:40">
      <c r="AM282" s="795"/>
      <c r="AN282" s="795"/>
    </row>
    <row r="283" spans="39:40">
      <c r="AM283" s="795"/>
      <c r="AN283" s="795"/>
    </row>
    <row r="284" spans="39:40">
      <c r="AM284" s="795"/>
      <c r="AN284" s="795"/>
    </row>
    <row r="285" spans="39:40">
      <c r="AM285" s="795"/>
      <c r="AN285" s="795"/>
    </row>
    <row r="286" spans="39:40">
      <c r="AM286" s="795"/>
      <c r="AN286" s="795"/>
    </row>
    <row r="287" spans="39:40">
      <c r="AM287" s="795"/>
      <c r="AN287" s="795"/>
    </row>
    <row r="288" spans="39:40">
      <c r="AM288" s="795"/>
      <c r="AN288" s="795"/>
    </row>
    <row r="289" spans="39:40">
      <c r="AM289" s="795"/>
      <c r="AN289" s="795"/>
    </row>
    <row r="290" spans="39:40">
      <c r="AM290" s="795"/>
      <c r="AN290" s="795"/>
    </row>
    <row r="291" spans="39:40">
      <c r="AM291" s="795"/>
      <c r="AN291" s="795"/>
    </row>
    <row r="292" spans="39:40">
      <c r="AM292" s="795"/>
      <c r="AN292" s="795"/>
    </row>
    <row r="293" spans="39:40">
      <c r="AM293" s="795"/>
      <c r="AN293" s="795"/>
    </row>
    <row r="294" spans="39:40">
      <c r="AM294" s="795"/>
      <c r="AN294" s="795"/>
    </row>
    <row r="295" spans="39:40">
      <c r="AM295" s="795"/>
      <c r="AN295" s="795"/>
    </row>
    <row r="296" spans="39:40">
      <c r="AM296" s="795"/>
      <c r="AN296" s="795"/>
    </row>
    <row r="297" spans="39:40">
      <c r="AM297" s="795"/>
      <c r="AN297" s="795"/>
    </row>
    <row r="298" spans="39:40">
      <c r="AM298" s="795"/>
      <c r="AN298" s="795"/>
    </row>
    <row r="299" spans="39:40">
      <c r="AM299" s="795"/>
      <c r="AN299" s="795"/>
    </row>
    <row r="300" spans="39:40">
      <c r="AM300" s="795"/>
      <c r="AN300" s="795"/>
    </row>
    <row r="301" spans="39:40">
      <c r="AM301" s="795"/>
      <c r="AN301" s="795"/>
    </row>
    <row r="302" spans="39:40">
      <c r="AM302" s="795"/>
      <c r="AN302" s="795"/>
    </row>
    <row r="303" spans="39:40">
      <c r="AM303" s="795"/>
      <c r="AN303" s="795"/>
    </row>
    <row r="304" spans="39:40">
      <c r="AM304" s="795"/>
      <c r="AN304" s="795"/>
    </row>
    <row r="305" spans="39:40">
      <c r="AM305" s="795"/>
      <c r="AN305" s="795"/>
    </row>
    <row r="306" spans="39:40">
      <c r="AM306" s="795"/>
      <c r="AN306" s="795"/>
    </row>
    <row r="307" spans="39:40">
      <c r="AM307" s="795"/>
      <c r="AN307" s="795"/>
    </row>
    <row r="308" spans="39:40">
      <c r="AM308" s="795"/>
      <c r="AN308" s="795"/>
    </row>
    <row r="309" spans="39:40">
      <c r="AM309" s="795"/>
      <c r="AN309" s="795"/>
    </row>
    <row r="310" spans="39:40">
      <c r="AM310" s="795"/>
      <c r="AN310" s="795"/>
    </row>
    <row r="311" spans="39:40">
      <c r="AM311" s="795"/>
      <c r="AN311" s="795"/>
    </row>
    <row r="312" spans="39:40">
      <c r="AM312" s="795"/>
      <c r="AN312" s="795"/>
    </row>
    <row r="313" spans="39:40">
      <c r="AM313" s="795"/>
      <c r="AN313" s="795"/>
    </row>
    <row r="314" spans="39:40">
      <c r="AM314" s="795"/>
      <c r="AN314" s="795"/>
    </row>
    <row r="315" spans="39:40">
      <c r="AM315" s="795"/>
      <c r="AN315" s="795"/>
    </row>
    <row r="316" spans="39:40">
      <c r="AM316" s="795"/>
      <c r="AN316" s="795"/>
    </row>
    <row r="317" spans="39:40">
      <c r="AM317" s="795"/>
      <c r="AN317" s="795"/>
    </row>
    <row r="318" spans="39:40">
      <c r="AM318" s="795"/>
      <c r="AN318" s="795"/>
    </row>
    <row r="319" spans="39:40">
      <c r="AM319" s="795"/>
      <c r="AN319" s="795"/>
    </row>
    <row r="320" spans="39:40">
      <c r="AM320" s="795"/>
      <c r="AN320" s="795"/>
    </row>
    <row r="321" spans="39:40">
      <c r="AM321" s="795"/>
      <c r="AN321" s="795"/>
    </row>
    <row r="322" spans="39:40">
      <c r="AM322" s="795"/>
      <c r="AN322" s="795"/>
    </row>
    <row r="323" spans="39:40">
      <c r="AM323" s="795"/>
      <c r="AN323" s="795"/>
    </row>
    <row r="324" spans="39:40">
      <c r="AM324" s="795"/>
      <c r="AN324" s="795"/>
    </row>
    <row r="325" spans="39:40">
      <c r="AM325" s="795"/>
      <c r="AN325" s="795"/>
    </row>
    <row r="326" spans="39:40">
      <c r="AM326" s="795"/>
      <c r="AN326" s="795"/>
    </row>
    <row r="327" spans="39:40">
      <c r="AM327" s="795"/>
      <c r="AN327" s="795"/>
    </row>
    <row r="328" spans="39:40">
      <c r="AM328" s="795"/>
      <c r="AN328" s="795"/>
    </row>
    <row r="329" spans="39:40">
      <c r="AM329" s="795"/>
      <c r="AN329" s="795"/>
    </row>
    <row r="330" spans="39:40">
      <c r="AM330" s="795"/>
      <c r="AN330" s="795"/>
    </row>
    <row r="331" spans="39:40">
      <c r="AM331" s="795"/>
      <c r="AN331" s="795"/>
    </row>
    <row r="332" spans="39:40">
      <c r="AM332" s="795"/>
      <c r="AN332" s="795"/>
    </row>
    <row r="333" spans="39:40">
      <c r="AM333" s="795"/>
      <c r="AN333" s="795"/>
    </row>
    <row r="334" spans="39:40">
      <c r="AM334" s="795"/>
      <c r="AN334" s="795"/>
    </row>
    <row r="335" spans="39:40">
      <c r="AM335" s="795"/>
      <c r="AN335" s="795"/>
    </row>
    <row r="336" spans="39:40">
      <c r="AM336" s="795"/>
      <c r="AN336" s="795"/>
    </row>
    <row r="337" spans="39:40">
      <c r="AM337" s="795"/>
      <c r="AN337" s="795"/>
    </row>
    <row r="338" spans="39:40">
      <c r="AM338" s="795"/>
      <c r="AN338" s="795"/>
    </row>
    <row r="339" spans="39:40">
      <c r="AM339" s="795"/>
      <c r="AN339" s="795"/>
    </row>
    <row r="340" spans="39:40">
      <c r="AM340" s="795"/>
      <c r="AN340" s="795"/>
    </row>
    <row r="341" spans="39:40">
      <c r="AM341" s="795"/>
      <c r="AN341" s="795"/>
    </row>
    <row r="342" spans="39:40">
      <c r="AM342" s="795"/>
      <c r="AN342" s="795"/>
    </row>
    <row r="343" spans="39:40">
      <c r="AM343" s="795"/>
      <c r="AN343" s="795"/>
    </row>
    <row r="344" spans="39:40">
      <c r="AM344" s="795"/>
      <c r="AN344" s="795"/>
    </row>
    <row r="345" spans="39:40">
      <c r="AM345" s="795"/>
      <c r="AN345" s="795"/>
    </row>
    <row r="346" spans="39:40">
      <c r="AM346" s="795"/>
      <c r="AN346" s="795"/>
    </row>
    <row r="347" spans="39:40">
      <c r="AM347" s="795"/>
      <c r="AN347" s="795"/>
    </row>
    <row r="348" spans="39:40">
      <c r="AM348" s="795"/>
      <c r="AN348" s="795"/>
    </row>
    <row r="349" spans="39:40">
      <c r="AM349" s="795"/>
      <c r="AN349" s="795"/>
    </row>
    <row r="350" spans="39:40">
      <c r="AM350" s="795"/>
      <c r="AN350" s="795"/>
    </row>
    <row r="351" spans="39:40">
      <c r="AM351" s="795"/>
      <c r="AN351" s="795"/>
    </row>
    <row r="352" spans="39:40">
      <c r="AM352" s="795"/>
      <c r="AN352" s="795"/>
    </row>
    <row r="353" spans="39:40">
      <c r="AM353" s="795"/>
      <c r="AN353" s="795"/>
    </row>
    <row r="354" spans="39:40">
      <c r="AM354" s="795"/>
      <c r="AN354" s="795"/>
    </row>
    <row r="355" spans="39:40">
      <c r="AM355" s="795"/>
      <c r="AN355" s="795"/>
    </row>
    <row r="356" spans="39:40">
      <c r="AM356" s="795"/>
      <c r="AN356" s="795"/>
    </row>
    <row r="357" spans="39:40">
      <c r="AM357" s="795"/>
      <c r="AN357" s="795"/>
    </row>
    <row r="358" spans="39:40">
      <c r="AM358" s="795"/>
      <c r="AN358" s="795"/>
    </row>
    <row r="359" spans="39:40">
      <c r="AM359" s="795"/>
      <c r="AN359" s="795"/>
    </row>
    <row r="360" spans="39:40">
      <c r="AM360" s="795"/>
      <c r="AN360" s="795"/>
    </row>
    <row r="361" spans="39:40">
      <c r="AM361" s="795"/>
      <c r="AN361" s="795"/>
    </row>
    <row r="362" spans="39:40">
      <c r="AM362" s="795"/>
      <c r="AN362" s="795"/>
    </row>
    <row r="363" spans="39:40">
      <c r="AM363" s="795"/>
      <c r="AN363" s="795"/>
    </row>
    <row r="364" spans="39:40">
      <c r="AM364" s="795"/>
      <c r="AN364" s="795"/>
    </row>
    <row r="365" spans="39:40">
      <c r="AM365" s="795"/>
      <c r="AN365" s="795"/>
    </row>
    <row r="366" spans="39:40">
      <c r="AM366" s="795"/>
      <c r="AN366" s="795"/>
    </row>
    <row r="367" spans="39:40">
      <c r="AM367" s="795"/>
      <c r="AN367" s="795"/>
    </row>
    <row r="368" spans="39:40">
      <c r="AM368" s="795"/>
      <c r="AN368" s="795"/>
    </row>
    <row r="369" spans="39:40">
      <c r="AM369" s="795"/>
      <c r="AN369" s="795"/>
    </row>
    <row r="370" spans="39:40">
      <c r="AM370" s="795"/>
      <c r="AN370" s="795"/>
    </row>
    <row r="371" spans="39:40">
      <c r="AM371" s="795"/>
      <c r="AN371" s="795"/>
    </row>
    <row r="372" spans="39:40">
      <c r="AM372" s="795"/>
      <c r="AN372" s="795"/>
    </row>
    <row r="373" spans="39:40">
      <c r="AM373" s="795"/>
      <c r="AN373" s="795"/>
    </row>
    <row r="374" spans="39:40">
      <c r="AM374" s="795"/>
      <c r="AN374" s="795"/>
    </row>
    <row r="375" spans="39:40">
      <c r="AM375" s="795"/>
      <c r="AN375" s="795"/>
    </row>
    <row r="376" spans="39:40">
      <c r="AM376" s="795"/>
      <c r="AN376" s="795"/>
    </row>
    <row r="377" spans="39:40">
      <c r="AM377" s="795"/>
      <c r="AN377" s="795"/>
    </row>
    <row r="378" spans="39:40">
      <c r="AM378" s="795"/>
      <c r="AN378" s="795"/>
    </row>
    <row r="379" spans="39:40">
      <c r="AM379" s="795"/>
      <c r="AN379" s="795"/>
    </row>
    <row r="380" spans="39:40">
      <c r="AM380" s="795"/>
      <c r="AN380" s="795"/>
    </row>
    <row r="381" spans="39:40">
      <c r="AM381" s="795"/>
      <c r="AN381" s="795"/>
    </row>
    <row r="382" spans="39:40">
      <c r="AM382" s="795"/>
      <c r="AN382" s="795"/>
    </row>
    <row r="383" spans="39:40">
      <c r="AM383" s="795"/>
      <c r="AN383" s="795"/>
    </row>
    <row r="384" spans="39:40">
      <c r="AM384" s="795"/>
      <c r="AN384" s="795"/>
    </row>
    <row r="385" spans="39:40">
      <c r="AM385" s="795"/>
      <c r="AN385" s="795"/>
    </row>
    <row r="386" spans="39:40">
      <c r="AM386" s="795"/>
      <c r="AN386" s="795"/>
    </row>
    <row r="387" spans="39:40">
      <c r="AM387" s="795"/>
      <c r="AN387" s="795"/>
    </row>
    <row r="388" spans="39:40">
      <c r="AM388" s="795"/>
      <c r="AN388" s="795"/>
    </row>
    <row r="389" spans="39:40">
      <c r="AM389" s="795"/>
      <c r="AN389" s="795"/>
    </row>
    <row r="390" spans="39:40">
      <c r="AM390" s="795"/>
      <c r="AN390" s="795"/>
    </row>
    <row r="391" spans="39:40">
      <c r="AM391" s="795"/>
      <c r="AN391" s="795"/>
    </row>
    <row r="392" spans="39:40">
      <c r="AM392" s="795"/>
      <c r="AN392" s="795"/>
    </row>
    <row r="393" spans="39:40">
      <c r="AM393" s="795"/>
      <c r="AN393" s="795"/>
    </row>
    <row r="394" spans="39:40">
      <c r="AM394" s="795"/>
      <c r="AN394" s="795"/>
    </row>
    <row r="395" spans="39:40">
      <c r="AM395" s="795"/>
      <c r="AN395" s="795"/>
    </row>
    <row r="396" spans="39:40">
      <c r="AM396" s="795"/>
      <c r="AN396" s="795"/>
    </row>
    <row r="397" spans="39:40">
      <c r="AM397" s="795"/>
      <c r="AN397" s="795"/>
    </row>
    <row r="398" spans="39:40">
      <c r="AM398" s="795"/>
      <c r="AN398" s="795"/>
    </row>
    <row r="399" spans="39:40">
      <c r="AM399" s="795"/>
      <c r="AN399" s="795"/>
    </row>
    <row r="400" spans="39:40">
      <c r="AM400" s="795"/>
      <c r="AN400" s="795"/>
    </row>
    <row r="401" spans="39:40">
      <c r="AM401" s="795"/>
      <c r="AN401" s="795"/>
    </row>
    <row r="402" spans="39:40">
      <c r="AM402" s="795"/>
      <c r="AN402" s="795"/>
    </row>
    <row r="403" spans="39:40">
      <c r="AM403" s="795"/>
      <c r="AN403" s="795"/>
    </row>
    <row r="404" spans="39:40">
      <c r="AM404" s="795"/>
      <c r="AN404" s="795"/>
    </row>
    <row r="405" spans="39:40">
      <c r="AM405" s="795"/>
      <c r="AN405" s="795"/>
    </row>
    <row r="406" spans="39:40">
      <c r="AM406" s="795"/>
      <c r="AN406" s="795"/>
    </row>
    <row r="407" spans="39:40">
      <c r="AM407" s="795"/>
      <c r="AN407" s="795"/>
    </row>
    <row r="408" spans="39:40">
      <c r="AM408" s="795"/>
      <c r="AN408" s="795"/>
    </row>
    <row r="409" spans="39:40">
      <c r="AM409" s="795"/>
      <c r="AN409" s="795"/>
    </row>
    <row r="410" spans="39:40">
      <c r="AM410" s="795"/>
      <c r="AN410" s="795"/>
    </row>
    <row r="411" spans="39:40">
      <c r="AM411" s="795"/>
      <c r="AN411" s="795"/>
    </row>
    <row r="412" spans="39:40">
      <c r="AM412" s="795"/>
      <c r="AN412" s="795"/>
    </row>
    <row r="413" spans="39:40">
      <c r="AM413" s="795"/>
      <c r="AN413" s="795"/>
    </row>
    <row r="414" spans="39:40">
      <c r="AM414" s="795"/>
      <c r="AN414" s="795"/>
    </row>
    <row r="415" spans="39:40">
      <c r="AM415" s="795"/>
      <c r="AN415" s="795"/>
    </row>
    <row r="416" spans="39:40">
      <c r="AM416" s="795"/>
      <c r="AN416" s="795"/>
    </row>
    <row r="417" spans="39:40">
      <c r="AM417" s="795"/>
      <c r="AN417" s="795"/>
    </row>
    <row r="418" spans="39:40">
      <c r="AM418" s="795"/>
      <c r="AN418" s="795"/>
    </row>
    <row r="419" spans="39:40">
      <c r="AM419" s="795"/>
      <c r="AN419" s="795"/>
    </row>
    <row r="420" spans="39:40">
      <c r="AM420" s="795"/>
      <c r="AN420" s="795"/>
    </row>
    <row r="421" spans="39:40">
      <c r="AM421" s="795"/>
      <c r="AN421" s="795"/>
    </row>
    <row r="422" spans="39:40">
      <c r="AM422" s="795"/>
      <c r="AN422" s="795"/>
    </row>
    <row r="423" spans="39:40">
      <c r="AM423" s="795"/>
      <c r="AN423" s="795"/>
    </row>
    <row r="424" spans="39:40">
      <c r="AM424" s="795"/>
      <c r="AN424" s="795"/>
    </row>
    <row r="425" spans="39:40">
      <c r="AM425" s="795"/>
      <c r="AN425" s="795"/>
    </row>
    <row r="426" spans="39:40">
      <c r="AM426" s="795"/>
      <c r="AN426" s="795"/>
    </row>
    <row r="427" spans="39:40">
      <c r="AM427" s="795"/>
      <c r="AN427" s="795"/>
    </row>
    <row r="428" spans="39:40">
      <c r="AM428" s="795"/>
      <c r="AN428" s="795"/>
    </row>
    <row r="429" spans="39:40">
      <c r="AM429" s="795"/>
      <c r="AN429" s="795"/>
    </row>
    <row r="430" spans="39:40">
      <c r="AM430" s="795"/>
      <c r="AN430" s="795"/>
    </row>
    <row r="431" spans="39:40">
      <c r="AM431" s="795"/>
      <c r="AN431" s="795"/>
    </row>
    <row r="432" spans="39:40">
      <c r="AM432" s="795"/>
      <c r="AN432" s="795"/>
    </row>
    <row r="433" spans="39:40">
      <c r="AM433" s="795"/>
      <c r="AN433" s="795"/>
    </row>
    <row r="434" spans="39:40">
      <c r="AM434" s="795"/>
      <c r="AN434" s="795"/>
    </row>
    <row r="435" spans="39:40">
      <c r="AM435" s="795"/>
      <c r="AN435" s="795"/>
    </row>
    <row r="436" spans="39:40">
      <c r="AM436" s="795"/>
      <c r="AN436" s="795"/>
    </row>
    <row r="437" spans="39:40">
      <c r="AM437" s="795"/>
      <c r="AN437" s="795"/>
    </row>
    <row r="438" spans="39:40">
      <c r="AM438" s="795"/>
      <c r="AN438" s="795"/>
    </row>
    <row r="439" spans="39:40">
      <c r="AM439" s="795"/>
      <c r="AN439" s="795"/>
    </row>
    <row r="440" spans="39:40">
      <c r="AM440" s="795"/>
      <c r="AN440" s="795"/>
    </row>
    <row r="441" spans="39:40">
      <c r="AM441" s="795"/>
      <c r="AN441" s="795"/>
    </row>
    <row r="442" spans="39:40">
      <c r="AM442" s="795"/>
      <c r="AN442" s="795"/>
    </row>
    <row r="443" spans="39:40">
      <c r="AM443" s="795"/>
      <c r="AN443" s="795"/>
    </row>
    <row r="444" spans="39:40">
      <c r="AM444" s="795"/>
      <c r="AN444" s="795"/>
    </row>
    <row r="445" spans="39:40">
      <c r="AM445" s="795"/>
      <c r="AN445" s="795"/>
    </row>
    <row r="446" spans="39:40">
      <c r="AM446" s="795"/>
      <c r="AN446" s="795"/>
    </row>
    <row r="447" spans="39:40">
      <c r="AM447" s="795"/>
      <c r="AN447" s="795"/>
    </row>
    <row r="448" spans="39:40">
      <c r="AM448" s="795"/>
      <c r="AN448" s="795"/>
    </row>
    <row r="449" spans="39:40">
      <c r="AM449" s="795"/>
      <c r="AN449" s="795"/>
    </row>
    <row r="450" spans="39:40">
      <c r="AM450" s="795"/>
      <c r="AN450" s="795"/>
    </row>
    <row r="451" spans="39:40">
      <c r="AM451" s="795"/>
      <c r="AN451" s="795"/>
    </row>
    <row r="452" spans="39:40">
      <c r="AM452" s="795"/>
      <c r="AN452" s="795"/>
    </row>
    <row r="453" spans="39:40">
      <c r="AM453" s="795"/>
      <c r="AN453" s="795"/>
    </row>
    <row r="454" spans="39:40">
      <c r="AM454" s="795"/>
      <c r="AN454" s="795"/>
    </row>
    <row r="455" spans="39:40">
      <c r="AM455" s="795"/>
      <c r="AN455" s="795"/>
    </row>
    <row r="456" spans="39:40">
      <c r="AM456" s="795"/>
      <c r="AN456" s="795"/>
    </row>
    <row r="457" spans="39:40">
      <c r="AM457" s="795"/>
      <c r="AN457" s="795"/>
    </row>
    <row r="458" spans="39:40">
      <c r="AM458" s="795"/>
      <c r="AN458" s="795"/>
    </row>
    <row r="459" spans="39:40">
      <c r="AM459" s="795"/>
      <c r="AN459" s="795"/>
    </row>
    <row r="460" spans="39:40">
      <c r="AM460" s="795"/>
      <c r="AN460" s="795"/>
    </row>
    <row r="461" spans="39:40">
      <c r="AM461" s="795"/>
      <c r="AN461" s="795"/>
    </row>
    <row r="462" spans="39:40">
      <c r="AM462" s="795"/>
      <c r="AN462" s="795"/>
    </row>
    <row r="463" spans="39:40">
      <c r="AM463" s="795"/>
      <c r="AN463" s="795"/>
    </row>
    <row r="464" spans="39:40">
      <c r="AM464" s="795"/>
      <c r="AN464" s="795"/>
    </row>
    <row r="465" spans="39:40">
      <c r="AM465" s="795"/>
      <c r="AN465" s="795"/>
    </row>
    <row r="466" spans="39:40">
      <c r="AM466" s="795"/>
      <c r="AN466" s="795"/>
    </row>
    <row r="467" spans="39:40">
      <c r="AM467" s="795"/>
      <c r="AN467" s="795"/>
    </row>
    <row r="468" spans="39:40">
      <c r="AM468" s="795"/>
      <c r="AN468" s="795"/>
    </row>
    <row r="469" spans="39:40">
      <c r="AM469" s="795"/>
      <c r="AN469" s="795"/>
    </row>
    <row r="470" spans="39:40">
      <c r="AM470" s="795"/>
      <c r="AN470" s="795"/>
    </row>
    <row r="471" spans="39:40">
      <c r="AM471" s="795"/>
      <c r="AN471" s="795"/>
    </row>
    <row r="472" spans="39:40">
      <c r="AM472" s="795"/>
      <c r="AN472" s="795"/>
    </row>
    <row r="473" spans="39:40">
      <c r="AM473" s="795"/>
      <c r="AN473" s="795"/>
    </row>
    <row r="474" spans="39:40">
      <c r="AM474" s="795"/>
      <c r="AN474" s="795"/>
    </row>
    <row r="475" spans="39:40">
      <c r="AM475" s="795"/>
      <c r="AN475" s="795"/>
    </row>
    <row r="476" spans="39:40">
      <c r="AM476" s="795"/>
      <c r="AN476" s="795"/>
    </row>
    <row r="477" spans="39:40">
      <c r="AM477" s="795"/>
      <c r="AN477" s="795"/>
    </row>
    <row r="478" spans="39:40">
      <c r="AM478" s="795"/>
      <c r="AN478" s="795"/>
    </row>
    <row r="479" spans="39:40">
      <c r="AM479" s="795"/>
      <c r="AN479" s="795"/>
    </row>
    <row r="480" spans="39:40">
      <c r="AM480" s="795"/>
      <c r="AN480" s="795"/>
    </row>
    <row r="481" spans="39:40">
      <c r="AM481" s="795"/>
      <c r="AN481" s="795"/>
    </row>
    <row r="482" spans="39:40">
      <c r="AM482" s="795"/>
      <c r="AN482" s="795"/>
    </row>
    <row r="483" spans="39:40">
      <c r="AM483" s="795"/>
      <c r="AN483" s="795"/>
    </row>
    <row r="484" spans="39:40">
      <c r="AM484" s="795"/>
      <c r="AN484" s="795"/>
    </row>
    <row r="485" spans="39:40">
      <c r="AM485" s="795"/>
      <c r="AN485" s="795"/>
    </row>
    <row r="486" spans="39:40">
      <c r="AM486" s="795"/>
      <c r="AN486" s="795"/>
    </row>
    <row r="487" spans="39:40">
      <c r="AM487" s="795"/>
      <c r="AN487" s="795"/>
    </row>
    <row r="488" spans="39:40">
      <c r="AM488" s="795"/>
      <c r="AN488" s="795"/>
    </row>
    <row r="489" spans="39:40">
      <c r="AM489" s="795"/>
      <c r="AN489" s="795"/>
    </row>
    <row r="490" spans="39:40">
      <c r="AM490" s="795"/>
      <c r="AN490" s="795"/>
    </row>
    <row r="491" spans="39:40">
      <c r="AM491" s="795"/>
      <c r="AN491" s="795"/>
    </row>
    <row r="492" spans="39:40">
      <c r="AM492" s="795"/>
      <c r="AN492" s="795"/>
    </row>
    <row r="493" spans="39:40">
      <c r="AM493" s="795"/>
      <c r="AN493" s="795"/>
    </row>
    <row r="494" spans="39:40">
      <c r="AM494" s="795"/>
      <c r="AN494" s="795"/>
    </row>
    <row r="495" spans="39:40">
      <c r="AM495" s="795"/>
      <c r="AN495" s="795"/>
    </row>
    <row r="496" spans="39:40">
      <c r="AM496" s="795"/>
      <c r="AN496" s="795"/>
    </row>
    <row r="497" spans="39:40">
      <c r="AM497" s="795"/>
      <c r="AN497" s="795"/>
    </row>
    <row r="498" spans="39:40">
      <c r="AM498" s="795"/>
      <c r="AN498" s="795"/>
    </row>
    <row r="499" spans="39:40">
      <c r="AM499" s="795"/>
      <c r="AN499" s="795"/>
    </row>
    <row r="500" spans="39:40">
      <c r="AM500" s="795"/>
      <c r="AN500" s="795"/>
    </row>
    <row r="501" spans="39:40">
      <c r="AM501" s="795"/>
      <c r="AN501" s="795"/>
    </row>
    <row r="502" spans="39:40">
      <c r="AM502" s="795"/>
      <c r="AN502" s="795"/>
    </row>
    <row r="503" spans="39:40">
      <c r="AM503" s="795"/>
      <c r="AN503" s="795"/>
    </row>
    <row r="504" spans="39:40">
      <c r="AM504" s="795"/>
      <c r="AN504" s="795"/>
    </row>
    <row r="505" spans="39:40">
      <c r="AM505" s="795"/>
      <c r="AN505" s="795"/>
    </row>
    <row r="506" spans="39:40">
      <c r="AM506" s="795"/>
      <c r="AN506" s="795"/>
    </row>
    <row r="507" spans="39:40">
      <c r="AM507" s="795"/>
      <c r="AN507" s="795"/>
    </row>
    <row r="508" spans="39:40">
      <c r="AM508" s="795"/>
      <c r="AN508" s="795"/>
    </row>
    <row r="509" spans="39:40">
      <c r="AM509" s="795"/>
      <c r="AN509" s="795"/>
    </row>
    <row r="510" spans="39:40">
      <c r="AM510" s="795"/>
      <c r="AN510" s="795"/>
    </row>
    <row r="511" spans="39:40">
      <c r="AM511" s="795"/>
      <c r="AN511" s="795"/>
    </row>
    <row r="512" spans="39:40">
      <c r="AM512" s="795"/>
      <c r="AN512" s="795"/>
    </row>
    <row r="513" spans="39:40">
      <c r="AM513" s="795"/>
      <c r="AN513" s="795"/>
    </row>
    <row r="514" spans="39:40">
      <c r="AM514" s="795"/>
      <c r="AN514" s="795"/>
    </row>
    <row r="515" spans="39:40">
      <c r="AM515" s="795"/>
      <c r="AN515" s="795"/>
    </row>
    <row r="516" spans="39:40">
      <c r="AM516" s="795"/>
      <c r="AN516" s="795"/>
    </row>
    <row r="517" spans="39:40">
      <c r="AM517" s="795"/>
      <c r="AN517" s="795"/>
    </row>
    <row r="518" spans="39:40">
      <c r="AM518" s="795"/>
      <c r="AN518" s="795"/>
    </row>
    <row r="519" spans="39:40">
      <c r="AM519" s="795"/>
      <c r="AN519" s="795"/>
    </row>
    <row r="520" spans="39:40">
      <c r="AM520" s="795"/>
      <c r="AN520" s="795"/>
    </row>
    <row r="521" spans="39:40">
      <c r="AM521" s="795"/>
      <c r="AN521" s="795"/>
    </row>
    <row r="522" spans="39:40">
      <c r="AM522" s="795"/>
      <c r="AN522" s="795"/>
    </row>
    <row r="523" spans="39:40">
      <c r="AM523" s="795"/>
      <c r="AN523" s="795"/>
    </row>
    <row r="524" spans="39:40">
      <c r="AM524" s="795"/>
      <c r="AN524" s="795"/>
    </row>
    <row r="525" spans="39:40">
      <c r="AM525" s="795"/>
      <c r="AN525" s="795"/>
    </row>
    <row r="526" spans="39:40">
      <c r="AM526" s="795"/>
      <c r="AN526" s="795"/>
    </row>
    <row r="527" spans="39:40">
      <c r="AM527" s="795"/>
      <c r="AN527" s="795"/>
    </row>
    <row r="528" spans="39:40">
      <c r="AM528" s="795"/>
      <c r="AN528" s="795"/>
    </row>
    <row r="529" spans="39:40">
      <c r="AM529" s="795"/>
      <c r="AN529" s="795"/>
    </row>
    <row r="530" spans="39:40">
      <c r="AM530" s="795"/>
      <c r="AN530" s="795"/>
    </row>
    <row r="531" spans="39:40">
      <c r="AM531" s="795"/>
      <c r="AN531" s="795"/>
    </row>
    <row r="532" spans="39:40">
      <c r="AM532" s="795"/>
      <c r="AN532" s="795"/>
    </row>
    <row r="533" spans="39:40">
      <c r="AM533" s="795"/>
      <c r="AN533" s="795"/>
    </row>
    <row r="534" spans="39:40">
      <c r="AM534" s="795"/>
      <c r="AN534" s="795"/>
    </row>
    <row r="535" spans="39:40">
      <c r="AM535" s="795"/>
      <c r="AN535" s="795"/>
    </row>
    <row r="536" spans="39:40">
      <c r="AM536" s="795"/>
      <c r="AN536" s="795"/>
    </row>
    <row r="537" spans="39:40">
      <c r="AM537" s="795"/>
      <c r="AN537" s="795"/>
    </row>
    <row r="538" spans="39:40">
      <c r="AM538" s="795"/>
      <c r="AN538" s="795"/>
    </row>
    <row r="539" spans="39:40">
      <c r="AM539" s="795"/>
      <c r="AN539" s="795"/>
    </row>
    <row r="540" spans="39:40">
      <c r="AM540" s="795"/>
      <c r="AN540" s="795"/>
    </row>
    <row r="541" spans="39:40">
      <c r="AM541" s="795"/>
      <c r="AN541" s="795"/>
    </row>
    <row r="542" spans="39:40">
      <c r="AM542" s="795"/>
      <c r="AN542" s="795"/>
    </row>
    <row r="543" spans="39:40">
      <c r="AM543" s="795"/>
      <c r="AN543" s="795"/>
    </row>
    <row r="544" spans="39:40">
      <c r="AM544" s="795"/>
      <c r="AN544" s="795"/>
    </row>
    <row r="545" spans="39:40">
      <c r="AM545" s="795"/>
      <c r="AN545" s="795"/>
    </row>
    <row r="546" spans="39:40">
      <c r="AM546" s="795"/>
      <c r="AN546" s="795"/>
    </row>
    <row r="547" spans="39:40">
      <c r="AM547" s="795"/>
      <c r="AN547" s="795"/>
    </row>
    <row r="548" spans="39:40">
      <c r="AM548" s="795"/>
      <c r="AN548" s="795"/>
    </row>
    <row r="549" spans="39:40">
      <c r="AM549" s="795"/>
      <c r="AN549" s="795"/>
    </row>
    <row r="550" spans="39:40">
      <c r="AM550" s="795"/>
      <c r="AN550" s="795"/>
    </row>
    <row r="551" spans="39:40">
      <c r="AM551" s="795"/>
      <c r="AN551" s="795"/>
    </row>
    <row r="552" spans="39:40">
      <c r="AM552" s="795"/>
      <c r="AN552" s="795"/>
    </row>
    <row r="553" spans="39:40">
      <c r="AM553" s="795"/>
      <c r="AN553" s="795"/>
    </row>
    <row r="554" spans="39:40">
      <c r="AM554" s="795"/>
      <c r="AN554" s="795"/>
    </row>
    <row r="555" spans="39:40">
      <c r="AM555" s="795"/>
      <c r="AN555" s="795"/>
    </row>
    <row r="556" spans="39:40">
      <c r="AM556" s="795"/>
      <c r="AN556" s="795"/>
    </row>
    <row r="557" spans="39:40">
      <c r="AM557" s="795"/>
      <c r="AN557" s="795"/>
    </row>
    <row r="558" spans="39:40">
      <c r="AM558" s="795"/>
      <c r="AN558" s="795"/>
    </row>
    <row r="559" spans="39:40">
      <c r="AM559" s="795"/>
      <c r="AN559" s="795"/>
    </row>
    <row r="560" spans="39:40">
      <c r="AM560" s="795"/>
      <c r="AN560" s="795"/>
    </row>
    <row r="561" spans="39:40">
      <c r="AM561" s="795"/>
      <c r="AN561" s="795"/>
    </row>
    <row r="562" spans="39:40">
      <c r="AM562" s="795"/>
      <c r="AN562" s="795"/>
    </row>
    <row r="563" spans="39:40">
      <c r="AM563" s="795"/>
      <c r="AN563" s="795"/>
    </row>
    <row r="564" spans="39:40">
      <c r="AM564" s="795"/>
      <c r="AN564" s="795"/>
    </row>
    <row r="565" spans="39:40">
      <c r="AM565" s="795"/>
      <c r="AN565" s="795"/>
    </row>
    <row r="566" spans="39:40">
      <c r="AM566" s="795"/>
      <c r="AN566" s="795"/>
    </row>
    <row r="567" spans="39:40">
      <c r="AM567" s="795"/>
      <c r="AN567" s="795"/>
    </row>
    <row r="568" spans="39:40">
      <c r="AM568" s="795"/>
      <c r="AN568" s="795"/>
    </row>
    <row r="569" spans="39:40">
      <c r="AM569" s="795"/>
      <c r="AN569" s="795"/>
    </row>
    <row r="570" spans="39:40">
      <c r="AM570" s="795"/>
      <c r="AN570" s="795"/>
    </row>
    <row r="571" spans="39:40">
      <c r="AM571" s="795"/>
      <c r="AN571" s="795"/>
    </row>
    <row r="572" spans="39:40">
      <c r="AM572" s="795"/>
      <c r="AN572" s="795"/>
    </row>
    <row r="573" spans="39:40">
      <c r="AM573" s="795"/>
      <c r="AN573" s="795"/>
    </row>
    <row r="574" spans="39:40">
      <c r="AM574" s="795"/>
      <c r="AN574" s="795"/>
    </row>
    <row r="575" spans="39:40">
      <c r="AM575" s="795"/>
      <c r="AN575" s="795"/>
    </row>
    <row r="576" spans="39:40">
      <c r="AM576" s="795"/>
      <c r="AN576" s="795"/>
    </row>
    <row r="577" spans="39:40">
      <c r="AM577" s="795"/>
      <c r="AN577" s="795"/>
    </row>
    <row r="578" spans="39:40">
      <c r="AM578" s="795"/>
      <c r="AN578" s="795"/>
    </row>
    <row r="579" spans="39:40">
      <c r="AM579" s="795"/>
      <c r="AN579" s="795"/>
    </row>
    <row r="580" spans="39:40">
      <c r="AM580" s="795"/>
      <c r="AN580" s="795"/>
    </row>
    <row r="581" spans="39:40">
      <c r="AM581" s="795"/>
      <c r="AN581" s="795"/>
    </row>
    <row r="582" spans="39:40">
      <c r="AM582" s="795"/>
      <c r="AN582" s="795"/>
    </row>
    <row r="583" spans="39:40">
      <c r="AM583" s="795"/>
      <c r="AN583" s="795"/>
    </row>
    <row r="584" spans="39:40">
      <c r="AM584" s="795"/>
      <c r="AN584" s="795"/>
    </row>
    <row r="585" spans="39:40">
      <c r="AM585" s="795"/>
      <c r="AN585" s="795"/>
    </row>
    <row r="586" spans="39:40">
      <c r="AM586" s="795"/>
      <c r="AN586" s="795"/>
    </row>
    <row r="587" spans="39:40">
      <c r="AM587" s="795"/>
      <c r="AN587" s="795"/>
    </row>
    <row r="588" spans="39:40">
      <c r="AM588" s="795"/>
      <c r="AN588" s="795"/>
    </row>
    <row r="589" spans="39:40">
      <c r="AM589" s="795"/>
      <c r="AN589" s="795"/>
    </row>
    <row r="590" spans="39:40">
      <c r="AM590" s="795"/>
      <c r="AN590" s="795"/>
    </row>
    <row r="591" spans="39:40">
      <c r="AM591" s="795"/>
      <c r="AN591" s="795"/>
    </row>
    <row r="592" spans="39:40">
      <c r="AM592" s="795"/>
      <c r="AN592" s="795"/>
    </row>
    <row r="593" spans="39:40">
      <c r="AM593" s="795"/>
      <c r="AN593" s="795"/>
    </row>
    <row r="594" spans="39:40">
      <c r="AM594" s="795"/>
      <c r="AN594" s="795"/>
    </row>
    <row r="595" spans="39:40">
      <c r="AM595" s="795"/>
      <c r="AN595" s="795"/>
    </row>
    <row r="596" spans="39:40">
      <c r="AM596" s="795"/>
      <c r="AN596" s="795"/>
    </row>
    <row r="597" spans="39:40">
      <c r="AM597" s="795"/>
      <c r="AN597" s="795"/>
    </row>
    <row r="598" spans="39:40">
      <c r="AM598" s="795"/>
      <c r="AN598" s="795"/>
    </row>
    <row r="599" spans="39:40">
      <c r="AM599" s="795"/>
      <c r="AN599" s="795"/>
    </row>
    <row r="600" spans="39:40">
      <c r="AM600" s="795"/>
      <c r="AN600" s="795"/>
    </row>
    <row r="601" spans="39:40">
      <c r="AM601" s="795"/>
      <c r="AN601" s="795"/>
    </row>
    <row r="602" spans="39:40">
      <c r="AM602" s="795"/>
      <c r="AN602" s="795"/>
    </row>
    <row r="603" spans="39:40">
      <c r="AM603" s="795"/>
      <c r="AN603" s="795"/>
    </row>
    <row r="604" spans="39:40">
      <c r="AM604" s="795"/>
      <c r="AN604" s="795"/>
    </row>
    <row r="605" spans="39:40">
      <c r="AM605" s="795"/>
      <c r="AN605" s="795"/>
    </row>
    <row r="606" spans="39:40">
      <c r="AM606" s="795"/>
      <c r="AN606" s="795"/>
    </row>
    <row r="607" spans="39:40">
      <c r="AM607" s="795"/>
      <c r="AN607" s="795"/>
    </row>
    <row r="608" spans="39:40">
      <c r="AM608" s="795"/>
      <c r="AN608" s="795"/>
    </row>
    <row r="609" spans="39:40">
      <c r="AM609" s="795"/>
      <c r="AN609" s="795"/>
    </row>
    <row r="610" spans="39:40">
      <c r="AM610" s="795"/>
      <c r="AN610" s="795"/>
    </row>
    <row r="611" spans="39:40">
      <c r="AM611" s="795"/>
      <c r="AN611" s="795"/>
    </row>
    <row r="612" spans="39:40">
      <c r="AM612" s="795"/>
      <c r="AN612" s="795"/>
    </row>
    <row r="613" spans="39:40">
      <c r="AM613" s="795"/>
      <c r="AN613" s="795"/>
    </row>
    <row r="614" spans="39:40">
      <c r="AM614" s="795"/>
      <c r="AN614" s="795"/>
    </row>
    <row r="615" spans="39:40">
      <c r="AM615" s="795"/>
      <c r="AN615" s="795"/>
    </row>
    <row r="616" spans="39:40">
      <c r="AM616" s="795"/>
      <c r="AN616" s="795"/>
    </row>
    <row r="617" spans="39:40">
      <c r="AM617" s="795"/>
      <c r="AN617" s="795"/>
    </row>
    <row r="618" spans="39:40">
      <c r="AM618" s="795"/>
      <c r="AN618" s="795"/>
    </row>
    <row r="619" spans="39:40">
      <c r="AM619" s="795"/>
      <c r="AN619" s="795"/>
    </row>
    <row r="620" spans="39:40">
      <c r="AM620" s="795"/>
      <c r="AN620" s="795"/>
    </row>
    <row r="621" spans="39:40">
      <c r="AM621" s="795"/>
      <c r="AN621" s="795"/>
    </row>
    <row r="622" spans="39:40">
      <c r="AM622" s="795"/>
      <c r="AN622" s="795"/>
    </row>
    <row r="623" spans="39:40">
      <c r="AM623" s="795"/>
      <c r="AN623" s="795"/>
    </row>
    <row r="624" spans="39:40">
      <c r="AM624" s="795"/>
      <c r="AN624" s="795"/>
    </row>
    <row r="625" spans="39:40">
      <c r="AM625" s="795"/>
      <c r="AN625" s="795"/>
    </row>
    <row r="626" spans="39:40">
      <c r="AM626" s="795"/>
      <c r="AN626" s="795"/>
    </row>
    <row r="627" spans="39:40">
      <c r="AM627" s="795"/>
      <c r="AN627" s="795"/>
    </row>
    <row r="628" spans="39:40">
      <c r="AM628" s="795"/>
      <c r="AN628" s="795"/>
    </row>
    <row r="629" spans="39:40">
      <c r="AM629" s="795"/>
      <c r="AN629" s="795"/>
    </row>
    <row r="630" spans="39:40">
      <c r="AM630" s="795"/>
      <c r="AN630" s="795"/>
    </row>
    <row r="631" spans="39:40">
      <c r="AM631" s="795"/>
      <c r="AN631" s="795"/>
    </row>
    <row r="632" spans="39:40">
      <c r="AM632" s="795"/>
      <c r="AN632" s="795"/>
    </row>
    <row r="633" spans="39:40">
      <c r="AM633" s="795"/>
      <c r="AN633" s="795"/>
    </row>
    <row r="634" spans="39:40">
      <c r="AM634" s="795"/>
      <c r="AN634" s="795"/>
    </row>
    <row r="635" spans="39:40">
      <c r="AM635" s="795"/>
      <c r="AN635" s="795"/>
    </row>
    <row r="636" spans="39:40">
      <c r="AM636" s="795"/>
      <c r="AN636" s="795"/>
    </row>
    <row r="637" spans="39:40">
      <c r="AM637" s="795"/>
      <c r="AN637" s="795"/>
    </row>
    <row r="638" spans="39:40">
      <c r="AM638" s="795"/>
      <c r="AN638" s="795"/>
    </row>
    <row r="639" spans="39:40">
      <c r="AM639" s="795"/>
      <c r="AN639" s="795"/>
    </row>
    <row r="640" spans="39:40">
      <c r="AM640" s="795"/>
      <c r="AN640" s="795"/>
    </row>
    <row r="641" spans="39:40">
      <c r="AM641" s="795"/>
      <c r="AN641" s="795"/>
    </row>
    <row r="642" spans="39:40">
      <c r="AM642" s="795"/>
      <c r="AN642" s="795"/>
    </row>
    <row r="643" spans="39:40">
      <c r="AM643" s="795"/>
      <c r="AN643" s="795"/>
    </row>
    <row r="644" spans="39:40">
      <c r="AM644" s="795"/>
      <c r="AN644" s="795"/>
    </row>
    <row r="645" spans="39:40">
      <c r="AM645" s="795"/>
      <c r="AN645" s="795"/>
    </row>
    <row r="646" spans="39:40">
      <c r="AM646" s="795"/>
      <c r="AN646" s="795"/>
    </row>
    <row r="647" spans="39:40">
      <c r="AM647" s="795"/>
      <c r="AN647" s="795"/>
    </row>
    <row r="648" spans="39:40">
      <c r="AM648" s="795"/>
      <c r="AN648" s="795"/>
    </row>
    <row r="649" spans="39:40">
      <c r="AM649" s="795"/>
      <c r="AN649" s="795"/>
    </row>
    <row r="650" spans="39:40">
      <c r="AM650" s="795"/>
      <c r="AN650" s="795"/>
    </row>
    <row r="651" spans="39:40">
      <c r="AM651" s="795"/>
      <c r="AN651" s="795"/>
    </row>
    <row r="652" spans="39:40">
      <c r="AM652" s="795"/>
      <c r="AN652" s="795"/>
    </row>
    <row r="653" spans="39:40">
      <c r="AM653" s="795"/>
      <c r="AN653" s="795"/>
    </row>
    <row r="654" spans="39:40">
      <c r="AM654" s="795"/>
      <c r="AN654" s="795"/>
    </row>
    <row r="655" spans="39:40">
      <c r="AM655" s="795"/>
      <c r="AN655" s="795"/>
    </row>
    <row r="656" spans="39:40">
      <c r="AM656" s="795"/>
      <c r="AN656" s="795"/>
    </row>
    <row r="657" spans="39:40">
      <c r="AM657" s="795"/>
      <c r="AN657" s="795"/>
    </row>
    <row r="658" spans="39:40">
      <c r="AM658" s="795"/>
      <c r="AN658" s="795"/>
    </row>
    <row r="659" spans="39:40">
      <c r="AM659" s="795"/>
      <c r="AN659" s="795"/>
    </row>
    <row r="660" spans="39:40">
      <c r="AM660" s="795"/>
      <c r="AN660" s="795"/>
    </row>
    <row r="661" spans="39:40">
      <c r="AM661" s="795"/>
      <c r="AN661" s="795"/>
    </row>
    <row r="662" spans="39:40">
      <c r="AM662" s="795"/>
      <c r="AN662" s="795"/>
    </row>
    <row r="663" spans="39:40">
      <c r="AM663" s="795"/>
      <c r="AN663" s="795"/>
    </row>
    <row r="664" spans="39:40">
      <c r="AM664" s="795"/>
      <c r="AN664" s="795"/>
    </row>
    <row r="665" spans="39:40">
      <c r="AM665" s="795"/>
      <c r="AN665" s="795"/>
    </row>
    <row r="666" spans="39:40">
      <c r="AM666" s="795"/>
      <c r="AN666" s="795"/>
    </row>
    <row r="667" spans="39:40">
      <c r="AM667" s="795"/>
      <c r="AN667" s="795"/>
    </row>
    <row r="668" spans="39:40">
      <c r="AM668" s="795"/>
      <c r="AN668" s="795"/>
    </row>
    <row r="669" spans="39:40">
      <c r="AM669" s="795"/>
      <c r="AN669" s="795"/>
    </row>
    <row r="670" spans="39:40">
      <c r="AM670" s="795"/>
      <c r="AN670" s="795"/>
    </row>
    <row r="671" spans="39:40">
      <c r="AM671" s="795"/>
      <c r="AN671" s="795"/>
    </row>
    <row r="672" spans="39:40">
      <c r="AM672" s="795"/>
      <c r="AN672" s="795"/>
    </row>
    <row r="673" spans="39:40">
      <c r="AM673" s="795"/>
      <c r="AN673" s="795"/>
    </row>
    <row r="674" spans="39:40">
      <c r="AM674" s="795"/>
      <c r="AN674" s="795"/>
    </row>
    <row r="675" spans="39:40">
      <c r="AM675" s="795"/>
      <c r="AN675" s="795"/>
    </row>
    <row r="676" spans="39:40">
      <c r="AM676" s="795"/>
      <c r="AN676" s="795"/>
    </row>
    <row r="677" spans="39:40">
      <c r="AM677" s="795"/>
      <c r="AN677" s="795"/>
    </row>
    <row r="678" spans="39:40">
      <c r="AM678" s="795"/>
      <c r="AN678" s="795"/>
    </row>
    <row r="679" spans="39:40">
      <c r="AM679" s="795"/>
      <c r="AN679" s="795"/>
    </row>
    <row r="680" spans="39:40">
      <c r="AM680" s="795"/>
      <c r="AN680" s="795"/>
    </row>
    <row r="681" spans="39:40">
      <c r="AM681" s="795"/>
      <c r="AN681" s="795"/>
    </row>
    <row r="682" spans="39:40">
      <c r="AM682" s="795"/>
      <c r="AN682" s="795"/>
    </row>
    <row r="683" spans="39:40">
      <c r="AM683" s="795"/>
      <c r="AN683" s="795"/>
    </row>
    <row r="684" spans="39:40">
      <c r="AM684" s="795"/>
      <c r="AN684" s="795"/>
    </row>
    <row r="685" spans="39:40">
      <c r="AM685" s="795"/>
      <c r="AN685" s="795"/>
    </row>
    <row r="686" spans="39:40">
      <c r="AM686" s="795"/>
      <c r="AN686" s="795"/>
    </row>
    <row r="687" spans="39:40">
      <c r="AM687" s="795"/>
      <c r="AN687" s="795"/>
    </row>
    <row r="688" spans="39:40">
      <c r="AM688" s="795"/>
      <c r="AN688" s="795"/>
    </row>
    <row r="689" spans="39:40">
      <c r="AM689" s="795"/>
      <c r="AN689" s="795"/>
    </row>
    <row r="690" spans="39:40">
      <c r="AM690" s="795"/>
      <c r="AN690" s="795"/>
    </row>
    <row r="691" spans="39:40">
      <c r="AM691" s="795"/>
      <c r="AN691" s="795"/>
    </row>
    <row r="692" spans="39:40">
      <c r="AM692" s="795"/>
      <c r="AN692" s="795"/>
    </row>
    <row r="693" spans="39:40">
      <c r="AM693" s="795"/>
      <c r="AN693" s="795"/>
    </row>
    <row r="694" spans="39:40">
      <c r="AM694" s="795"/>
      <c r="AN694" s="795"/>
    </row>
    <row r="695" spans="39:40">
      <c r="AM695" s="795"/>
      <c r="AN695" s="795"/>
    </row>
    <row r="696" spans="39:40">
      <c r="AM696" s="795"/>
      <c r="AN696" s="795"/>
    </row>
    <row r="697" spans="39:40">
      <c r="AM697" s="795"/>
      <c r="AN697" s="795"/>
    </row>
    <row r="698" spans="39:40">
      <c r="AM698" s="795"/>
      <c r="AN698" s="795"/>
    </row>
    <row r="699" spans="39:40">
      <c r="AM699" s="795"/>
      <c r="AN699" s="795"/>
    </row>
    <row r="700" spans="39:40">
      <c r="AM700" s="795"/>
      <c r="AN700" s="795"/>
    </row>
    <row r="701" spans="39:40">
      <c r="AM701" s="795"/>
      <c r="AN701" s="795"/>
    </row>
    <row r="702" spans="39:40">
      <c r="AM702" s="795"/>
      <c r="AN702" s="795"/>
    </row>
    <row r="703" spans="39:40">
      <c r="AM703" s="795"/>
      <c r="AN703" s="795"/>
    </row>
    <row r="704" spans="39:40">
      <c r="AM704" s="795"/>
      <c r="AN704" s="795"/>
    </row>
    <row r="705" spans="39:40">
      <c r="AM705" s="795"/>
      <c r="AN705" s="795"/>
    </row>
    <row r="706" spans="39:40">
      <c r="AM706" s="795"/>
      <c r="AN706" s="795"/>
    </row>
    <row r="707" spans="39:40">
      <c r="AM707" s="795"/>
      <c r="AN707" s="795"/>
    </row>
    <row r="708" spans="39:40">
      <c r="AM708" s="795"/>
      <c r="AN708" s="795"/>
    </row>
    <row r="709" spans="39:40">
      <c r="AM709" s="795"/>
      <c r="AN709" s="795"/>
    </row>
    <row r="710" spans="39:40">
      <c r="AM710" s="795"/>
      <c r="AN710" s="795"/>
    </row>
    <row r="711" spans="39:40">
      <c r="AM711" s="795"/>
      <c r="AN711" s="795"/>
    </row>
    <row r="712" spans="39:40">
      <c r="AM712" s="795"/>
      <c r="AN712" s="795"/>
    </row>
    <row r="713" spans="39:40">
      <c r="AM713" s="795"/>
      <c r="AN713" s="795"/>
    </row>
    <row r="714" spans="39:40">
      <c r="AM714" s="795"/>
      <c r="AN714" s="795"/>
    </row>
    <row r="715" spans="39:40">
      <c r="AM715" s="795"/>
      <c r="AN715" s="795"/>
    </row>
    <row r="716" spans="39:40">
      <c r="AM716" s="795"/>
      <c r="AN716" s="795"/>
    </row>
    <row r="717" spans="39:40">
      <c r="AM717" s="795"/>
      <c r="AN717" s="795"/>
    </row>
    <row r="718" spans="39:40">
      <c r="AM718" s="795"/>
      <c r="AN718" s="795"/>
    </row>
    <row r="719" spans="39:40">
      <c r="AM719" s="795"/>
      <c r="AN719" s="795"/>
    </row>
    <row r="720" spans="39:40">
      <c r="AM720" s="795"/>
      <c r="AN720" s="795"/>
    </row>
    <row r="721" spans="39:40">
      <c r="AM721" s="795"/>
      <c r="AN721" s="795"/>
    </row>
    <row r="722" spans="39:40">
      <c r="AM722" s="795"/>
      <c r="AN722" s="795"/>
    </row>
    <row r="723" spans="39:40">
      <c r="AM723" s="795"/>
      <c r="AN723" s="795"/>
    </row>
    <row r="724" spans="39:40">
      <c r="AM724" s="795"/>
      <c r="AN724" s="795"/>
    </row>
    <row r="725" spans="39:40">
      <c r="AM725" s="795"/>
      <c r="AN725" s="795"/>
    </row>
    <row r="726" spans="39:40">
      <c r="AM726" s="795"/>
      <c r="AN726" s="795"/>
    </row>
    <row r="727" spans="39:40">
      <c r="AM727" s="795"/>
      <c r="AN727" s="795"/>
    </row>
    <row r="728" spans="39:40">
      <c r="AM728" s="795"/>
      <c r="AN728" s="795"/>
    </row>
    <row r="729" spans="39:40">
      <c r="AM729" s="795"/>
      <c r="AN729" s="795"/>
    </row>
    <row r="730" spans="39:40">
      <c r="AM730" s="795"/>
      <c r="AN730" s="795"/>
    </row>
    <row r="731" spans="39:40">
      <c r="AM731" s="795"/>
      <c r="AN731" s="795"/>
    </row>
    <row r="732" spans="39:40">
      <c r="AM732" s="795"/>
      <c r="AN732" s="795"/>
    </row>
    <row r="733" spans="39:40">
      <c r="AM733" s="795"/>
      <c r="AN733" s="795"/>
    </row>
    <row r="734" spans="39:40">
      <c r="AM734" s="795"/>
      <c r="AN734" s="795"/>
    </row>
    <row r="735" spans="39:40">
      <c r="AM735" s="795"/>
      <c r="AN735" s="795"/>
    </row>
    <row r="736" spans="39:40">
      <c r="AM736" s="795"/>
      <c r="AN736" s="795"/>
    </row>
    <row r="737" spans="39:40">
      <c r="AM737" s="795"/>
      <c r="AN737" s="795"/>
    </row>
    <row r="738" spans="39:40">
      <c r="AM738" s="795"/>
      <c r="AN738" s="795"/>
    </row>
    <row r="739" spans="39:40">
      <c r="AM739" s="795"/>
      <c r="AN739" s="795"/>
    </row>
    <row r="740" spans="39:40">
      <c r="AM740" s="795"/>
      <c r="AN740" s="795"/>
    </row>
    <row r="741" spans="39:40">
      <c r="AM741" s="795"/>
      <c r="AN741" s="795"/>
    </row>
    <row r="742" spans="39:40">
      <c r="AM742" s="795"/>
      <c r="AN742" s="795"/>
    </row>
    <row r="743" spans="39:40">
      <c r="AM743" s="795"/>
      <c r="AN743" s="795"/>
    </row>
    <row r="744" spans="39:40">
      <c r="AM744" s="795"/>
      <c r="AN744" s="795"/>
    </row>
    <row r="745" spans="39:40">
      <c r="AM745" s="795"/>
      <c r="AN745" s="795"/>
    </row>
    <row r="746" spans="39:40">
      <c r="AM746" s="795"/>
      <c r="AN746" s="795"/>
    </row>
    <row r="747" spans="39:40">
      <c r="AM747" s="795"/>
      <c r="AN747" s="795"/>
    </row>
    <row r="748" spans="39:40">
      <c r="AM748" s="795"/>
      <c r="AN748" s="795"/>
    </row>
    <row r="749" spans="39:40">
      <c r="AM749" s="795"/>
      <c r="AN749" s="795"/>
    </row>
    <row r="750" spans="39:40">
      <c r="AM750" s="795"/>
      <c r="AN750" s="795"/>
    </row>
    <row r="751" spans="39:40">
      <c r="AM751" s="795"/>
      <c r="AN751" s="795"/>
    </row>
    <row r="752" spans="39:40">
      <c r="AM752" s="795"/>
      <c r="AN752" s="795"/>
    </row>
    <row r="753" spans="39:40">
      <c r="AM753" s="795"/>
      <c r="AN753" s="795"/>
    </row>
    <row r="754" spans="39:40">
      <c r="AM754" s="795"/>
      <c r="AN754" s="795"/>
    </row>
    <row r="755" spans="39:40">
      <c r="AM755" s="795"/>
      <c r="AN755" s="795"/>
    </row>
    <row r="756" spans="39:40">
      <c r="AM756" s="795"/>
      <c r="AN756" s="795"/>
    </row>
    <row r="757" spans="39:40">
      <c r="AM757" s="795"/>
      <c r="AN757" s="795"/>
    </row>
    <row r="758" spans="39:40">
      <c r="AM758" s="795"/>
      <c r="AN758" s="795"/>
    </row>
    <row r="759" spans="39:40">
      <c r="AM759" s="795"/>
      <c r="AN759" s="795"/>
    </row>
    <row r="760" spans="39:40">
      <c r="AM760" s="795"/>
      <c r="AN760" s="795"/>
    </row>
    <row r="761" spans="39:40">
      <c r="AM761" s="795"/>
      <c r="AN761" s="795"/>
    </row>
    <row r="762" spans="39:40">
      <c r="AM762" s="795"/>
      <c r="AN762" s="795"/>
    </row>
    <row r="763" spans="39:40">
      <c r="AM763" s="795"/>
      <c r="AN763" s="795"/>
    </row>
    <row r="764" spans="39:40">
      <c r="AM764" s="795"/>
      <c r="AN764" s="795"/>
    </row>
    <row r="765" spans="39:40">
      <c r="AM765" s="795"/>
      <c r="AN765" s="795"/>
    </row>
    <row r="766" spans="39:40">
      <c r="AM766" s="795"/>
      <c r="AN766" s="795"/>
    </row>
    <row r="767" spans="39:40">
      <c r="AM767" s="795"/>
      <c r="AN767" s="795"/>
    </row>
    <row r="768" spans="39:40">
      <c r="AM768" s="795"/>
      <c r="AN768" s="795"/>
    </row>
    <row r="769" spans="39:40">
      <c r="AM769" s="795"/>
      <c r="AN769" s="795"/>
    </row>
    <row r="770" spans="39:40">
      <c r="AM770" s="795"/>
      <c r="AN770" s="795"/>
    </row>
    <row r="771" spans="39:40">
      <c r="AM771" s="795"/>
      <c r="AN771" s="795"/>
    </row>
    <row r="772" spans="39:40">
      <c r="AM772" s="795"/>
      <c r="AN772" s="795"/>
    </row>
    <row r="773" spans="39:40">
      <c r="AM773" s="795"/>
      <c r="AN773" s="795"/>
    </row>
    <row r="774" spans="39:40">
      <c r="AM774" s="795"/>
      <c r="AN774" s="795"/>
    </row>
    <row r="775" spans="39:40">
      <c r="AM775" s="795"/>
      <c r="AN775" s="795"/>
    </row>
    <row r="776" spans="39:40">
      <c r="AM776" s="795"/>
      <c r="AN776" s="795"/>
    </row>
    <row r="777" spans="39:40">
      <c r="AM777" s="795"/>
      <c r="AN777" s="795"/>
    </row>
    <row r="778" spans="39:40">
      <c r="AM778" s="795"/>
      <c r="AN778" s="795"/>
    </row>
    <row r="779" spans="39:40">
      <c r="AM779" s="795"/>
      <c r="AN779" s="795"/>
    </row>
    <row r="780" spans="39:40">
      <c r="AM780" s="795"/>
      <c r="AN780" s="795"/>
    </row>
    <row r="781" spans="39:40">
      <c r="AM781" s="795"/>
      <c r="AN781" s="795"/>
    </row>
    <row r="782" spans="39:40">
      <c r="AM782" s="795"/>
      <c r="AN782" s="795"/>
    </row>
    <row r="783" spans="39:40">
      <c r="AM783" s="795"/>
      <c r="AN783" s="795"/>
    </row>
    <row r="784" spans="39:40">
      <c r="AM784" s="795"/>
      <c r="AN784" s="795"/>
    </row>
    <row r="785" spans="39:40">
      <c r="AM785" s="795"/>
      <c r="AN785" s="795"/>
    </row>
    <row r="786" spans="39:40">
      <c r="AM786" s="795"/>
      <c r="AN786" s="795"/>
    </row>
    <row r="787" spans="39:40">
      <c r="AM787" s="795"/>
      <c r="AN787" s="795"/>
    </row>
    <row r="788" spans="39:40">
      <c r="AM788" s="795"/>
      <c r="AN788" s="795"/>
    </row>
    <row r="789" spans="39:40">
      <c r="AM789" s="795"/>
      <c r="AN789" s="795"/>
    </row>
    <row r="790" spans="39:40">
      <c r="AM790" s="795"/>
      <c r="AN790" s="795"/>
    </row>
    <row r="791" spans="39:40">
      <c r="AM791" s="795"/>
      <c r="AN791" s="795"/>
    </row>
    <row r="792" spans="39:40">
      <c r="AM792" s="795"/>
      <c r="AN792" s="795"/>
    </row>
    <row r="793" spans="39:40">
      <c r="AM793" s="795"/>
      <c r="AN793" s="795"/>
    </row>
    <row r="794" spans="39:40">
      <c r="AM794" s="795"/>
      <c r="AN794" s="795"/>
    </row>
    <row r="795" spans="39:40">
      <c r="AM795" s="795"/>
      <c r="AN795" s="795"/>
    </row>
    <row r="796" spans="39:40">
      <c r="AM796" s="795"/>
      <c r="AN796" s="795"/>
    </row>
    <row r="797" spans="39:40">
      <c r="AM797" s="795"/>
      <c r="AN797" s="795"/>
    </row>
    <row r="798" spans="39:40">
      <c r="AM798" s="795"/>
      <c r="AN798" s="795"/>
    </row>
    <row r="799" spans="39:40">
      <c r="AM799" s="795"/>
      <c r="AN799" s="795"/>
    </row>
    <row r="800" spans="39:40">
      <c r="AM800" s="795"/>
      <c r="AN800" s="795"/>
    </row>
    <row r="801" spans="39:40">
      <c r="AM801" s="795"/>
      <c r="AN801" s="795"/>
    </row>
    <row r="802" spans="39:40">
      <c r="AM802" s="795"/>
      <c r="AN802" s="795"/>
    </row>
    <row r="803" spans="39:40">
      <c r="AM803" s="795"/>
      <c r="AN803" s="795"/>
    </row>
    <row r="804" spans="39:40">
      <c r="AM804" s="795"/>
      <c r="AN804" s="795"/>
    </row>
    <row r="805" spans="39:40">
      <c r="AM805" s="795"/>
      <c r="AN805" s="795"/>
    </row>
    <row r="806" spans="39:40">
      <c r="AM806" s="795"/>
      <c r="AN806" s="795"/>
    </row>
    <row r="807" spans="39:40">
      <c r="AM807" s="795"/>
      <c r="AN807" s="795"/>
    </row>
    <row r="808" spans="39:40">
      <c r="AM808" s="795"/>
      <c r="AN808" s="795"/>
    </row>
    <row r="809" spans="39:40">
      <c r="AM809" s="795"/>
      <c r="AN809" s="795"/>
    </row>
    <row r="810" spans="39:40">
      <c r="AM810" s="795"/>
      <c r="AN810" s="795"/>
    </row>
    <row r="811" spans="39:40">
      <c r="AM811" s="795"/>
      <c r="AN811" s="795"/>
    </row>
    <row r="812" spans="39:40">
      <c r="AM812" s="795"/>
      <c r="AN812" s="795"/>
    </row>
    <row r="813" spans="39:40">
      <c r="AM813" s="795"/>
      <c r="AN813" s="795"/>
    </row>
    <row r="814" spans="39:40">
      <c r="AM814" s="795"/>
      <c r="AN814" s="795"/>
    </row>
    <row r="815" spans="39:40">
      <c r="AM815" s="795"/>
      <c r="AN815" s="795"/>
    </row>
    <row r="816" spans="39:40">
      <c r="AM816" s="795"/>
      <c r="AN816" s="795"/>
    </row>
    <row r="817" spans="39:40">
      <c r="AM817" s="795"/>
      <c r="AN817" s="795"/>
    </row>
    <row r="818" spans="39:40">
      <c r="AM818" s="795"/>
      <c r="AN818" s="795"/>
    </row>
    <row r="819" spans="39:40">
      <c r="AM819" s="795"/>
      <c r="AN819" s="795"/>
    </row>
    <row r="820" spans="39:40">
      <c r="AM820" s="795"/>
      <c r="AN820" s="795"/>
    </row>
    <row r="821" spans="39:40">
      <c r="AM821" s="795"/>
      <c r="AN821" s="795"/>
    </row>
    <row r="822" spans="39:40">
      <c r="AM822" s="795"/>
      <c r="AN822" s="795"/>
    </row>
    <row r="823" spans="39:40">
      <c r="AM823" s="795"/>
      <c r="AN823" s="795"/>
    </row>
    <row r="824" spans="39:40">
      <c r="AM824" s="795"/>
      <c r="AN824" s="795"/>
    </row>
    <row r="825" spans="39:40">
      <c r="AM825" s="795"/>
      <c r="AN825" s="795"/>
    </row>
    <row r="826" spans="39:40">
      <c r="AM826" s="795"/>
      <c r="AN826" s="795"/>
    </row>
    <row r="827" spans="39:40">
      <c r="AM827" s="795"/>
      <c r="AN827" s="795"/>
    </row>
    <row r="828" spans="39:40">
      <c r="AM828" s="795"/>
      <c r="AN828" s="795"/>
    </row>
    <row r="829" spans="39:40">
      <c r="AM829" s="795"/>
      <c r="AN829" s="795"/>
    </row>
    <row r="830" spans="39:40">
      <c r="AM830" s="795"/>
      <c r="AN830" s="795"/>
    </row>
    <row r="831" spans="39:40">
      <c r="AM831" s="795"/>
      <c r="AN831" s="795"/>
    </row>
    <row r="832" spans="39:40">
      <c r="AM832" s="795"/>
      <c r="AN832" s="795"/>
    </row>
    <row r="833" spans="39:40">
      <c r="AM833" s="795"/>
      <c r="AN833" s="795"/>
    </row>
    <row r="834" spans="39:40">
      <c r="AM834" s="795"/>
      <c r="AN834" s="795"/>
    </row>
    <row r="835" spans="39:40">
      <c r="AM835" s="795"/>
      <c r="AN835" s="795"/>
    </row>
    <row r="836" spans="39:40">
      <c r="AM836" s="795"/>
      <c r="AN836" s="795"/>
    </row>
    <row r="837" spans="39:40">
      <c r="AM837" s="795"/>
      <c r="AN837" s="795"/>
    </row>
    <row r="838" spans="39:40">
      <c r="AM838" s="795"/>
      <c r="AN838" s="795"/>
    </row>
    <row r="839" spans="39:40">
      <c r="AM839" s="795"/>
      <c r="AN839" s="795"/>
    </row>
    <row r="840" spans="39:40">
      <c r="AM840" s="795"/>
      <c r="AN840" s="795"/>
    </row>
    <row r="841" spans="39:40">
      <c r="AM841" s="795"/>
      <c r="AN841" s="795"/>
    </row>
    <row r="842" spans="39:40">
      <c r="AM842" s="795"/>
      <c r="AN842" s="795"/>
    </row>
    <row r="843" spans="39:40">
      <c r="AM843" s="795"/>
      <c r="AN843" s="795"/>
    </row>
    <row r="844" spans="39:40">
      <c r="AM844" s="795"/>
      <c r="AN844" s="795"/>
    </row>
    <row r="845" spans="39:40">
      <c r="AM845" s="795"/>
      <c r="AN845" s="795"/>
    </row>
    <row r="846" spans="39:40">
      <c r="AM846" s="795"/>
      <c r="AN846" s="795"/>
    </row>
    <row r="847" spans="39:40">
      <c r="AM847" s="795"/>
      <c r="AN847" s="795"/>
    </row>
    <row r="848" spans="39:40">
      <c r="AM848" s="795"/>
      <c r="AN848" s="795"/>
    </row>
    <row r="849" spans="39:40">
      <c r="AM849" s="795"/>
      <c r="AN849" s="795"/>
    </row>
    <row r="850" spans="39:40">
      <c r="AM850" s="795"/>
      <c r="AN850" s="795"/>
    </row>
    <row r="851" spans="39:40">
      <c r="AM851" s="795"/>
      <c r="AN851" s="795"/>
    </row>
    <row r="852" spans="39:40">
      <c r="AM852" s="795"/>
      <c r="AN852" s="795"/>
    </row>
    <row r="853" spans="39:40">
      <c r="AM853" s="795"/>
      <c r="AN853" s="795"/>
    </row>
    <row r="854" spans="39:40">
      <c r="AM854" s="795"/>
      <c r="AN854" s="795"/>
    </row>
    <row r="855" spans="39:40">
      <c r="AM855" s="795"/>
      <c r="AN855" s="795"/>
    </row>
    <row r="856" spans="39:40">
      <c r="AM856" s="795"/>
      <c r="AN856" s="795"/>
    </row>
    <row r="857" spans="39:40">
      <c r="AM857" s="795"/>
      <c r="AN857" s="795"/>
    </row>
    <row r="858" spans="39:40">
      <c r="AM858" s="795"/>
      <c r="AN858" s="795"/>
    </row>
    <row r="859" spans="39:40">
      <c r="AM859" s="795"/>
      <c r="AN859" s="795"/>
    </row>
    <row r="860" spans="39:40">
      <c r="AM860" s="795"/>
      <c r="AN860" s="795"/>
    </row>
    <row r="861" spans="39:40">
      <c r="AM861" s="795"/>
      <c r="AN861" s="795"/>
    </row>
    <row r="862" spans="39:40">
      <c r="AM862" s="795"/>
      <c r="AN862" s="795"/>
    </row>
    <row r="863" spans="39:40">
      <c r="AM863" s="795"/>
      <c r="AN863" s="795"/>
    </row>
    <row r="864" spans="39:40">
      <c r="AM864" s="795"/>
      <c r="AN864" s="795"/>
    </row>
    <row r="865" spans="39:40">
      <c r="AM865" s="795"/>
      <c r="AN865" s="795"/>
    </row>
    <row r="866" spans="39:40">
      <c r="AM866" s="795"/>
      <c r="AN866" s="795"/>
    </row>
    <row r="867" spans="39:40">
      <c r="AM867" s="795"/>
      <c r="AN867" s="795"/>
    </row>
    <row r="868" spans="39:40">
      <c r="AM868" s="795"/>
      <c r="AN868" s="795"/>
    </row>
    <row r="869" spans="39:40">
      <c r="AM869" s="795"/>
      <c r="AN869" s="795"/>
    </row>
    <row r="870" spans="39:40">
      <c r="AM870" s="795"/>
      <c r="AN870" s="795"/>
    </row>
    <row r="871" spans="39:40">
      <c r="AM871" s="795"/>
      <c r="AN871" s="795"/>
    </row>
    <row r="872" spans="39:40">
      <c r="AM872" s="795"/>
      <c r="AN872" s="795"/>
    </row>
    <row r="873" spans="39:40">
      <c r="AM873" s="795"/>
      <c r="AN873" s="795"/>
    </row>
    <row r="874" spans="39:40">
      <c r="AM874" s="795"/>
      <c r="AN874" s="795"/>
    </row>
    <row r="875" spans="39:40">
      <c r="AM875" s="795"/>
      <c r="AN875" s="795"/>
    </row>
    <row r="876" spans="39:40">
      <c r="AM876" s="795"/>
      <c r="AN876" s="795"/>
    </row>
    <row r="877" spans="39:40">
      <c r="AM877" s="795"/>
      <c r="AN877" s="795"/>
    </row>
    <row r="878" spans="39:40">
      <c r="AM878" s="795"/>
      <c r="AN878" s="795"/>
    </row>
    <row r="879" spans="39:40">
      <c r="AM879" s="795"/>
      <c r="AN879" s="795"/>
    </row>
    <row r="880" spans="39:40">
      <c r="AM880" s="795"/>
      <c r="AN880" s="795"/>
    </row>
    <row r="881" spans="39:40">
      <c r="AM881" s="795"/>
      <c r="AN881" s="795"/>
    </row>
    <row r="882" spans="39:40">
      <c r="AM882" s="795"/>
      <c r="AN882" s="795"/>
    </row>
    <row r="883" spans="39:40">
      <c r="AM883" s="795"/>
      <c r="AN883" s="795"/>
    </row>
    <row r="884" spans="39:40">
      <c r="AM884" s="795"/>
      <c r="AN884" s="795"/>
    </row>
    <row r="885" spans="39:40">
      <c r="AM885" s="795"/>
      <c r="AN885" s="795"/>
    </row>
    <row r="886" spans="39:40">
      <c r="AM886" s="795"/>
      <c r="AN886" s="795"/>
    </row>
    <row r="887" spans="39:40">
      <c r="AM887" s="795"/>
      <c r="AN887" s="795"/>
    </row>
    <row r="888" spans="39:40">
      <c r="AM888" s="795"/>
      <c r="AN888" s="795"/>
    </row>
    <row r="889" spans="39:40">
      <c r="AM889" s="795"/>
      <c r="AN889" s="795"/>
    </row>
    <row r="890" spans="39:40">
      <c r="AM890" s="795"/>
      <c r="AN890" s="795"/>
    </row>
    <row r="891" spans="39:40">
      <c r="AM891" s="795"/>
      <c r="AN891" s="795"/>
    </row>
    <row r="892" spans="39:40">
      <c r="AM892" s="795"/>
      <c r="AN892" s="795"/>
    </row>
    <row r="893" spans="39:40">
      <c r="AM893" s="795"/>
      <c r="AN893" s="795"/>
    </row>
    <row r="894" spans="39:40">
      <c r="AM894" s="795"/>
      <c r="AN894" s="795"/>
    </row>
    <row r="895" spans="39:40">
      <c r="AM895" s="795"/>
      <c r="AN895" s="795"/>
    </row>
    <row r="896" spans="39:40">
      <c r="AM896" s="795"/>
      <c r="AN896" s="795"/>
    </row>
    <row r="897" spans="39:40">
      <c r="AM897" s="795"/>
      <c r="AN897" s="795"/>
    </row>
    <row r="898" spans="39:40">
      <c r="AM898" s="795"/>
      <c r="AN898" s="795"/>
    </row>
    <row r="899" spans="39:40">
      <c r="AM899" s="795"/>
      <c r="AN899" s="795"/>
    </row>
    <row r="900" spans="39:40">
      <c r="AM900" s="795"/>
      <c r="AN900" s="795"/>
    </row>
    <row r="901" spans="39:40">
      <c r="AM901" s="795"/>
      <c r="AN901" s="795"/>
    </row>
    <row r="902" spans="39:40">
      <c r="AM902" s="795"/>
      <c r="AN902" s="795"/>
    </row>
    <row r="903" spans="39:40">
      <c r="AM903" s="795"/>
      <c r="AN903" s="795"/>
    </row>
    <row r="904" spans="39:40">
      <c r="AM904" s="795"/>
      <c r="AN904" s="795"/>
    </row>
    <row r="905" spans="39:40">
      <c r="AM905" s="795"/>
      <c r="AN905" s="795"/>
    </row>
    <row r="906" spans="39:40">
      <c r="AM906" s="795"/>
      <c r="AN906" s="795"/>
    </row>
    <row r="907" spans="39:40">
      <c r="AM907" s="795"/>
      <c r="AN907" s="795"/>
    </row>
    <row r="908" spans="39:40">
      <c r="AM908" s="795"/>
      <c r="AN908" s="795"/>
    </row>
    <row r="909" spans="39:40">
      <c r="AM909" s="795"/>
      <c r="AN909" s="795"/>
    </row>
    <row r="910" spans="39:40">
      <c r="AM910" s="795"/>
      <c r="AN910" s="795"/>
    </row>
    <row r="911" spans="39:40">
      <c r="AM911" s="795"/>
      <c r="AN911" s="795"/>
    </row>
    <row r="912" spans="39:40">
      <c r="AM912" s="795"/>
      <c r="AN912" s="795"/>
    </row>
    <row r="913" spans="39:40">
      <c r="AM913" s="795"/>
      <c r="AN913" s="795"/>
    </row>
    <row r="914" spans="39:40">
      <c r="AM914" s="795"/>
      <c r="AN914" s="795"/>
    </row>
    <row r="915" spans="39:40">
      <c r="AM915" s="795"/>
      <c r="AN915" s="795"/>
    </row>
    <row r="916" spans="39:40">
      <c r="AM916" s="795"/>
      <c r="AN916" s="795"/>
    </row>
    <row r="917" spans="39:40">
      <c r="AM917" s="795"/>
      <c r="AN917" s="795"/>
    </row>
    <row r="918" spans="39:40">
      <c r="AM918" s="795"/>
      <c r="AN918" s="795"/>
    </row>
    <row r="919" spans="39:40">
      <c r="AM919" s="795"/>
      <c r="AN919" s="795"/>
    </row>
    <row r="920" spans="39:40">
      <c r="AM920" s="795"/>
      <c r="AN920" s="795"/>
    </row>
    <row r="921" spans="39:40">
      <c r="AM921" s="795"/>
      <c r="AN921" s="795"/>
    </row>
    <row r="922" spans="39:40">
      <c r="AM922" s="795"/>
      <c r="AN922" s="795"/>
    </row>
    <row r="923" spans="39:40">
      <c r="AM923" s="795"/>
      <c r="AN923" s="795"/>
    </row>
    <row r="924" spans="39:40">
      <c r="AM924" s="795"/>
      <c r="AN924" s="795"/>
    </row>
    <row r="925" spans="39:40">
      <c r="AM925" s="795"/>
      <c r="AN925" s="795"/>
    </row>
    <row r="926" spans="39:40">
      <c r="AM926" s="795"/>
      <c r="AN926" s="795"/>
    </row>
    <row r="927" spans="39:40">
      <c r="AM927" s="795"/>
      <c r="AN927" s="795"/>
    </row>
    <row r="928" spans="39:40">
      <c r="AM928" s="795"/>
      <c r="AN928" s="795"/>
    </row>
    <row r="929" spans="39:40">
      <c r="AM929" s="795"/>
      <c r="AN929" s="795"/>
    </row>
    <row r="930" spans="39:40">
      <c r="AM930" s="795"/>
      <c r="AN930" s="795"/>
    </row>
    <row r="931" spans="39:40">
      <c r="AM931" s="795"/>
      <c r="AN931" s="795"/>
    </row>
    <row r="932" spans="39:40">
      <c r="AM932" s="795"/>
      <c r="AN932" s="795"/>
    </row>
    <row r="933" spans="39:40">
      <c r="AM933" s="795"/>
      <c r="AN933" s="795"/>
    </row>
    <row r="934" spans="39:40">
      <c r="AM934" s="795"/>
      <c r="AN934" s="795"/>
    </row>
    <row r="935" spans="39:40">
      <c r="AM935" s="795"/>
      <c r="AN935" s="795"/>
    </row>
    <row r="936" spans="39:40">
      <c r="AM936" s="795"/>
      <c r="AN936" s="795"/>
    </row>
    <row r="937" spans="39:40">
      <c r="AM937" s="795"/>
      <c r="AN937" s="795"/>
    </row>
    <row r="938" spans="39:40">
      <c r="AM938" s="795"/>
      <c r="AN938" s="795"/>
    </row>
    <row r="939" spans="39:40">
      <c r="AM939" s="795"/>
      <c r="AN939" s="795"/>
    </row>
    <row r="940" spans="39:40">
      <c r="AM940" s="795"/>
      <c r="AN940" s="795"/>
    </row>
    <row r="941" spans="39:40">
      <c r="AM941" s="795"/>
      <c r="AN941" s="795"/>
    </row>
    <row r="942" spans="39:40">
      <c r="AM942" s="795"/>
      <c r="AN942" s="795"/>
    </row>
    <row r="943" spans="39:40">
      <c r="AM943" s="795"/>
      <c r="AN943" s="795"/>
    </row>
    <row r="944" spans="39:40">
      <c r="AM944" s="795"/>
      <c r="AN944" s="795"/>
    </row>
    <row r="945" spans="39:40">
      <c r="AM945" s="795"/>
      <c r="AN945" s="795"/>
    </row>
    <row r="946" spans="39:40">
      <c r="AM946" s="795"/>
      <c r="AN946" s="795"/>
    </row>
    <row r="947" spans="39:40">
      <c r="AM947" s="795"/>
      <c r="AN947" s="795"/>
    </row>
    <row r="948" spans="39:40">
      <c r="AM948" s="795"/>
      <c r="AN948" s="795"/>
    </row>
    <row r="949" spans="39:40">
      <c r="AM949" s="795"/>
      <c r="AN949" s="795"/>
    </row>
    <row r="950" spans="39:40">
      <c r="AM950" s="795"/>
      <c r="AN950" s="795"/>
    </row>
    <row r="951" spans="39:40">
      <c r="AM951" s="795"/>
      <c r="AN951" s="795"/>
    </row>
    <row r="952" spans="39:40">
      <c r="AM952" s="795"/>
      <c r="AN952" s="795"/>
    </row>
    <row r="953" spans="39:40">
      <c r="AM953" s="795"/>
      <c r="AN953" s="795"/>
    </row>
    <row r="954" spans="39:40">
      <c r="AM954" s="795"/>
      <c r="AN954" s="795"/>
    </row>
    <row r="955" spans="39:40">
      <c r="AM955" s="795"/>
      <c r="AN955" s="795"/>
    </row>
    <row r="956" spans="39:40">
      <c r="AM956" s="795"/>
      <c r="AN956" s="795"/>
    </row>
    <row r="957" spans="39:40">
      <c r="AM957" s="795"/>
      <c r="AN957" s="795"/>
    </row>
    <row r="958" spans="39:40">
      <c r="AM958" s="795"/>
      <c r="AN958" s="795"/>
    </row>
    <row r="959" spans="39:40">
      <c r="AM959" s="795"/>
      <c r="AN959" s="795"/>
    </row>
    <row r="960" spans="39:40">
      <c r="AM960" s="795"/>
      <c r="AN960" s="795"/>
    </row>
    <row r="961" spans="39:40">
      <c r="AM961" s="795"/>
      <c r="AN961" s="795"/>
    </row>
    <row r="962" spans="39:40">
      <c r="AM962" s="795"/>
      <c r="AN962" s="795"/>
    </row>
    <row r="963" spans="39:40">
      <c r="AM963" s="795"/>
      <c r="AN963" s="795"/>
    </row>
    <row r="964" spans="39:40">
      <c r="AM964" s="795"/>
      <c r="AN964" s="795"/>
    </row>
    <row r="965" spans="39:40">
      <c r="AM965" s="795"/>
      <c r="AN965" s="795"/>
    </row>
    <row r="966" spans="39:40">
      <c r="AM966" s="795"/>
      <c r="AN966" s="795"/>
    </row>
    <row r="967" spans="39:40">
      <c r="AM967" s="795"/>
      <c r="AN967" s="795"/>
    </row>
    <row r="968" spans="39:40">
      <c r="AM968" s="795"/>
      <c r="AN968" s="795"/>
    </row>
    <row r="969" spans="39:40">
      <c r="AM969" s="795"/>
      <c r="AN969" s="795"/>
    </row>
    <row r="970" spans="39:40">
      <c r="AM970" s="795"/>
      <c r="AN970" s="795"/>
    </row>
    <row r="971" spans="39:40">
      <c r="AM971" s="795"/>
      <c r="AN971" s="795"/>
    </row>
    <row r="972" spans="39:40">
      <c r="AM972" s="795"/>
      <c r="AN972" s="795"/>
    </row>
    <row r="973" spans="39:40">
      <c r="AM973" s="795"/>
      <c r="AN973" s="795"/>
    </row>
    <row r="974" spans="39:40">
      <c r="AM974" s="795"/>
      <c r="AN974" s="795"/>
    </row>
    <row r="975" spans="39:40">
      <c r="AM975" s="795"/>
      <c r="AN975" s="795"/>
    </row>
    <row r="976" spans="39:40">
      <c r="AM976" s="795"/>
      <c r="AN976" s="795"/>
    </row>
    <row r="977" spans="39:40">
      <c r="AM977" s="795"/>
      <c r="AN977" s="795"/>
    </row>
    <row r="978" spans="39:40">
      <c r="AM978" s="795"/>
      <c r="AN978" s="795"/>
    </row>
    <row r="979" spans="39:40">
      <c r="AM979" s="795"/>
      <c r="AN979" s="795"/>
    </row>
    <row r="980" spans="39:40">
      <c r="AM980" s="795"/>
      <c r="AN980" s="795"/>
    </row>
    <row r="981" spans="39:40">
      <c r="AM981" s="795"/>
      <c r="AN981" s="795"/>
    </row>
    <row r="982" spans="39:40">
      <c r="AM982" s="795"/>
      <c r="AN982" s="795"/>
    </row>
    <row r="983" spans="39:40">
      <c r="AM983" s="795"/>
      <c r="AN983" s="795"/>
    </row>
    <row r="984" spans="39:40">
      <c r="AM984" s="795"/>
      <c r="AN984" s="795"/>
    </row>
    <row r="985" spans="39:40">
      <c r="AM985" s="795"/>
      <c r="AN985" s="795"/>
    </row>
    <row r="986" spans="39:40">
      <c r="AM986" s="795"/>
      <c r="AN986" s="795"/>
    </row>
    <row r="987" spans="39:40">
      <c r="AM987" s="795"/>
      <c r="AN987" s="795"/>
    </row>
    <row r="988" spans="39:40">
      <c r="AM988" s="795"/>
      <c r="AN988" s="795"/>
    </row>
    <row r="989" spans="39:40">
      <c r="AM989" s="795"/>
      <c r="AN989" s="795"/>
    </row>
    <row r="990" spans="39:40">
      <c r="AM990" s="795"/>
      <c r="AN990" s="795"/>
    </row>
    <row r="991" spans="39:40">
      <c r="AM991" s="795"/>
      <c r="AN991" s="795"/>
    </row>
    <row r="992" spans="39:40">
      <c r="AM992" s="795"/>
      <c r="AN992" s="795"/>
    </row>
    <row r="993" spans="39:40">
      <c r="AM993" s="795"/>
      <c r="AN993" s="795"/>
    </row>
    <row r="994" spans="39:40">
      <c r="AM994" s="795"/>
      <c r="AN994" s="795"/>
    </row>
    <row r="995" spans="39:40">
      <c r="AM995" s="795"/>
      <c r="AN995" s="795"/>
    </row>
    <row r="996" spans="39:40">
      <c r="AM996" s="795"/>
      <c r="AN996" s="795"/>
    </row>
    <row r="997" spans="39:40">
      <c r="AM997" s="795"/>
      <c r="AN997" s="795"/>
    </row>
    <row r="998" spans="39:40">
      <c r="AM998" s="795"/>
      <c r="AN998" s="795"/>
    </row>
    <row r="999" spans="39:40">
      <c r="AM999" s="795"/>
      <c r="AN999" s="795"/>
    </row>
    <row r="1000" spans="39:40">
      <c r="AM1000" s="795"/>
      <c r="AN1000" s="795"/>
    </row>
    <row r="1001" spans="39:40">
      <c r="AM1001" s="795"/>
      <c r="AN1001" s="795"/>
    </row>
    <row r="1002" spans="39:40">
      <c r="AM1002" s="795"/>
      <c r="AN1002" s="795"/>
    </row>
    <row r="1003" spans="39:40">
      <c r="AM1003" s="795"/>
      <c r="AN1003" s="795"/>
    </row>
    <row r="1004" spans="39:40">
      <c r="AM1004" s="795"/>
      <c r="AN1004" s="795"/>
    </row>
    <row r="1005" spans="39:40">
      <c r="AM1005" s="795"/>
      <c r="AN1005" s="795"/>
    </row>
    <row r="1006" spans="39:40">
      <c r="AM1006" s="795"/>
      <c r="AN1006" s="795"/>
    </row>
    <row r="1007" spans="39:40">
      <c r="AM1007" s="795"/>
      <c r="AN1007" s="795"/>
    </row>
    <row r="1008" spans="39:40">
      <c r="AM1008" s="795"/>
      <c r="AN1008" s="795"/>
    </row>
    <row r="1009" spans="39:40">
      <c r="AM1009" s="795"/>
      <c r="AN1009" s="795"/>
    </row>
    <row r="1010" spans="39:40">
      <c r="AM1010" s="795"/>
      <c r="AN1010" s="795"/>
    </row>
    <row r="1011" spans="39:40">
      <c r="AM1011" s="795"/>
      <c r="AN1011" s="795"/>
    </row>
    <row r="1012" spans="39:40">
      <c r="AM1012" s="795"/>
      <c r="AN1012" s="795"/>
    </row>
    <row r="1013" spans="39:40">
      <c r="AM1013" s="795"/>
      <c r="AN1013" s="795"/>
    </row>
    <row r="1014" spans="39:40">
      <c r="AM1014" s="795"/>
      <c r="AN1014" s="795"/>
    </row>
    <row r="1015" spans="39:40">
      <c r="AM1015" s="795"/>
      <c r="AN1015" s="795"/>
    </row>
    <row r="1016" spans="39:40">
      <c r="AM1016" s="795"/>
      <c r="AN1016" s="795"/>
    </row>
    <row r="1017" spans="39:40">
      <c r="AM1017" s="795"/>
      <c r="AN1017" s="795"/>
    </row>
    <row r="1018" spans="39:40">
      <c r="AM1018" s="795"/>
      <c r="AN1018" s="795"/>
    </row>
    <row r="1019" spans="39:40">
      <c r="AM1019" s="795"/>
      <c r="AN1019" s="795"/>
    </row>
    <row r="1020" spans="39:40">
      <c r="AM1020" s="795"/>
      <c r="AN1020" s="795"/>
    </row>
    <row r="1021" spans="39:40">
      <c r="AM1021" s="795"/>
      <c r="AN1021" s="795"/>
    </row>
    <row r="1022" spans="39:40">
      <c r="AM1022" s="795"/>
      <c r="AN1022" s="795"/>
    </row>
    <row r="1023" spans="39:40">
      <c r="AM1023" s="795"/>
      <c r="AN1023" s="795"/>
    </row>
    <row r="1024" spans="39:40">
      <c r="AM1024" s="795"/>
      <c r="AN1024" s="795"/>
    </row>
    <row r="1025" spans="39:40">
      <c r="AM1025" s="795"/>
      <c r="AN1025" s="795"/>
    </row>
    <row r="1026" spans="39:40">
      <c r="AM1026" s="795"/>
      <c r="AN1026" s="795"/>
    </row>
    <row r="1027" spans="39:40">
      <c r="AM1027" s="795"/>
      <c r="AN1027" s="795"/>
    </row>
    <row r="1028" spans="39:40">
      <c r="AM1028" s="795"/>
      <c r="AN1028" s="795"/>
    </row>
    <row r="1029" spans="39:40">
      <c r="AM1029" s="795"/>
      <c r="AN1029" s="795"/>
    </row>
    <row r="1030" spans="39:40">
      <c r="AM1030" s="795"/>
      <c r="AN1030" s="795"/>
    </row>
    <row r="1031" spans="39:40">
      <c r="AM1031" s="795"/>
      <c r="AN1031" s="795"/>
    </row>
    <row r="1032" spans="39:40">
      <c r="AM1032" s="795"/>
      <c r="AN1032" s="795"/>
    </row>
    <row r="1033" spans="39:40">
      <c r="AM1033" s="795"/>
      <c r="AN1033" s="795"/>
    </row>
    <row r="1034" spans="39:40">
      <c r="AM1034" s="795"/>
      <c r="AN1034" s="795"/>
    </row>
    <row r="1035" spans="39:40">
      <c r="AM1035" s="795"/>
      <c r="AN1035" s="795"/>
    </row>
    <row r="1036" spans="39:40">
      <c r="AM1036" s="795"/>
      <c r="AN1036" s="795"/>
    </row>
    <row r="1037" spans="39:40">
      <c r="AM1037" s="795"/>
      <c r="AN1037" s="795"/>
    </row>
    <row r="1038" spans="39:40">
      <c r="AM1038" s="795"/>
      <c r="AN1038" s="795"/>
    </row>
    <row r="1039" spans="39:40">
      <c r="AM1039" s="795"/>
      <c r="AN1039" s="795"/>
    </row>
    <row r="1040" spans="39:40">
      <c r="AM1040" s="795"/>
      <c r="AN1040" s="795"/>
    </row>
    <row r="1041" spans="39:40">
      <c r="AM1041" s="795"/>
      <c r="AN1041" s="795"/>
    </row>
    <row r="1042" spans="39:40">
      <c r="AM1042" s="795"/>
      <c r="AN1042" s="795"/>
    </row>
    <row r="1043" spans="39:40">
      <c r="AM1043" s="795"/>
      <c r="AN1043" s="795"/>
    </row>
    <row r="1044" spans="39:40">
      <c r="AM1044" s="795"/>
      <c r="AN1044" s="795"/>
    </row>
    <row r="1045" spans="39:40">
      <c r="AM1045" s="795"/>
      <c r="AN1045" s="795"/>
    </row>
    <row r="1046" spans="39:40">
      <c r="AM1046" s="795"/>
      <c r="AN1046" s="795"/>
    </row>
    <row r="1047" spans="39:40">
      <c r="AM1047" s="795"/>
      <c r="AN1047" s="795"/>
    </row>
    <row r="1048" spans="39:40">
      <c r="AM1048" s="795"/>
      <c r="AN1048" s="795"/>
    </row>
    <row r="1049" spans="39:40">
      <c r="AM1049" s="795"/>
      <c r="AN1049" s="795"/>
    </row>
    <row r="1050" spans="39:40">
      <c r="AM1050" s="795"/>
      <c r="AN1050" s="795"/>
    </row>
    <row r="1051" spans="39:40">
      <c r="AM1051" s="795"/>
      <c r="AN1051" s="795"/>
    </row>
    <row r="1052" spans="39:40">
      <c r="AM1052" s="795"/>
      <c r="AN1052" s="795"/>
    </row>
    <row r="1053" spans="39:40">
      <c r="AM1053" s="795"/>
      <c r="AN1053" s="795"/>
    </row>
    <row r="1054" spans="39:40">
      <c r="AM1054" s="795"/>
      <c r="AN1054" s="795"/>
    </row>
    <row r="1055" spans="39:40">
      <c r="AM1055" s="795"/>
      <c r="AN1055" s="795"/>
    </row>
    <row r="1056" spans="39:40">
      <c r="AM1056" s="795"/>
      <c r="AN1056" s="795"/>
    </row>
    <row r="1057" spans="39:40">
      <c r="AM1057" s="795"/>
      <c r="AN1057" s="795"/>
    </row>
    <row r="1058" spans="39:40">
      <c r="AM1058" s="795"/>
      <c r="AN1058" s="795"/>
    </row>
    <row r="1059" spans="39:40">
      <c r="AM1059" s="795"/>
      <c r="AN1059" s="795"/>
    </row>
    <row r="1060" spans="39:40">
      <c r="AM1060" s="795"/>
      <c r="AN1060" s="795"/>
    </row>
    <row r="1061" spans="39:40">
      <c r="AM1061" s="795"/>
      <c r="AN1061" s="795"/>
    </row>
    <row r="1062" spans="39:40">
      <c r="AM1062" s="795"/>
      <c r="AN1062" s="795"/>
    </row>
    <row r="1063" spans="39:40">
      <c r="AM1063" s="795"/>
      <c r="AN1063" s="795"/>
    </row>
    <row r="1064" spans="39:40">
      <c r="AM1064" s="795"/>
      <c r="AN1064" s="795"/>
    </row>
    <row r="1065" spans="39:40">
      <c r="AM1065" s="795"/>
      <c r="AN1065" s="795"/>
    </row>
    <row r="1066" spans="39:40">
      <c r="AM1066" s="795"/>
      <c r="AN1066" s="795"/>
    </row>
    <row r="1067" spans="39:40">
      <c r="AM1067" s="795"/>
      <c r="AN1067" s="795"/>
    </row>
    <row r="1068" spans="39:40">
      <c r="AM1068" s="795"/>
      <c r="AN1068" s="795"/>
    </row>
    <row r="1069" spans="39:40">
      <c r="AM1069" s="795"/>
      <c r="AN1069" s="795"/>
    </row>
    <row r="1070" spans="39:40">
      <c r="AM1070" s="795"/>
      <c r="AN1070" s="795"/>
    </row>
    <row r="1071" spans="39:40">
      <c r="AM1071" s="795"/>
      <c r="AN1071" s="795"/>
    </row>
    <row r="1072" spans="39:40">
      <c r="AM1072" s="795"/>
      <c r="AN1072" s="795"/>
    </row>
    <row r="1073" spans="39:40">
      <c r="AM1073" s="795"/>
      <c r="AN1073" s="795"/>
    </row>
    <row r="1074" spans="39:40">
      <c r="AM1074" s="795"/>
      <c r="AN1074" s="795"/>
    </row>
    <row r="1075" spans="39:40">
      <c r="AM1075" s="795"/>
      <c r="AN1075" s="795"/>
    </row>
    <row r="1076" spans="39:40">
      <c r="AM1076" s="795"/>
      <c r="AN1076" s="795"/>
    </row>
    <row r="1077" spans="39:40">
      <c r="AM1077" s="795"/>
      <c r="AN1077" s="795"/>
    </row>
    <row r="1078" spans="39:40">
      <c r="AM1078" s="795"/>
      <c r="AN1078" s="795"/>
    </row>
    <row r="1079" spans="39:40">
      <c r="AM1079" s="795"/>
      <c r="AN1079" s="795"/>
    </row>
    <row r="1080" spans="39:40">
      <c r="AM1080" s="795"/>
      <c r="AN1080" s="795"/>
    </row>
    <row r="1081" spans="39:40">
      <c r="AM1081" s="795"/>
      <c r="AN1081" s="795"/>
    </row>
    <row r="1082" spans="39:40">
      <c r="AM1082" s="795"/>
      <c r="AN1082" s="795"/>
    </row>
    <row r="1083" spans="39:40">
      <c r="AM1083" s="795"/>
      <c r="AN1083" s="795"/>
    </row>
    <row r="1084" spans="39:40">
      <c r="AM1084" s="795"/>
      <c r="AN1084" s="795"/>
    </row>
    <row r="1085" spans="39:40">
      <c r="AM1085" s="795"/>
      <c r="AN1085" s="795"/>
    </row>
    <row r="1086" spans="39:40">
      <c r="AM1086" s="795"/>
      <c r="AN1086" s="795"/>
    </row>
    <row r="1087" spans="39:40">
      <c r="AM1087" s="795"/>
      <c r="AN1087" s="795"/>
    </row>
    <row r="1088" spans="39:40">
      <c r="AM1088" s="795"/>
      <c r="AN1088" s="795"/>
    </row>
    <row r="1089" spans="39:40">
      <c r="AM1089" s="795"/>
      <c r="AN1089" s="795"/>
    </row>
    <row r="1090" spans="39:40">
      <c r="AM1090" s="795"/>
      <c r="AN1090" s="795"/>
    </row>
    <row r="1091" spans="39:40">
      <c r="AM1091" s="795"/>
      <c r="AN1091" s="795"/>
    </row>
    <row r="1092" spans="39:40">
      <c r="AM1092" s="795"/>
      <c r="AN1092" s="795"/>
    </row>
    <row r="1093" spans="39:40">
      <c r="AM1093" s="795"/>
      <c r="AN1093" s="795"/>
    </row>
    <row r="1094" spans="39:40">
      <c r="AM1094" s="795"/>
      <c r="AN1094" s="795"/>
    </row>
    <row r="1095" spans="39:40">
      <c r="AM1095" s="795"/>
      <c r="AN1095" s="795"/>
    </row>
    <row r="1096" spans="39:40">
      <c r="AM1096" s="795"/>
      <c r="AN1096" s="795"/>
    </row>
    <row r="1097" spans="39:40">
      <c r="AM1097" s="795"/>
      <c r="AN1097" s="795"/>
    </row>
    <row r="1098" spans="39:40">
      <c r="AM1098" s="795"/>
      <c r="AN1098" s="795"/>
    </row>
    <row r="1099" spans="39:40">
      <c r="AM1099" s="795"/>
      <c r="AN1099" s="795"/>
    </row>
    <row r="1100" spans="39:40">
      <c r="AM1100" s="795"/>
      <c r="AN1100" s="795"/>
    </row>
    <row r="1101" spans="39:40">
      <c r="AM1101" s="795"/>
      <c r="AN1101" s="795"/>
    </row>
    <row r="1102" spans="39:40">
      <c r="AM1102" s="795"/>
      <c r="AN1102" s="795"/>
    </row>
    <row r="1103" spans="39:40">
      <c r="AM1103" s="795"/>
      <c r="AN1103" s="795"/>
    </row>
    <row r="1104" spans="39:40">
      <c r="AM1104" s="795"/>
      <c r="AN1104" s="795"/>
    </row>
    <row r="1105" spans="39:40">
      <c r="AM1105" s="795"/>
      <c r="AN1105" s="795"/>
    </row>
    <row r="1106" spans="39:40">
      <c r="AM1106" s="795"/>
      <c r="AN1106" s="795"/>
    </row>
    <row r="1107" spans="39:40">
      <c r="AM1107" s="795"/>
      <c r="AN1107" s="795"/>
    </row>
    <row r="1108" spans="39:40">
      <c r="AM1108" s="795"/>
      <c r="AN1108" s="795"/>
    </row>
    <row r="1109" spans="39:40">
      <c r="AM1109" s="795"/>
      <c r="AN1109" s="795"/>
    </row>
    <row r="1110" spans="39:40">
      <c r="AM1110" s="795"/>
      <c r="AN1110" s="795"/>
    </row>
    <row r="1111" spans="39:40">
      <c r="AM1111" s="795"/>
      <c r="AN1111" s="795"/>
    </row>
    <row r="1112" spans="39:40">
      <c r="AM1112" s="795"/>
      <c r="AN1112" s="795"/>
    </row>
    <row r="1113" spans="39:40">
      <c r="AM1113" s="795"/>
      <c r="AN1113" s="795"/>
    </row>
    <row r="1114" spans="39:40">
      <c r="AM1114" s="795"/>
      <c r="AN1114" s="795"/>
    </row>
    <row r="1115" spans="39:40">
      <c r="AM1115" s="795"/>
      <c r="AN1115" s="795"/>
    </row>
    <row r="1116" spans="39:40">
      <c r="AM1116" s="795"/>
      <c r="AN1116" s="795"/>
    </row>
    <row r="1117" spans="39:40">
      <c r="AM1117" s="795"/>
      <c r="AN1117" s="795"/>
    </row>
    <row r="1118" spans="39:40">
      <c r="AM1118" s="795"/>
      <c r="AN1118" s="795"/>
    </row>
    <row r="1119" spans="39:40">
      <c r="AM1119" s="795"/>
      <c r="AN1119" s="795"/>
    </row>
    <row r="1120" spans="39:40">
      <c r="AM1120" s="795"/>
      <c r="AN1120" s="795"/>
    </row>
    <row r="1121" spans="39:40">
      <c r="AM1121" s="795"/>
      <c r="AN1121" s="795"/>
    </row>
    <row r="1122" spans="39:40">
      <c r="AM1122" s="795"/>
      <c r="AN1122" s="795"/>
    </row>
    <row r="1123" spans="39:40">
      <c r="AM1123" s="795"/>
      <c r="AN1123" s="795"/>
    </row>
    <row r="1124" spans="39:40">
      <c r="AM1124" s="795"/>
      <c r="AN1124" s="795"/>
    </row>
    <row r="1125" spans="39:40">
      <c r="AM1125" s="795"/>
      <c r="AN1125" s="795"/>
    </row>
    <row r="1126" spans="39:40">
      <c r="AM1126" s="795"/>
      <c r="AN1126" s="795"/>
    </row>
    <row r="1127" spans="39:40">
      <c r="AM1127" s="795"/>
      <c r="AN1127" s="795"/>
    </row>
    <row r="1128" spans="39:40">
      <c r="AM1128" s="795"/>
      <c r="AN1128" s="795"/>
    </row>
    <row r="1129" spans="39:40">
      <c r="AM1129" s="795"/>
      <c r="AN1129" s="795"/>
    </row>
    <row r="1130" spans="39:40">
      <c r="AM1130" s="795"/>
      <c r="AN1130" s="795"/>
    </row>
    <row r="1131" spans="39:40">
      <c r="AM1131" s="795"/>
      <c r="AN1131" s="795"/>
    </row>
    <row r="1132" spans="39:40">
      <c r="AM1132" s="795"/>
      <c r="AN1132" s="795"/>
    </row>
    <row r="1133" spans="39:40">
      <c r="AM1133" s="795"/>
      <c r="AN1133" s="795"/>
    </row>
    <row r="1134" spans="39:40">
      <c r="AM1134" s="795"/>
      <c r="AN1134" s="795"/>
    </row>
    <row r="1135" spans="39:40">
      <c r="AM1135" s="795"/>
      <c r="AN1135" s="795"/>
    </row>
    <row r="1136" spans="39:40">
      <c r="AM1136" s="795"/>
      <c r="AN1136" s="795"/>
    </row>
    <row r="1137" spans="39:40">
      <c r="AM1137" s="795"/>
      <c r="AN1137" s="795"/>
    </row>
    <row r="1138" spans="39:40">
      <c r="AM1138" s="795"/>
      <c r="AN1138" s="795"/>
    </row>
    <row r="1139" spans="39:40">
      <c r="AM1139" s="795"/>
      <c r="AN1139" s="795"/>
    </row>
    <row r="1140" spans="39:40">
      <c r="AM1140" s="795"/>
      <c r="AN1140" s="795"/>
    </row>
    <row r="1141" spans="39:40">
      <c r="AM1141" s="795"/>
      <c r="AN1141" s="795"/>
    </row>
    <row r="1142" spans="39:40">
      <c r="AM1142" s="795"/>
      <c r="AN1142" s="795"/>
    </row>
    <row r="1143" spans="39:40">
      <c r="AM1143" s="795"/>
      <c r="AN1143" s="795"/>
    </row>
    <row r="1144" spans="39:40">
      <c r="AM1144" s="795"/>
      <c r="AN1144" s="795"/>
    </row>
    <row r="1145" spans="39:40">
      <c r="AM1145" s="795"/>
      <c r="AN1145" s="795"/>
    </row>
    <row r="1146" spans="39:40">
      <c r="AM1146" s="795"/>
      <c r="AN1146" s="795"/>
    </row>
    <row r="1147" spans="39:40">
      <c r="AM1147" s="795"/>
      <c r="AN1147" s="795"/>
    </row>
    <row r="1148" spans="39:40">
      <c r="AM1148" s="795"/>
      <c r="AN1148" s="795"/>
    </row>
    <row r="1149" spans="39:40">
      <c r="AM1149" s="795"/>
      <c r="AN1149" s="795"/>
    </row>
    <row r="1150" spans="39:40">
      <c r="AM1150" s="795"/>
      <c r="AN1150" s="795"/>
    </row>
    <row r="1151" spans="39:40">
      <c r="AM1151" s="795"/>
      <c r="AN1151" s="795"/>
    </row>
    <row r="1152" spans="39:40">
      <c r="AM1152" s="795"/>
      <c r="AN1152" s="795"/>
    </row>
    <row r="1153" spans="39:40">
      <c r="AM1153" s="795"/>
      <c r="AN1153" s="795"/>
    </row>
    <row r="1154" spans="39:40">
      <c r="AM1154" s="795"/>
      <c r="AN1154" s="795"/>
    </row>
    <row r="1155" spans="39:40">
      <c r="AM1155" s="795"/>
      <c r="AN1155" s="795"/>
    </row>
    <row r="1156" spans="39:40">
      <c r="AM1156" s="795"/>
      <c r="AN1156" s="795"/>
    </row>
    <row r="1157" spans="39:40">
      <c r="AM1157" s="795"/>
      <c r="AN1157" s="795"/>
    </row>
    <row r="1158" spans="39:40">
      <c r="AM1158" s="795"/>
      <c r="AN1158" s="795"/>
    </row>
    <row r="1159" spans="39:40">
      <c r="AM1159" s="795"/>
      <c r="AN1159" s="795"/>
    </row>
    <row r="1160" spans="39:40">
      <c r="AM1160" s="795"/>
      <c r="AN1160" s="795"/>
    </row>
    <row r="1161" spans="39:40">
      <c r="AM1161" s="795"/>
      <c r="AN1161" s="795"/>
    </row>
    <row r="1162" spans="39:40">
      <c r="AM1162" s="795"/>
      <c r="AN1162" s="795"/>
    </row>
    <row r="1163" spans="39:40">
      <c r="AM1163" s="795"/>
      <c r="AN1163" s="795"/>
    </row>
    <row r="1164" spans="39:40">
      <c r="AM1164" s="795"/>
      <c r="AN1164" s="795"/>
    </row>
    <row r="1165" spans="39:40">
      <c r="AM1165" s="795"/>
      <c r="AN1165" s="795"/>
    </row>
    <row r="1166" spans="39:40">
      <c r="AM1166" s="795"/>
      <c r="AN1166" s="795"/>
    </row>
    <row r="1167" spans="39:40">
      <c r="AM1167" s="795"/>
      <c r="AN1167" s="795"/>
    </row>
    <row r="1168" spans="39:40">
      <c r="AM1168" s="795"/>
      <c r="AN1168" s="795"/>
    </row>
    <row r="1169" spans="39:40">
      <c r="AM1169" s="795"/>
      <c r="AN1169" s="795"/>
    </row>
    <row r="1170" spans="39:40">
      <c r="AM1170" s="795"/>
      <c r="AN1170" s="795"/>
    </row>
    <row r="1171" spans="39:40">
      <c r="AM1171" s="795"/>
      <c r="AN1171" s="795"/>
    </row>
    <row r="1172" spans="39:40">
      <c r="AM1172" s="795"/>
      <c r="AN1172" s="795"/>
    </row>
    <row r="1173" spans="39:40">
      <c r="AM1173" s="795"/>
      <c r="AN1173" s="795"/>
    </row>
    <row r="1174" spans="39:40">
      <c r="AM1174" s="795"/>
      <c r="AN1174" s="795"/>
    </row>
    <row r="1175" spans="39:40">
      <c r="AM1175" s="795"/>
      <c r="AN1175" s="795"/>
    </row>
    <row r="1176" spans="39:40">
      <c r="AM1176" s="795"/>
      <c r="AN1176" s="795"/>
    </row>
    <row r="1177" spans="39:40">
      <c r="AM1177" s="795"/>
      <c r="AN1177" s="795"/>
    </row>
    <row r="1178" spans="39:40">
      <c r="AM1178" s="795"/>
      <c r="AN1178" s="795"/>
    </row>
    <row r="1179" spans="39:40">
      <c r="AM1179" s="795"/>
      <c r="AN1179" s="795"/>
    </row>
    <row r="1180" spans="39:40">
      <c r="AM1180" s="795"/>
      <c r="AN1180" s="795"/>
    </row>
    <row r="1181" spans="39:40">
      <c r="AM1181" s="795"/>
      <c r="AN1181" s="795"/>
    </row>
    <row r="1182" spans="39:40">
      <c r="AM1182" s="795"/>
      <c r="AN1182" s="795"/>
    </row>
    <row r="1183" spans="39:40">
      <c r="AM1183" s="795"/>
      <c r="AN1183" s="795"/>
    </row>
    <row r="1184" spans="39:40">
      <c r="AM1184" s="795"/>
      <c r="AN1184" s="795"/>
    </row>
    <row r="1185" spans="39:40">
      <c r="AM1185" s="795"/>
      <c r="AN1185" s="795"/>
    </row>
    <row r="1186" spans="39:40">
      <c r="AM1186" s="795"/>
      <c r="AN1186" s="795"/>
    </row>
    <row r="1187" spans="39:40">
      <c r="AM1187" s="795"/>
      <c r="AN1187" s="795"/>
    </row>
    <row r="1188" spans="39:40">
      <c r="AM1188" s="795"/>
      <c r="AN1188" s="795"/>
    </row>
    <row r="1189" spans="39:40">
      <c r="AM1189" s="795"/>
      <c r="AN1189" s="795"/>
    </row>
    <row r="1190" spans="39:40">
      <c r="AM1190" s="795"/>
      <c r="AN1190" s="795"/>
    </row>
    <row r="1191" spans="39:40">
      <c r="AM1191" s="795"/>
      <c r="AN1191" s="795"/>
    </row>
    <row r="1192" spans="39:40">
      <c r="AM1192" s="795"/>
      <c r="AN1192" s="795"/>
    </row>
    <row r="1193" spans="39:40">
      <c r="AM1193" s="795"/>
      <c r="AN1193" s="795"/>
    </row>
    <row r="1194" spans="39:40">
      <c r="AM1194" s="795"/>
      <c r="AN1194" s="795"/>
    </row>
    <row r="1195" spans="39:40">
      <c r="AM1195" s="795"/>
      <c r="AN1195" s="795"/>
    </row>
    <row r="1196" spans="39:40">
      <c r="AM1196" s="795"/>
      <c r="AN1196" s="795"/>
    </row>
    <row r="1197" spans="39:40">
      <c r="AM1197" s="795"/>
      <c r="AN1197" s="795"/>
    </row>
    <row r="1198" spans="39:40">
      <c r="AM1198" s="795"/>
      <c r="AN1198" s="795"/>
    </row>
    <row r="1199" spans="39:40">
      <c r="AM1199" s="795"/>
      <c r="AN1199" s="795"/>
    </row>
    <row r="1200" spans="39:40">
      <c r="AM1200" s="795"/>
      <c r="AN1200" s="795"/>
    </row>
    <row r="1201" spans="39:40">
      <c r="AM1201" s="795"/>
      <c r="AN1201" s="795"/>
    </row>
    <row r="1202" spans="39:40">
      <c r="AM1202" s="795"/>
      <c r="AN1202" s="795"/>
    </row>
    <row r="1203" spans="39:40">
      <c r="AM1203" s="795"/>
      <c r="AN1203" s="795"/>
    </row>
    <row r="1204" spans="39:40">
      <c r="AM1204" s="795"/>
      <c r="AN1204" s="795"/>
    </row>
    <row r="1205" spans="39:40">
      <c r="AM1205" s="795"/>
      <c r="AN1205" s="795"/>
    </row>
    <row r="1206" spans="39:40">
      <c r="AM1206" s="795"/>
      <c r="AN1206" s="795"/>
    </row>
    <row r="1207" spans="39:40">
      <c r="AM1207" s="795"/>
      <c r="AN1207" s="795"/>
    </row>
    <row r="1208" spans="39:40">
      <c r="AM1208" s="795"/>
      <c r="AN1208" s="795"/>
    </row>
    <row r="1209" spans="39:40">
      <c r="AM1209" s="795"/>
      <c r="AN1209" s="795"/>
    </row>
    <row r="1210" spans="39:40">
      <c r="AM1210" s="795"/>
      <c r="AN1210" s="795"/>
    </row>
    <row r="1211" spans="39:40">
      <c r="AM1211" s="795"/>
      <c r="AN1211" s="795"/>
    </row>
    <row r="1212" spans="39:40">
      <c r="AM1212" s="795"/>
      <c r="AN1212" s="795"/>
    </row>
    <row r="1213" spans="39:40">
      <c r="AM1213" s="795"/>
      <c r="AN1213" s="795"/>
    </row>
    <row r="1214" spans="39:40">
      <c r="AM1214" s="795"/>
      <c r="AN1214" s="795"/>
    </row>
    <row r="1215" spans="39:40">
      <c r="AM1215" s="795"/>
      <c r="AN1215" s="795"/>
    </row>
    <row r="1216" spans="39:40">
      <c r="AM1216" s="795"/>
      <c r="AN1216" s="795"/>
    </row>
    <row r="1217" spans="39:40">
      <c r="AM1217" s="795"/>
      <c r="AN1217" s="795"/>
    </row>
    <row r="1218" spans="39:40">
      <c r="AM1218" s="795"/>
      <c r="AN1218" s="795"/>
    </row>
    <row r="1219" spans="39:40">
      <c r="AM1219" s="795"/>
      <c r="AN1219" s="795"/>
    </row>
    <row r="1220" spans="39:40">
      <c r="AM1220" s="795"/>
      <c r="AN1220" s="795"/>
    </row>
    <row r="1221" spans="39:40">
      <c r="AM1221" s="795"/>
      <c r="AN1221" s="795"/>
    </row>
    <row r="1222" spans="39:40">
      <c r="AM1222" s="795"/>
      <c r="AN1222" s="795"/>
    </row>
    <row r="1223" spans="39:40">
      <c r="AM1223" s="795"/>
      <c r="AN1223" s="795"/>
    </row>
    <row r="1224" spans="39:40">
      <c r="AM1224" s="795"/>
      <c r="AN1224" s="795"/>
    </row>
    <row r="1225" spans="39:40">
      <c r="AM1225" s="795"/>
      <c r="AN1225" s="795"/>
    </row>
    <row r="1226" spans="39:40">
      <c r="AM1226" s="795"/>
      <c r="AN1226" s="795"/>
    </row>
    <row r="1227" spans="39:40">
      <c r="AM1227" s="795"/>
      <c r="AN1227" s="795"/>
    </row>
    <row r="1228" spans="39:40">
      <c r="AM1228" s="795"/>
      <c r="AN1228" s="795"/>
    </row>
    <row r="1229" spans="39:40">
      <c r="AM1229" s="795"/>
      <c r="AN1229" s="795"/>
    </row>
    <row r="1230" spans="39:40">
      <c r="AM1230" s="795"/>
      <c r="AN1230" s="795"/>
    </row>
    <row r="1231" spans="39:40">
      <c r="AM1231" s="795"/>
      <c r="AN1231" s="795"/>
    </row>
    <row r="1232" spans="39:40">
      <c r="AM1232" s="795"/>
      <c r="AN1232" s="795"/>
    </row>
    <row r="1233" spans="39:40">
      <c r="AM1233" s="795"/>
      <c r="AN1233" s="795"/>
    </row>
    <row r="1234" spans="39:40">
      <c r="AM1234" s="795"/>
      <c r="AN1234" s="795"/>
    </row>
    <row r="1235" spans="39:40">
      <c r="AM1235" s="795"/>
      <c r="AN1235" s="795"/>
    </row>
    <row r="1236" spans="39:40">
      <c r="AM1236" s="795"/>
      <c r="AN1236" s="795"/>
    </row>
    <row r="1237" spans="39:40">
      <c r="AM1237" s="795"/>
      <c r="AN1237" s="795"/>
    </row>
    <row r="1238" spans="39:40">
      <c r="AM1238" s="795"/>
      <c r="AN1238" s="795"/>
    </row>
    <row r="1239" spans="39:40">
      <c r="AM1239" s="795"/>
      <c r="AN1239" s="795"/>
    </row>
    <row r="1240" spans="39:40">
      <c r="AM1240" s="795"/>
      <c r="AN1240" s="795"/>
    </row>
    <row r="1241" spans="39:40">
      <c r="AM1241" s="795"/>
      <c r="AN1241" s="795"/>
    </row>
    <row r="1242" spans="39:40">
      <c r="AM1242" s="795"/>
      <c r="AN1242" s="795"/>
    </row>
    <row r="1243" spans="39:40">
      <c r="AM1243" s="795"/>
      <c r="AN1243" s="795"/>
    </row>
    <row r="1244" spans="39:40">
      <c r="AM1244" s="795"/>
      <c r="AN1244" s="795"/>
    </row>
    <row r="1245" spans="39:40">
      <c r="AM1245" s="795"/>
      <c r="AN1245" s="795"/>
    </row>
    <row r="1246" spans="39:40">
      <c r="AM1246" s="795"/>
      <c r="AN1246" s="795"/>
    </row>
    <row r="1247" spans="39:40">
      <c r="AM1247" s="795"/>
      <c r="AN1247" s="795"/>
    </row>
    <row r="1248" spans="39:40">
      <c r="AM1248" s="795"/>
      <c r="AN1248" s="795"/>
    </row>
    <row r="1249" spans="39:40">
      <c r="AM1249" s="795"/>
      <c r="AN1249" s="795"/>
    </row>
    <row r="1250" spans="39:40">
      <c r="AM1250" s="795"/>
      <c r="AN1250" s="795"/>
    </row>
    <row r="1251" spans="39:40">
      <c r="AM1251" s="795"/>
      <c r="AN1251" s="795"/>
    </row>
    <row r="1252" spans="39:40">
      <c r="AM1252" s="795"/>
      <c r="AN1252" s="795"/>
    </row>
    <row r="1253" spans="39:40">
      <c r="AM1253" s="795"/>
      <c r="AN1253" s="795"/>
    </row>
    <row r="1254" spans="39:40">
      <c r="AM1254" s="795"/>
      <c r="AN1254" s="795"/>
    </row>
    <row r="1255" spans="39:40">
      <c r="AM1255" s="795"/>
      <c r="AN1255" s="795"/>
    </row>
    <row r="1256" spans="39:40">
      <c r="AM1256" s="795"/>
      <c r="AN1256" s="795"/>
    </row>
    <row r="1257" spans="39:40">
      <c r="AM1257" s="795"/>
      <c r="AN1257" s="795"/>
    </row>
    <row r="1258" spans="39:40">
      <c r="AM1258" s="795"/>
      <c r="AN1258" s="795"/>
    </row>
    <row r="1259" spans="39:40">
      <c r="AM1259" s="795"/>
      <c r="AN1259" s="795"/>
    </row>
    <row r="1260" spans="39:40">
      <c r="AM1260" s="795"/>
      <c r="AN1260" s="795"/>
    </row>
    <row r="1261" spans="39:40">
      <c r="AM1261" s="795"/>
      <c r="AN1261" s="795"/>
    </row>
    <row r="1262" spans="39:40">
      <c r="AM1262" s="795"/>
      <c r="AN1262" s="795"/>
    </row>
    <row r="1263" spans="39:40">
      <c r="AM1263" s="795"/>
      <c r="AN1263" s="795"/>
    </row>
    <row r="1264" spans="39:40">
      <c r="AM1264" s="795"/>
      <c r="AN1264" s="795"/>
    </row>
    <row r="1265" spans="39:40">
      <c r="AM1265" s="795"/>
      <c r="AN1265" s="795"/>
    </row>
    <row r="1266" spans="39:40">
      <c r="AM1266" s="795"/>
      <c r="AN1266" s="795"/>
    </row>
    <row r="1267" spans="39:40">
      <c r="AM1267" s="795"/>
      <c r="AN1267" s="795"/>
    </row>
    <row r="1268" spans="39:40">
      <c r="AM1268" s="795"/>
      <c r="AN1268" s="795"/>
    </row>
    <row r="1269" spans="39:40">
      <c r="AM1269" s="795"/>
      <c r="AN1269" s="795"/>
    </row>
    <row r="1270" spans="39:40">
      <c r="AM1270" s="795"/>
      <c r="AN1270" s="795"/>
    </row>
    <row r="1271" spans="39:40">
      <c r="AM1271" s="795"/>
      <c r="AN1271" s="795"/>
    </row>
    <row r="1272" spans="39:40">
      <c r="AM1272" s="795"/>
      <c r="AN1272" s="795"/>
    </row>
    <row r="1273" spans="39:40">
      <c r="AM1273" s="795"/>
      <c r="AN1273" s="795"/>
    </row>
    <row r="1274" spans="39:40">
      <c r="AM1274" s="795"/>
      <c r="AN1274" s="795"/>
    </row>
    <row r="1275" spans="39:40">
      <c r="AM1275" s="795"/>
      <c r="AN1275" s="795"/>
    </row>
    <row r="1276" spans="39:40">
      <c r="AM1276" s="795"/>
      <c r="AN1276" s="795"/>
    </row>
    <row r="1277" spans="39:40">
      <c r="AM1277" s="795"/>
      <c r="AN1277" s="795"/>
    </row>
    <row r="1278" spans="39:40">
      <c r="AM1278" s="795"/>
      <c r="AN1278" s="795"/>
    </row>
    <row r="1279" spans="39:40">
      <c r="AM1279" s="795"/>
      <c r="AN1279" s="795"/>
    </row>
    <row r="1280" spans="39:40">
      <c r="AM1280" s="795"/>
      <c r="AN1280" s="795"/>
    </row>
    <row r="1281" spans="39:40">
      <c r="AM1281" s="795"/>
      <c r="AN1281" s="795"/>
    </row>
    <row r="1282" spans="39:40">
      <c r="AM1282" s="795"/>
      <c r="AN1282" s="795"/>
    </row>
    <row r="1283" spans="39:40">
      <c r="AM1283" s="795"/>
      <c r="AN1283" s="795"/>
    </row>
    <row r="1284" spans="39:40">
      <c r="AM1284" s="795"/>
      <c r="AN1284" s="795"/>
    </row>
    <row r="1285" spans="39:40">
      <c r="AM1285" s="795"/>
      <c r="AN1285" s="795"/>
    </row>
    <row r="1286" spans="39:40">
      <c r="AM1286" s="795"/>
      <c r="AN1286" s="795"/>
    </row>
    <row r="1287" spans="39:40">
      <c r="AM1287" s="795"/>
      <c r="AN1287" s="795"/>
    </row>
    <row r="1288" spans="39:40">
      <c r="AM1288" s="795"/>
      <c r="AN1288" s="795"/>
    </row>
    <row r="1289" spans="39:40">
      <c r="AM1289" s="795"/>
      <c r="AN1289" s="795"/>
    </row>
    <row r="1290" spans="39:40">
      <c r="AM1290" s="795"/>
      <c r="AN1290" s="795"/>
    </row>
    <row r="1291" spans="39:40">
      <c r="AM1291" s="795"/>
      <c r="AN1291" s="795"/>
    </row>
    <row r="1292" spans="39:40">
      <c r="AM1292" s="795"/>
      <c r="AN1292" s="795"/>
    </row>
    <row r="1293" spans="39:40">
      <c r="AM1293" s="795"/>
      <c r="AN1293" s="795"/>
    </row>
    <row r="1294" spans="39:40">
      <c r="AM1294" s="795"/>
      <c r="AN1294" s="795"/>
    </row>
    <row r="1295" spans="39:40">
      <c r="AM1295" s="795"/>
      <c r="AN1295" s="795"/>
    </row>
    <row r="1296" spans="39:40">
      <c r="AM1296" s="795"/>
      <c r="AN1296" s="795"/>
    </row>
    <row r="1297" spans="39:40">
      <c r="AM1297" s="795"/>
      <c r="AN1297" s="795"/>
    </row>
    <row r="1298" spans="39:40">
      <c r="AM1298" s="795"/>
      <c r="AN1298" s="795"/>
    </row>
    <row r="1299" spans="39:40">
      <c r="AM1299" s="795"/>
      <c r="AN1299" s="795"/>
    </row>
    <row r="1300" spans="39:40">
      <c r="AM1300" s="795"/>
      <c r="AN1300" s="795"/>
    </row>
    <row r="1301" spans="39:40">
      <c r="AM1301" s="795"/>
      <c r="AN1301" s="795"/>
    </row>
    <row r="1302" spans="39:40">
      <c r="AM1302" s="795"/>
      <c r="AN1302" s="795"/>
    </row>
    <row r="1303" spans="39:40">
      <c r="AM1303" s="795"/>
      <c r="AN1303" s="795"/>
    </row>
    <row r="1304" spans="39:40">
      <c r="AM1304" s="795"/>
      <c r="AN1304" s="795"/>
    </row>
    <row r="1305" spans="39:40">
      <c r="AM1305" s="795"/>
      <c r="AN1305" s="795"/>
    </row>
    <row r="1306" spans="39:40">
      <c r="AM1306" s="795"/>
      <c r="AN1306" s="795"/>
    </row>
    <row r="1307" spans="39:40">
      <c r="AM1307" s="795"/>
      <c r="AN1307" s="795"/>
    </row>
    <row r="1308" spans="39:40">
      <c r="AM1308" s="795"/>
      <c r="AN1308" s="795"/>
    </row>
    <row r="1309" spans="39:40">
      <c r="AM1309" s="795"/>
      <c r="AN1309" s="795"/>
    </row>
    <row r="1310" spans="39:40">
      <c r="AM1310" s="795"/>
      <c r="AN1310" s="795"/>
    </row>
    <row r="1311" spans="39:40">
      <c r="AM1311" s="795"/>
      <c r="AN1311" s="795"/>
    </row>
    <row r="1312" spans="39:40">
      <c r="AM1312" s="795"/>
      <c r="AN1312" s="795"/>
    </row>
    <row r="1313" spans="39:40">
      <c r="AM1313" s="795"/>
      <c r="AN1313" s="795"/>
    </row>
    <row r="1314" spans="39:40">
      <c r="AM1314" s="795"/>
      <c r="AN1314" s="795"/>
    </row>
    <row r="1315" spans="39:40">
      <c r="AM1315" s="795"/>
      <c r="AN1315" s="795"/>
    </row>
    <row r="1316" spans="39:40">
      <c r="AM1316" s="795"/>
      <c r="AN1316" s="795"/>
    </row>
  </sheetData>
  <mergeCells count="47">
    <mergeCell ref="A146:H146"/>
    <mergeCell ref="A147:H147"/>
    <mergeCell ref="A129:A138"/>
    <mergeCell ref="A139:B139"/>
    <mergeCell ref="A141:B141"/>
    <mergeCell ref="A143:O143"/>
    <mergeCell ref="A144:H144"/>
    <mergeCell ref="A145:H145"/>
    <mergeCell ref="BA2:BB2"/>
    <mergeCell ref="A4:B4"/>
    <mergeCell ref="A5:B5"/>
    <mergeCell ref="A6:A11"/>
    <mergeCell ref="A13:A18"/>
    <mergeCell ref="AM2:AN2"/>
    <mergeCell ref="AO2:AP2"/>
    <mergeCell ref="AQ2:AR2"/>
    <mergeCell ref="AS2:AT2"/>
    <mergeCell ref="AU2:AV2"/>
    <mergeCell ref="AW2:AX2"/>
    <mergeCell ref="AA2:AB2"/>
    <mergeCell ref="AC2:AD2"/>
    <mergeCell ref="AE2:AF2"/>
    <mergeCell ref="U2:V2"/>
    <mergeCell ref="W2:X2"/>
    <mergeCell ref="A105:A127"/>
    <mergeCell ref="AY2:AZ2"/>
    <mergeCell ref="A20:A30"/>
    <mergeCell ref="A32:A41"/>
    <mergeCell ref="A43:A61"/>
    <mergeCell ref="A63:A79"/>
    <mergeCell ref="A81:A103"/>
    <mergeCell ref="A1:BB1"/>
    <mergeCell ref="A2:A3"/>
    <mergeCell ref="B2:B3"/>
    <mergeCell ref="C2:D2"/>
    <mergeCell ref="E2:F2"/>
    <mergeCell ref="G2:H2"/>
    <mergeCell ref="I2:J2"/>
    <mergeCell ref="K2:L2"/>
    <mergeCell ref="M2:N2"/>
    <mergeCell ref="AG2:AH2"/>
    <mergeCell ref="AI2:AJ2"/>
    <mergeCell ref="AK2:AL2"/>
    <mergeCell ref="O2:P2"/>
    <mergeCell ref="Q2:R2"/>
    <mergeCell ref="S2:T2"/>
    <mergeCell ref="Y2:Z2"/>
  </mergeCell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1"/>
  <sheetViews>
    <sheetView showGridLines="0" workbookViewId="0">
      <selection activeCell="G2" sqref="G2:G3"/>
    </sheetView>
  </sheetViews>
  <sheetFormatPr baseColWidth="10" defaultRowHeight="12.75"/>
  <cols>
    <col min="1" max="1" width="32.140625" style="551" customWidth="1"/>
    <col min="2" max="2" width="15.5703125" style="550" customWidth="1"/>
    <col min="3" max="3" width="11.42578125" style="550"/>
    <col min="4" max="4" width="11.28515625" style="550" customWidth="1"/>
    <col min="5" max="8" width="11.42578125" style="550"/>
  </cols>
  <sheetData>
    <row r="1" spans="1:8" ht="39.75" customHeight="1" thickBot="1">
      <c r="A1" s="834" t="s">
        <v>1919</v>
      </c>
      <c r="B1" s="834"/>
      <c r="C1" s="834"/>
      <c r="D1" s="834"/>
      <c r="E1" s="834"/>
      <c r="F1" s="834"/>
      <c r="G1" s="834"/>
      <c r="H1" s="834"/>
    </row>
    <row r="2" spans="1:8" ht="27" customHeight="1">
      <c r="A2" s="835" t="s">
        <v>410</v>
      </c>
      <c r="B2" s="837" t="s">
        <v>1706</v>
      </c>
      <c r="C2" s="839" t="s">
        <v>1707</v>
      </c>
      <c r="D2" s="840"/>
      <c r="E2" s="841" t="s">
        <v>1708</v>
      </c>
      <c r="F2" s="842"/>
      <c r="G2" s="837" t="s">
        <v>1709</v>
      </c>
      <c r="H2" s="843" t="s">
        <v>1710</v>
      </c>
    </row>
    <row r="3" spans="1:8" ht="84.75" customHeight="1" thickBot="1">
      <c r="A3" s="836"/>
      <c r="B3" s="838"/>
      <c r="C3" s="506" t="s">
        <v>1931</v>
      </c>
      <c r="D3" s="506" t="s">
        <v>1930</v>
      </c>
      <c r="E3" s="506" t="s">
        <v>1711</v>
      </c>
      <c r="F3" s="507" t="s">
        <v>1929</v>
      </c>
      <c r="G3" s="838"/>
      <c r="H3" s="844"/>
    </row>
    <row r="4" spans="1:8" s="513" customFormat="1" ht="15.75" customHeight="1" thickBot="1">
      <c r="A4" s="508" t="s">
        <v>13</v>
      </c>
      <c r="B4" s="509">
        <v>6143709</v>
      </c>
      <c r="C4" s="509">
        <v>2336614</v>
      </c>
      <c r="D4" s="510">
        <v>38.032628172981504</v>
      </c>
      <c r="E4" s="509">
        <v>3190526</v>
      </c>
      <c r="F4" s="511">
        <v>51.931593765264594</v>
      </c>
      <c r="G4" s="512">
        <v>89.964221938246098</v>
      </c>
      <c r="H4" s="509">
        <v>616569</v>
      </c>
    </row>
    <row r="5" spans="1:8" s="513" customFormat="1" ht="15.75" customHeight="1" thickBot="1">
      <c r="A5" s="514" t="s">
        <v>1712</v>
      </c>
      <c r="B5" s="515">
        <v>3591963</v>
      </c>
      <c r="C5" s="515">
        <v>827642</v>
      </c>
      <c r="D5" s="516">
        <v>23.041495694693957</v>
      </c>
      <c r="E5" s="515">
        <v>2455804</v>
      </c>
      <c r="F5" s="517">
        <v>68.369412491164312</v>
      </c>
      <c r="G5" s="518">
        <v>91.410908185858261</v>
      </c>
      <c r="H5" s="519">
        <v>308517</v>
      </c>
    </row>
    <row r="6" spans="1:8" s="513" customFormat="1" ht="15" customHeight="1">
      <c r="A6" s="520" t="s">
        <v>394</v>
      </c>
      <c r="B6" s="521">
        <v>2368282</v>
      </c>
      <c r="C6" s="521">
        <v>581390</v>
      </c>
      <c r="D6" s="521">
        <v>24.54901907796453</v>
      </c>
      <c r="E6" s="521">
        <v>1656519</v>
      </c>
      <c r="F6" s="522">
        <v>69.946019941881914</v>
      </c>
      <c r="G6" s="521">
        <v>94.495039019846445</v>
      </c>
      <c r="H6" s="521">
        <v>130373</v>
      </c>
    </row>
    <row r="7" spans="1:8" s="513" customFormat="1" ht="12.75" customHeight="1">
      <c r="A7" s="520" t="s">
        <v>395</v>
      </c>
      <c r="B7" s="523">
        <v>46951</v>
      </c>
      <c r="C7" s="523">
        <v>18494</v>
      </c>
      <c r="D7" s="523">
        <v>39.390002342868094</v>
      </c>
      <c r="E7" s="523">
        <v>17736</v>
      </c>
      <c r="F7" s="524">
        <v>37.775553236352792</v>
      </c>
      <c r="G7" s="523">
        <v>77.165555579220893</v>
      </c>
      <c r="H7" s="523">
        <v>10721</v>
      </c>
    </row>
    <row r="8" spans="1:8" s="513" customFormat="1" ht="12.75" customHeight="1">
      <c r="A8" s="520" t="s">
        <v>396</v>
      </c>
      <c r="B8" s="523">
        <v>421522</v>
      </c>
      <c r="C8" s="523">
        <v>95828</v>
      </c>
      <c r="D8" s="523">
        <v>22.733807488102638</v>
      </c>
      <c r="E8" s="523">
        <v>252989</v>
      </c>
      <c r="F8" s="524">
        <v>60.017982454059336</v>
      </c>
      <c r="G8" s="523">
        <v>82.751789942161977</v>
      </c>
      <c r="H8" s="523">
        <v>72705</v>
      </c>
    </row>
    <row r="9" spans="1:8" s="513" customFormat="1" ht="12.75" customHeight="1">
      <c r="A9" s="520" t="s">
        <v>397</v>
      </c>
      <c r="B9" s="523">
        <v>74072</v>
      </c>
      <c r="C9" s="523">
        <v>17454</v>
      </c>
      <c r="D9" s="523">
        <v>23.563559779673831</v>
      </c>
      <c r="E9" s="523">
        <v>55990</v>
      </c>
      <c r="F9" s="524">
        <v>75.588616481261468</v>
      </c>
      <c r="G9" s="523">
        <v>99.152176260935306</v>
      </c>
      <c r="H9" s="523">
        <v>628</v>
      </c>
    </row>
    <row r="10" spans="1:8" s="513" customFormat="1" ht="12.75" customHeight="1">
      <c r="A10" s="520" t="s">
        <v>398</v>
      </c>
      <c r="B10" s="523">
        <v>66665</v>
      </c>
      <c r="C10" s="523">
        <v>16484</v>
      </c>
      <c r="D10" s="523">
        <v>24.726618165454138</v>
      </c>
      <c r="E10" s="523">
        <v>34132</v>
      </c>
      <c r="F10" s="524">
        <v>51.199279981999545</v>
      </c>
      <c r="G10" s="523">
        <v>75.92589814745368</v>
      </c>
      <c r="H10" s="523">
        <v>16049</v>
      </c>
    </row>
    <row r="11" spans="1:8" s="513" customFormat="1" ht="12.75" customHeight="1">
      <c r="A11" s="520" t="s">
        <v>399</v>
      </c>
      <c r="B11" s="523">
        <v>202310</v>
      </c>
      <c r="C11" s="523">
        <v>18247</v>
      </c>
      <c r="D11" s="523">
        <v>9.0193267757402005</v>
      </c>
      <c r="E11" s="523">
        <v>135048</v>
      </c>
      <c r="F11" s="524">
        <v>66.753002817458352</v>
      </c>
      <c r="G11" s="523">
        <v>75.772329593198563</v>
      </c>
      <c r="H11" s="523">
        <v>49015</v>
      </c>
    </row>
    <row r="12" spans="1:8" s="513" customFormat="1" ht="12.75" customHeight="1">
      <c r="A12" s="520" t="s">
        <v>400</v>
      </c>
      <c r="B12" s="523">
        <v>49381</v>
      </c>
      <c r="C12" s="523">
        <v>12487</v>
      </c>
      <c r="D12" s="523">
        <v>25.287053725116948</v>
      </c>
      <c r="E12" s="523">
        <v>28973</v>
      </c>
      <c r="F12" s="524">
        <v>58.672363864644296</v>
      </c>
      <c r="G12" s="523">
        <v>83.959417589761244</v>
      </c>
      <c r="H12" s="523">
        <v>7921</v>
      </c>
    </row>
    <row r="13" spans="1:8" s="513" customFormat="1" ht="12.75" customHeight="1">
      <c r="A13" s="520" t="s">
        <v>401</v>
      </c>
      <c r="B13" s="523">
        <v>255369</v>
      </c>
      <c r="C13" s="523">
        <v>50958</v>
      </c>
      <c r="D13" s="523">
        <v>19.95465385383504</v>
      </c>
      <c r="E13" s="523">
        <v>232691</v>
      </c>
      <c r="F13" s="524">
        <v>91.119517247590736</v>
      </c>
      <c r="G13" s="523">
        <v>111.07417110142579</v>
      </c>
      <c r="H13" s="523">
        <v>-28280</v>
      </c>
    </row>
    <row r="14" spans="1:8" s="513" customFormat="1" ht="12.75" customHeight="1">
      <c r="A14" s="520" t="s">
        <v>402</v>
      </c>
      <c r="B14" s="523">
        <v>58414</v>
      </c>
      <c r="C14" s="523">
        <v>11337</v>
      </c>
      <c r="D14" s="523">
        <v>19.408018625671929</v>
      </c>
      <c r="E14" s="523">
        <v>9625</v>
      </c>
      <c r="F14" s="524">
        <v>16.477214366419009</v>
      </c>
      <c r="G14" s="523">
        <v>35.885232992090934</v>
      </c>
      <c r="H14" s="523">
        <v>37452</v>
      </c>
    </row>
    <row r="15" spans="1:8" s="513" customFormat="1" ht="12.75" customHeight="1" thickBot="1">
      <c r="A15" s="525" t="s">
        <v>403</v>
      </c>
      <c r="B15" s="526">
        <v>48997</v>
      </c>
      <c r="C15" s="526">
        <v>4963</v>
      </c>
      <c r="D15" s="526">
        <v>10.129191583158152</v>
      </c>
      <c r="E15" s="526">
        <v>32101</v>
      </c>
      <c r="F15" s="527">
        <v>65.51625609731208</v>
      </c>
      <c r="G15" s="526">
        <v>75.645447680470241</v>
      </c>
      <c r="H15" s="526">
        <v>11933</v>
      </c>
    </row>
    <row r="16" spans="1:8" s="513" customFormat="1" ht="15.75" customHeight="1" thickBot="1">
      <c r="A16" s="514" t="s">
        <v>21</v>
      </c>
      <c r="B16" s="515">
        <v>275453</v>
      </c>
      <c r="C16" s="515">
        <v>202742</v>
      </c>
      <c r="D16" s="516">
        <v>73.603119225421395</v>
      </c>
      <c r="E16" s="515">
        <v>42524</v>
      </c>
      <c r="F16" s="517">
        <v>15.437842390534865</v>
      </c>
      <c r="G16" s="518">
        <v>89.040961615956263</v>
      </c>
      <c r="H16" s="519">
        <v>30187</v>
      </c>
    </row>
    <row r="17" spans="1:8">
      <c r="A17" s="528" t="s">
        <v>284</v>
      </c>
      <c r="B17" s="521">
        <v>33950</v>
      </c>
      <c r="C17" s="521">
        <v>28288</v>
      </c>
      <c r="D17" s="529">
        <v>83.322533136966129</v>
      </c>
      <c r="E17" s="521">
        <v>866</v>
      </c>
      <c r="F17" s="530">
        <v>2.5508100147275408</v>
      </c>
      <c r="G17" s="531">
        <v>85.873343151693675</v>
      </c>
      <c r="H17" s="521">
        <v>4796</v>
      </c>
    </row>
    <row r="18" spans="1:8">
      <c r="A18" s="532" t="s">
        <v>285</v>
      </c>
      <c r="B18" s="523">
        <v>101788</v>
      </c>
      <c r="C18" s="523">
        <v>62277</v>
      </c>
      <c r="D18" s="533">
        <v>61.183047117538415</v>
      </c>
      <c r="E18" s="523">
        <v>26143</v>
      </c>
      <c r="F18" s="534">
        <v>25.683774118756631</v>
      </c>
      <c r="G18" s="535">
        <v>86.866821236295038</v>
      </c>
      <c r="H18" s="523">
        <v>13368</v>
      </c>
    </row>
    <row r="19" spans="1:8">
      <c r="A19" s="532" t="s">
        <v>286</v>
      </c>
      <c r="B19" s="523">
        <v>48211</v>
      </c>
      <c r="C19" s="523">
        <v>39492</v>
      </c>
      <c r="D19" s="533">
        <v>81.914915683142851</v>
      </c>
      <c r="E19" s="523">
        <v>8950</v>
      </c>
      <c r="F19" s="534">
        <v>18.564228080728466</v>
      </c>
      <c r="G19" s="535">
        <v>100.47914376387132</v>
      </c>
      <c r="H19" s="523">
        <v>-231</v>
      </c>
    </row>
    <row r="20" spans="1:8">
      <c r="A20" s="532" t="s">
        <v>287</v>
      </c>
      <c r="B20" s="523">
        <v>24085</v>
      </c>
      <c r="C20" s="523">
        <v>20365</v>
      </c>
      <c r="D20" s="533">
        <v>84.554702096740712</v>
      </c>
      <c r="E20" s="523">
        <v>1588</v>
      </c>
      <c r="F20" s="534">
        <v>6.5933153414988581</v>
      </c>
      <c r="G20" s="535">
        <v>91.148017438239577</v>
      </c>
      <c r="H20" s="523">
        <v>2132</v>
      </c>
    </row>
    <row r="21" spans="1:8">
      <c r="A21" s="532" t="s">
        <v>288</v>
      </c>
      <c r="B21" s="523">
        <v>38191</v>
      </c>
      <c r="C21" s="523">
        <v>31448</v>
      </c>
      <c r="D21" s="533">
        <v>82.344007750517136</v>
      </c>
      <c r="E21" s="523">
        <v>2495</v>
      </c>
      <c r="F21" s="534">
        <v>6.5329527899243276</v>
      </c>
      <c r="G21" s="535">
        <v>88.876960540441459</v>
      </c>
      <c r="H21" s="523">
        <v>4248</v>
      </c>
    </row>
    <row r="22" spans="1:8" ht="13.5" thickBot="1">
      <c r="A22" s="536" t="s">
        <v>289</v>
      </c>
      <c r="B22" s="526">
        <v>29228</v>
      </c>
      <c r="C22" s="526">
        <v>20872</v>
      </c>
      <c r="D22" s="537">
        <v>71.410975776652535</v>
      </c>
      <c r="E22" s="526">
        <v>2482</v>
      </c>
      <c r="F22" s="538">
        <v>8.4918571233064188</v>
      </c>
      <c r="G22" s="539">
        <v>79.902832899958938</v>
      </c>
      <c r="H22" s="526">
        <v>5874</v>
      </c>
    </row>
    <row r="23" spans="1:8" ht="13.5" thickBot="1">
      <c r="A23" s="514" t="s">
        <v>14</v>
      </c>
      <c r="B23" s="515">
        <v>109057</v>
      </c>
      <c r="C23" s="515">
        <v>63885</v>
      </c>
      <c r="D23" s="516">
        <v>58.579458448334357</v>
      </c>
      <c r="E23" s="515">
        <v>25803</v>
      </c>
      <c r="F23" s="517">
        <v>23.660104349101847</v>
      </c>
      <c r="G23" s="518">
        <v>82.239562797436207</v>
      </c>
      <c r="H23" s="519">
        <v>19369</v>
      </c>
    </row>
    <row r="24" spans="1:8">
      <c r="A24" s="528" t="s">
        <v>278</v>
      </c>
      <c r="B24" s="521">
        <v>4700</v>
      </c>
      <c r="C24" s="521">
        <v>3189</v>
      </c>
      <c r="D24" s="529">
        <v>67.851063829787236</v>
      </c>
      <c r="E24" s="521">
        <v>1382</v>
      </c>
      <c r="F24" s="530">
        <v>29.404255319148938</v>
      </c>
      <c r="G24" s="531">
        <v>97.255319148936167</v>
      </c>
      <c r="H24" s="521">
        <v>129</v>
      </c>
    </row>
    <row r="25" spans="1:8">
      <c r="A25" s="532" t="s">
        <v>279</v>
      </c>
      <c r="B25" s="523">
        <v>7179</v>
      </c>
      <c r="C25" s="523">
        <v>6421</v>
      </c>
      <c r="D25" s="533">
        <v>89.441426382504531</v>
      </c>
      <c r="E25" s="523">
        <v>1701</v>
      </c>
      <c r="F25" s="534">
        <v>23.694107814458839</v>
      </c>
      <c r="G25" s="535">
        <v>113.13553419696336</v>
      </c>
      <c r="H25" s="523">
        <v>-943</v>
      </c>
    </row>
    <row r="26" spans="1:8">
      <c r="A26" s="540" t="s">
        <v>280</v>
      </c>
      <c r="B26" s="523">
        <v>43617</v>
      </c>
      <c r="C26" s="523">
        <v>26156</v>
      </c>
      <c r="D26" s="533">
        <v>59.967443886557994</v>
      </c>
      <c r="E26" s="523">
        <v>17472</v>
      </c>
      <c r="F26" s="534">
        <v>40.057775637939336</v>
      </c>
      <c r="G26" s="535">
        <v>100.02521952449732</v>
      </c>
      <c r="H26" s="523">
        <v>-11</v>
      </c>
    </row>
    <row r="27" spans="1:8">
      <c r="A27" s="532" t="s">
        <v>281</v>
      </c>
      <c r="B27" s="523">
        <v>17915</v>
      </c>
      <c r="C27" s="523">
        <v>7950</v>
      </c>
      <c r="D27" s="533">
        <v>44.376221043818035</v>
      </c>
      <c r="E27" s="523">
        <v>4164</v>
      </c>
      <c r="F27" s="534">
        <v>23.243092380686576</v>
      </c>
      <c r="G27" s="535">
        <v>67.619313424504597</v>
      </c>
      <c r="H27" s="523">
        <v>5881</v>
      </c>
    </row>
    <row r="28" spans="1:8">
      <c r="A28" s="532" t="s">
        <v>282</v>
      </c>
      <c r="B28" s="523">
        <v>18493</v>
      </c>
      <c r="C28" s="523">
        <v>9713</v>
      </c>
      <c r="D28" s="533">
        <v>52.522576109879417</v>
      </c>
      <c r="E28" s="523">
        <v>469</v>
      </c>
      <c r="F28" s="534">
        <v>2.5360947385497217</v>
      </c>
      <c r="G28" s="535">
        <v>55.058670848429138</v>
      </c>
      <c r="H28" s="523">
        <v>8311</v>
      </c>
    </row>
    <row r="29" spans="1:8" ht="13.5" thickBot="1">
      <c r="A29" s="541" t="s">
        <v>283</v>
      </c>
      <c r="B29" s="526">
        <v>17153</v>
      </c>
      <c r="C29" s="526">
        <v>10456</v>
      </c>
      <c r="D29" s="537">
        <v>60.957266950387691</v>
      </c>
      <c r="E29" s="526">
        <v>615</v>
      </c>
      <c r="F29" s="538">
        <v>3.585378650964846</v>
      </c>
      <c r="G29" s="539">
        <v>64.542645601352532</v>
      </c>
      <c r="H29" s="526">
        <v>6082</v>
      </c>
    </row>
    <row r="30" spans="1:8" ht="13.5" thickBot="1">
      <c r="A30" s="514" t="s">
        <v>40</v>
      </c>
      <c r="B30" s="515">
        <v>180400</v>
      </c>
      <c r="C30" s="515">
        <v>123835</v>
      </c>
      <c r="D30" s="516">
        <v>68.644678492239464</v>
      </c>
      <c r="E30" s="515">
        <v>39566</v>
      </c>
      <c r="F30" s="517">
        <v>21.932372505543238</v>
      </c>
      <c r="G30" s="518">
        <v>90.577050997782706</v>
      </c>
      <c r="H30" s="519">
        <v>16999</v>
      </c>
    </row>
    <row r="31" spans="1:8">
      <c r="A31" s="528" t="s">
        <v>301</v>
      </c>
      <c r="B31" s="521">
        <v>21449</v>
      </c>
      <c r="C31" s="521">
        <v>15146</v>
      </c>
      <c r="D31" s="529">
        <v>70.614014639377132</v>
      </c>
      <c r="E31" s="521">
        <v>4996</v>
      </c>
      <c r="F31" s="530">
        <v>23.292461187001727</v>
      </c>
      <c r="G31" s="531">
        <v>93.906475826378852</v>
      </c>
      <c r="H31" s="521">
        <v>1307</v>
      </c>
    </row>
    <row r="32" spans="1:8">
      <c r="A32" s="532" t="s">
        <v>302</v>
      </c>
      <c r="B32" s="523">
        <v>16237</v>
      </c>
      <c r="C32" s="523">
        <v>12358</v>
      </c>
      <c r="D32" s="533">
        <v>76.110118864322232</v>
      </c>
      <c r="E32" s="523">
        <v>1749</v>
      </c>
      <c r="F32" s="534">
        <v>10.771694278499723</v>
      </c>
      <c r="G32" s="535">
        <v>86.881813142821954</v>
      </c>
      <c r="H32" s="523">
        <v>2130</v>
      </c>
    </row>
    <row r="33" spans="1:8">
      <c r="A33" s="532" t="s">
        <v>303</v>
      </c>
      <c r="B33" s="523">
        <v>9315</v>
      </c>
      <c r="C33" s="523">
        <v>6554</v>
      </c>
      <c r="D33" s="533">
        <v>70.359634997316149</v>
      </c>
      <c r="E33" s="523">
        <v>2921</v>
      </c>
      <c r="F33" s="534">
        <v>31.358024691358029</v>
      </c>
      <c r="G33" s="535">
        <v>101.71765968867419</v>
      </c>
      <c r="H33" s="523">
        <v>-160</v>
      </c>
    </row>
    <row r="34" spans="1:8">
      <c r="A34" s="532" t="s">
        <v>304</v>
      </c>
      <c r="B34" s="523">
        <v>26510</v>
      </c>
      <c r="C34" s="523">
        <v>16088</v>
      </c>
      <c r="D34" s="533">
        <v>60.686533383628813</v>
      </c>
      <c r="E34" s="523">
        <v>3470</v>
      </c>
      <c r="F34" s="534">
        <v>13.089400226329687</v>
      </c>
      <c r="G34" s="535">
        <v>73.775933609958514</v>
      </c>
      <c r="H34" s="523">
        <v>6952</v>
      </c>
    </row>
    <row r="35" spans="1:8">
      <c r="A35" s="532" t="s">
        <v>305</v>
      </c>
      <c r="B35" s="523">
        <v>17351</v>
      </c>
      <c r="C35" s="523">
        <v>13368</v>
      </c>
      <c r="D35" s="533">
        <v>77.044550746354673</v>
      </c>
      <c r="E35" s="523">
        <v>3388</v>
      </c>
      <c r="F35" s="534">
        <v>19.526252089216758</v>
      </c>
      <c r="G35" s="535">
        <v>96.570802835571428</v>
      </c>
      <c r="H35" s="523">
        <v>595</v>
      </c>
    </row>
    <row r="36" spans="1:8">
      <c r="A36" s="532" t="s">
        <v>306</v>
      </c>
      <c r="B36" s="523">
        <v>10874</v>
      </c>
      <c r="C36" s="523">
        <v>7683</v>
      </c>
      <c r="D36" s="533">
        <v>70.654772852676103</v>
      </c>
      <c r="E36" s="523">
        <v>1355</v>
      </c>
      <c r="F36" s="534">
        <v>12.460915946293911</v>
      </c>
      <c r="G36" s="535">
        <v>83.115688798970027</v>
      </c>
      <c r="H36" s="523">
        <v>1836</v>
      </c>
    </row>
    <row r="37" spans="1:8">
      <c r="A37" s="532" t="s">
        <v>307</v>
      </c>
      <c r="B37" s="523">
        <v>38154</v>
      </c>
      <c r="C37" s="523">
        <v>21900</v>
      </c>
      <c r="D37" s="533">
        <v>57.398962100959274</v>
      </c>
      <c r="E37" s="523">
        <v>16131</v>
      </c>
      <c r="F37" s="534">
        <v>42.27866016669288</v>
      </c>
      <c r="G37" s="535">
        <v>99.67762226765214</v>
      </c>
      <c r="H37" s="523">
        <v>123</v>
      </c>
    </row>
    <row r="38" spans="1:8">
      <c r="A38" s="532" t="s">
        <v>308</v>
      </c>
      <c r="B38" s="523">
        <v>10147</v>
      </c>
      <c r="C38" s="523">
        <v>10039</v>
      </c>
      <c r="D38" s="533">
        <v>98.935646003744949</v>
      </c>
      <c r="E38" s="523">
        <v>2023</v>
      </c>
      <c r="F38" s="534">
        <v>19.936927170592295</v>
      </c>
      <c r="G38" s="535">
        <v>118.87257317433723</v>
      </c>
      <c r="H38" s="523">
        <v>-1915</v>
      </c>
    </row>
    <row r="39" spans="1:8">
      <c r="A39" s="532" t="s">
        <v>309</v>
      </c>
      <c r="B39" s="523">
        <v>8033</v>
      </c>
      <c r="C39" s="523">
        <v>5038</v>
      </c>
      <c r="D39" s="533">
        <v>62.716295281961912</v>
      </c>
      <c r="E39" s="523">
        <v>943</v>
      </c>
      <c r="F39" s="534">
        <v>11.739076310220341</v>
      </c>
      <c r="G39" s="535">
        <v>74.455371592182246</v>
      </c>
      <c r="H39" s="523">
        <v>2052</v>
      </c>
    </row>
    <row r="40" spans="1:8" ht="13.5" thickBot="1">
      <c r="A40" s="541" t="s">
        <v>310</v>
      </c>
      <c r="B40" s="526">
        <v>22330</v>
      </c>
      <c r="C40" s="526">
        <v>15661</v>
      </c>
      <c r="D40" s="537">
        <v>70.134348410210478</v>
      </c>
      <c r="E40" s="526">
        <v>2590</v>
      </c>
      <c r="F40" s="538">
        <v>11.598746081504702</v>
      </c>
      <c r="G40" s="539">
        <v>81.733094491715192</v>
      </c>
      <c r="H40" s="526">
        <v>4079</v>
      </c>
    </row>
    <row r="41" spans="1:8" ht="13.5" thickBot="1">
      <c r="A41" s="514" t="s">
        <v>71</v>
      </c>
      <c r="B41" s="515">
        <v>250149</v>
      </c>
      <c r="C41" s="515">
        <v>149319</v>
      </c>
      <c r="D41" s="516">
        <v>59.692023553961839</v>
      </c>
      <c r="E41" s="515">
        <v>72471</v>
      </c>
      <c r="F41" s="517">
        <v>28.971133204610052</v>
      </c>
      <c r="G41" s="518">
        <v>88.663156758571887</v>
      </c>
      <c r="H41" s="519">
        <v>28359</v>
      </c>
    </row>
    <row r="42" spans="1:8">
      <c r="A42" s="528" t="s">
        <v>330</v>
      </c>
      <c r="B42" s="521">
        <v>11811</v>
      </c>
      <c r="C42" s="521">
        <v>9791</v>
      </c>
      <c r="D42" s="529">
        <v>82.897299127931589</v>
      </c>
      <c r="E42" s="521">
        <v>983</v>
      </c>
      <c r="F42" s="530">
        <v>8.3227499788332917</v>
      </c>
      <c r="G42" s="531">
        <v>91.220049106764876</v>
      </c>
      <c r="H42" s="521">
        <v>1037</v>
      </c>
    </row>
    <row r="43" spans="1:8">
      <c r="A43" s="532" t="s">
        <v>331</v>
      </c>
      <c r="B43" s="523">
        <v>6534</v>
      </c>
      <c r="C43" s="523">
        <v>3614</v>
      </c>
      <c r="D43" s="533">
        <v>55.310682583409857</v>
      </c>
      <c r="E43" s="523">
        <v>1051</v>
      </c>
      <c r="F43" s="534">
        <v>16.085093357820632</v>
      </c>
      <c r="G43" s="535">
        <v>71.395775941230482</v>
      </c>
      <c r="H43" s="523">
        <v>1869</v>
      </c>
    </row>
    <row r="44" spans="1:8">
      <c r="A44" s="532" t="s">
        <v>332</v>
      </c>
      <c r="B44" s="523">
        <v>8737</v>
      </c>
      <c r="C44" s="523">
        <v>6804</v>
      </c>
      <c r="D44" s="533">
        <v>77.875701041547444</v>
      </c>
      <c r="E44" s="523">
        <v>677</v>
      </c>
      <c r="F44" s="534">
        <v>7.7486551447865395</v>
      </c>
      <c r="G44" s="535">
        <v>85.624356186333983</v>
      </c>
      <c r="H44" s="523">
        <v>1256</v>
      </c>
    </row>
    <row r="45" spans="1:8">
      <c r="A45" s="532" t="s">
        <v>333</v>
      </c>
      <c r="B45" s="523">
        <v>9330</v>
      </c>
      <c r="C45" s="523">
        <v>6610</v>
      </c>
      <c r="D45" s="533">
        <v>70.846730975348336</v>
      </c>
      <c r="E45" s="523">
        <v>615</v>
      </c>
      <c r="F45" s="534">
        <v>6.5916398713826361</v>
      </c>
      <c r="G45" s="535">
        <v>77.438370846730976</v>
      </c>
      <c r="H45" s="523">
        <v>2105</v>
      </c>
    </row>
    <row r="46" spans="1:8">
      <c r="A46" s="542" t="s">
        <v>334</v>
      </c>
      <c r="B46" s="523">
        <v>3760</v>
      </c>
      <c r="C46" s="523">
        <v>2069</v>
      </c>
      <c r="D46" s="533">
        <v>55.026595744680847</v>
      </c>
      <c r="E46" s="523">
        <v>1535</v>
      </c>
      <c r="F46" s="534">
        <v>40.824468085106389</v>
      </c>
      <c r="G46" s="535">
        <v>95.851063829787236</v>
      </c>
      <c r="H46" s="523">
        <v>156</v>
      </c>
    </row>
    <row r="47" spans="1:8">
      <c r="A47" s="532" t="s">
        <v>569</v>
      </c>
      <c r="B47" s="523">
        <v>20371</v>
      </c>
      <c r="C47" s="523">
        <v>6618</v>
      </c>
      <c r="D47" s="533">
        <v>32.487359481616025</v>
      </c>
      <c r="E47" s="523">
        <v>11056</v>
      </c>
      <c r="F47" s="534">
        <v>54.273231554661038</v>
      </c>
      <c r="G47" s="535">
        <v>86.760591036277063</v>
      </c>
      <c r="H47" s="523">
        <v>2697</v>
      </c>
    </row>
    <row r="48" spans="1:8">
      <c r="A48" s="542" t="s">
        <v>336</v>
      </c>
      <c r="B48" s="523">
        <v>9356</v>
      </c>
      <c r="C48" s="523">
        <v>2306</v>
      </c>
      <c r="D48" s="533">
        <v>24.647285164600259</v>
      </c>
      <c r="E48" s="523">
        <v>5869</v>
      </c>
      <c r="F48" s="534">
        <v>62.729799059427108</v>
      </c>
      <c r="G48" s="535">
        <v>87.377084224027357</v>
      </c>
      <c r="H48" s="523">
        <v>1181</v>
      </c>
    </row>
    <row r="49" spans="1:8">
      <c r="A49" s="532" t="s">
        <v>337</v>
      </c>
      <c r="B49" s="523">
        <v>12204</v>
      </c>
      <c r="C49" s="523">
        <v>5307</v>
      </c>
      <c r="D49" s="533">
        <v>43.485742379547688</v>
      </c>
      <c r="E49" s="523">
        <v>2600</v>
      </c>
      <c r="F49" s="534">
        <v>21.304490331039002</v>
      </c>
      <c r="G49" s="535">
        <v>64.790232710586693</v>
      </c>
      <c r="H49" s="523">
        <v>4297</v>
      </c>
    </row>
    <row r="50" spans="1:8">
      <c r="A50" s="532" t="s">
        <v>338</v>
      </c>
      <c r="B50" s="523">
        <v>6274</v>
      </c>
      <c r="C50" s="523">
        <v>4245</v>
      </c>
      <c r="D50" s="533">
        <v>67.660184890022308</v>
      </c>
      <c r="E50" s="523">
        <v>1672</v>
      </c>
      <c r="F50" s="534">
        <v>26.64966528530443</v>
      </c>
      <c r="G50" s="535">
        <v>94.309850175326744</v>
      </c>
      <c r="H50" s="523">
        <v>357</v>
      </c>
    </row>
    <row r="51" spans="1:8">
      <c r="A51" s="532" t="s">
        <v>339</v>
      </c>
      <c r="B51" s="523">
        <v>22538</v>
      </c>
      <c r="C51" s="523">
        <v>21458</v>
      </c>
      <c r="D51" s="533">
        <v>95.208092998491438</v>
      </c>
      <c r="E51" s="523">
        <v>2053</v>
      </c>
      <c r="F51" s="534">
        <v>9.1090602537935919</v>
      </c>
      <c r="G51" s="535">
        <v>104.31715325228504</v>
      </c>
      <c r="H51" s="523">
        <v>-973</v>
      </c>
    </row>
    <row r="52" spans="1:8">
      <c r="A52" s="543" t="s">
        <v>1699</v>
      </c>
      <c r="B52" s="523">
        <v>6667</v>
      </c>
      <c r="C52" s="523">
        <v>4923</v>
      </c>
      <c r="D52" s="533">
        <v>73.841307934603279</v>
      </c>
      <c r="E52" s="523">
        <v>1129</v>
      </c>
      <c r="F52" s="534">
        <v>16.934153292335381</v>
      </c>
      <c r="G52" s="535">
        <v>90.77546122693866</v>
      </c>
      <c r="H52" s="523">
        <v>615</v>
      </c>
    </row>
    <row r="53" spans="1:8" ht="13.5" customHeight="1">
      <c r="A53" s="543" t="s">
        <v>586</v>
      </c>
      <c r="B53" s="523">
        <v>3224</v>
      </c>
      <c r="C53" s="523">
        <v>2070</v>
      </c>
      <c r="D53" s="533">
        <v>64.205955334987593</v>
      </c>
      <c r="E53" s="523">
        <v>1112</v>
      </c>
      <c r="F53" s="534">
        <v>34.491315136476423</v>
      </c>
      <c r="G53" s="535">
        <v>98.697270471464009</v>
      </c>
      <c r="H53" s="523">
        <v>42</v>
      </c>
    </row>
    <row r="54" spans="1:8">
      <c r="A54" s="543" t="s">
        <v>1713</v>
      </c>
      <c r="B54" s="523">
        <v>24756</v>
      </c>
      <c r="C54" s="523">
        <v>9028</v>
      </c>
      <c r="D54" s="533">
        <v>36.467926967199872</v>
      </c>
      <c r="E54" s="523">
        <v>12065</v>
      </c>
      <c r="F54" s="534">
        <v>48.735660042010018</v>
      </c>
      <c r="G54" s="535">
        <v>85.203587009209897</v>
      </c>
      <c r="H54" s="523">
        <v>3663</v>
      </c>
    </row>
    <row r="55" spans="1:8">
      <c r="A55" s="540" t="s">
        <v>1714</v>
      </c>
      <c r="B55" s="523">
        <v>33838</v>
      </c>
      <c r="C55" s="523">
        <v>16154</v>
      </c>
      <c r="D55" s="533">
        <v>47.739228086766353</v>
      </c>
      <c r="E55" s="523">
        <v>14813</v>
      </c>
      <c r="F55" s="534">
        <v>43.776227909450917</v>
      </c>
      <c r="G55" s="535">
        <v>91.51545599621727</v>
      </c>
      <c r="H55" s="523">
        <v>2871</v>
      </c>
    </row>
    <row r="56" spans="1:8">
      <c r="A56" s="532" t="s">
        <v>344</v>
      </c>
      <c r="B56" s="523">
        <v>6074</v>
      </c>
      <c r="C56" s="523">
        <v>4419</v>
      </c>
      <c r="D56" s="533">
        <v>72.752716496542632</v>
      </c>
      <c r="E56" s="523">
        <v>697</v>
      </c>
      <c r="F56" s="534">
        <v>11.475139940730985</v>
      </c>
      <c r="G56" s="535">
        <v>84.22785643727363</v>
      </c>
      <c r="H56" s="523">
        <v>958</v>
      </c>
    </row>
    <row r="57" spans="1:8">
      <c r="A57" s="532" t="s">
        <v>345</v>
      </c>
      <c r="B57" s="523">
        <v>20055</v>
      </c>
      <c r="C57" s="523">
        <v>13784</v>
      </c>
      <c r="D57" s="533">
        <v>68.730989778110199</v>
      </c>
      <c r="E57" s="523">
        <v>1020</v>
      </c>
      <c r="F57" s="534">
        <v>5.0860134629768137</v>
      </c>
      <c r="G57" s="535">
        <v>73.817003241087008</v>
      </c>
      <c r="H57" s="523">
        <v>5251</v>
      </c>
    </row>
    <row r="58" spans="1:8" ht="13.5" thickBot="1">
      <c r="A58" s="541" t="s">
        <v>346</v>
      </c>
      <c r="B58" s="526">
        <v>44620</v>
      </c>
      <c r="C58" s="526">
        <v>30119</v>
      </c>
      <c r="D58" s="537">
        <v>67.501120573733758</v>
      </c>
      <c r="E58" s="526">
        <v>13524</v>
      </c>
      <c r="F58" s="538">
        <v>30.309278350515463</v>
      </c>
      <c r="G58" s="539">
        <v>97.810398924249213</v>
      </c>
      <c r="H58" s="526">
        <v>977</v>
      </c>
    </row>
    <row r="59" spans="1:8" ht="13.5" thickBot="1">
      <c r="A59" s="514" t="s">
        <v>51</v>
      </c>
      <c r="B59" s="515">
        <v>200226</v>
      </c>
      <c r="C59" s="515">
        <v>149716</v>
      </c>
      <c r="D59" s="516">
        <v>74.77350593828973</v>
      </c>
      <c r="E59" s="515">
        <v>31365</v>
      </c>
      <c r="F59" s="517">
        <v>15.664798777381558</v>
      </c>
      <c r="G59" s="518">
        <v>90.438304715671293</v>
      </c>
      <c r="H59" s="519">
        <v>19145</v>
      </c>
    </row>
    <row r="60" spans="1:8">
      <c r="A60" s="528" t="s">
        <v>311</v>
      </c>
      <c r="B60" s="521">
        <v>2336</v>
      </c>
      <c r="C60" s="521">
        <v>1469</v>
      </c>
      <c r="D60" s="529">
        <v>62.885273972602739</v>
      </c>
      <c r="E60" s="521">
        <v>235</v>
      </c>
      <c r="F60" s="530">
        <v>10.059931506849315</v>
      </c>
      <c r="G60" s="531">
        <v>72.945205479452056</v>
      </c>
      <c r="H60" s="521">
        <v>632</v>
      </c>
    </row>
    <row r="61" spans="1:8">
      <c r="A61" s="532" t="s">
        <v>313</v>
      </c>
      <c r="B61" s="523">
        <v>7515</v>
      </c>
      <c r="C61" s="523">
        <v>5855</v>
      </c>
      <c r="D61" s="533">
        <v>77.91084497671325</v>
      </c>
      <c r="E61" s="523">
        <v>1211</v>
      </c>
      <c r="F61" s="534">
        <v>16.114437791084498</v>
      </c>
      <c r="G61" s="535">
        <v>94.025282767797734</v>
      </c>
      <c r="H61" s="523">
        <v>449</v>
      </c>
    </row>
    <row r="62" spans="1:8">
      <c r="A62" s="532" t="s">
        <v>314</v>
      </c>
      <c r="B62" s="523">
        <v>4578</v>
      </c>
      <c r="C62" s="523">
        <v>3211</v>
      </c>
      <c r="D62" s="533">
        <v>70.139799038881605</v>
      </c>
      <c r="E62" s="523">
        <v>1610</v>
      </c>
      <c r="F62" s="534">
        <v>35.168195718654431</v>
      </c>
      <c r="G62" s="535">
        <v>105.30799475753605</v>
      </c>
      <c r="H62" s="523">
        <v>-243</v>
      </c>
    </row>
    <row r="63" spans="1:8">
      <c r="A63" s="532" t="s">
        <v>315</v>
      </c>
      <c r="B63" s="523">
        <v>6758</v>
      </c>
      <c r="C63" s="523">
        <v>5421</v>
      </c>
      <c r="D63" s="533">
        <v>80.216040248594254</v>
      </c>
      <c r="E63" s="523">
        <v>1144</v>
      </c>
      <c r="F63" s="534">
        <v>16.928085232317251</v>
      </c>
      <c r="G63" s="535">
        <v>97.144125480911512</v>
      </c>
      <c r="H63" s="523">
        <v>193</v>
      </c>
    </row>
    <row r="64" spans="1:8">
      <c r="A64" s="532" t="s">
        <v>317</v>
      </c>
      <c r="B64" s="523">
        <v>16808</v>
      </c>
      <c r="C64" s="523">
        <v>12832</v>
      </c>
      <c r="D64" s="533">
        <v>76.344597810566398</v>
      </c>
      <c r="E64" s="523">
        <v>1459</v>
      </c>
      <c r="F64" s="534">
        <v>8.6803902903379342</v>
      </c>
      <c r="G64" s="535">
        <v>85.024988100904324</v>
      </c>
      <c r="H64" s="523">
        <v>2517</v>
      </c>
    </row>
    <row r="65" spans="1:8">
      <c r="A65" s="532" t="s">
        <v>318</v>
      </c>
      <c r="B65" s="523">
        <v>23722</v>
      </c>
      <c r="C65" s="523">
        <v>17651</v>
      </c>
      <c r="D65" s="533">
        <v>74.407722788972265</v>
      </c>
      <c r="E65" s="523">
        <v>1338</v>
      </c>
      <c r="F65" s="534">
        <v>5.6403338672961807</v>
      </c>
      <c r="G65" s="535">
        <v>80.048056656268443</v>
      </c>
      <c r="H65" s="523">
        <v>4733</v>
      </c>
    </row>
    <row r="66" spans="1:8">
      <c r="A66" s="532" t="s">
        <v>319</v>
      </c>
      <c r="B66" s="523">
        <v>12515</v>
      </c>
      <c r="C66" s="523">
        <v>8666</v>
      </c>
      <c r="D66" s="533">
        <v>69.244906112664808</v>
      </c>
      <c r="E66" s="523">
        <v>1859</v>
      </c>
      <c r="F66" s="534">
        <v>14.854174990011987</v>
      </c>
      <c r="G66" s="535">
        <v>84.099081102676791</v>
      </c>
      <c r="H66" s="523">
        <v>1990</v>
      </c>
    </row>
    <row r="67" spans="1:8">
      <c r="A67" s="532" t="s">
        <v>320</v>
      </c>
      <c r="B67" s="523">
        <v>17913</v>
      </c>
      <c r="C67" s="523">
        <v>18476</v>
      </c>
      <c r="D67" s="533">
        <v>103.14296879361358</v>
      </c>
      <c r="E67" s="523">
        <v>2839</v>
      </c>
      <c r="F67" s="534">
        <v>15.848824875788534</v>
      </c>
      <c r="G67" s="535">
        <v>118.99179366940211</v>
      </c>
      <c r="H67" s="523">
        <v>-3402</v>
      </c>
    </row>
    <row r="68" spans="1:8">
      <c r="A68" s="532" t="s">
        <v>321</v>
      </c>
      <c r="B68" s="523">
        <v>4090</v>
      </c>
      <c r="C68" s="523">
        <v>3167</v>
      </c>
      <c r="D68" s="533">
        <v>77.432762836185816</v>
      </c>
      <c r="E68" s="523">
        <v>531</v>
      </c>
      <c r="F68" s="534">
        <v>12.982885085574573</v>
      </c>
      <c r="G68" s="535">
        <v>90.415647921760396</v>
      </c>
      <c r="H68" s="523">
        <v>392</v>
      </c>
    </row>
    <row r="69" spans="1:8">
      <c r="A69" s="532" t="s">
        <v>322</v>
      </c>
      <c r="B69" s="523">
        <v>6209</v>
      </c>
      <c r="C69" s="523">
        <v>4517</v>
      </c>
      <c r="D69" s="533">
        <v>72.749234981478494</v>
      </c>
      <c r="E69" s="523">
        <v>926</v>
      </c>
      <c r="F69" s="534">
        <v>14.913834755999355</v>
      </c>
      <c r="G69" s="535">
        <v>87.663069737477855</v>
      </c>
      <c r="H69" s="523">
        <v>766</v>
      </c>
    </row>
    <row r="70" spans="1:8">
      <c r="A70" s="532" t="s">
        <v>323</v>
      </c>
      <c r="B70" s="523">
        <v>9499</v>
      </c>
      <c r="C70" s="523">
        <v>7818</v>
      </c>
      <c r="D70" s="533">
        <v>82.303400357932404</v>
      </c>
      <c r="E70" s="523">
        <v>1137</v>
      </c>
      <c r="F70" s="534">
        <v>11.969681019054637</v>
      </c>
      <c r="G70" s="535">
        <v>94.273081376987051</v>
      </c>
      <c r="H70" s="523">
        <v>544</v>
      </c>
    </row>
    <row r="71" spans="1:8">
      <c r="A71" s="532" t="s">
        <v>324</v>
      </c>
      <c r="B71" s="523">
        <v>3100</v>
      </c>
      <c r="C71" s="523">
        <v>2152</v>
      </c>
      <c r="D71" s="533">
        <v>69.41935483870968</v>
      </c>
      <c r="E71" s="523">
        <v>194</v>
      </c>
      <c r="F71" s="534">
        <v>6.258064516129032</v>
      </c>
      <c r="G71" s="535">
        <v>75.677419354838705</v>
      </c>
      <c r="H71" s="523">
        <v>754</v>
      </c>
    </row>
    <row r="72" spans="1:8">
      <c r="A72" s="532" t="s">
        <v>325</v>
      </c>
      <c r="B72" s="523">
        <v>10411</v>
      </c>
      <c r="C72" s="523">
        <v>7019</v>
      </c>
      <c r="D72" s="533">
        <v>67.419075977331673</v>
      </c>
      <c r="E72" s="523">
        <v>436</v>
      </c>
      <c r="F72" s="534">
        <v>4.1878782057439246</v>
      </c>
      <c r="G72" s="535">
        <v>71.606954183075587</v>
      </c>
      <c r="H72" s="523">
        <v>2956</v>
      </c>
    </row>
    <row r="73" spans="1:8">
      <c r="A73" s="532" t="s">
        <v>326</v>
      </c>
      <c r="B73" s="523">
        <v>8191</v>
      </c>
      <c r="C73" s="523">
        <v>7791</v>
      </c>
      <c r="D73" s="533">
        <v>95.116591380783788</v>
      </c>
      <c r="E73" s="523">
        <v>814</v>
      </c>
      <c r="F73" s="534">
        <v>9.9377365401049946</v>
      </c>
      <c r="G73" s="535">
        <v>105.05432792088878</v>
      </c>
      <c r="H73" s="523">
        <v>-414</v>
      </c>
    </row>
    <row r="74" spans="1:8">
      <c r="A74" s="540" t="s">
        <v>312</v>
      </c>
      <c r="B74" s="523">
        <v>23858</v>
      </c>
      <c r="C74" s="523">
        <v>16076</v>
      </c>
      <c r="D74" s="533">
        <v>67.382010227177474</v>
      </c>
      <c r="E74" s="523">
        <v>7845</v>
      </c>
      <c r="F74" s="534">
        <v>32.88205214183921</v>
      </c>
      <c r="G74" s="535">
        <v>100.26406236901668</v>
      </c>
      <c r="H74" s="523">
        <v>-63</v>
      </c>
    </row>
    <row r="75" spans="1:8">
      <c r="A75" s="542" t="s">
        <v>327</v>
      </c>
      <c r="B75" s="523">
        <v>12270</v>
      </c>
      <c r="C75" s="523">
        <v>6543</v>
      </c>
      <c r="D75" s="533">
        <v>53.325183374083132</v>
      </c>
      <c r="E75" s="523">
        <v>3980</v>
      </c>
      <c r="F75" s="534">
        <v>32.436837815810918</v>
      </c>
      <c r="G75" s="535">
        <v>85.762021189894057</v>
      </c>
      <c r="H75" s="523">
        <v>1747</v>
      </c>
    </row>
    <row r="76" spans="1:8">
      <c r="A76" s="532" t="s">
        <v>328</v>
      </c>
      <c r="B76" s="523">
        <v>14193</v>
      </c>
      <c r="C76" s="523">
        <v>8419</v>
      </c>
      <c r="D76" s="533">
        <v>59.317973648981891</v>
      </c>
      <c r="E76" s="523">
        <v>2721</v>
      </c>
      <c r="F76" s="534">
        <v>19.1714225322342</v>
      </c>
      <c r="G76" s="535">
        <v>78.489396181216094</v>
      </c>
      <c r="H76" s="523">
        <v>3053</v>
      </c>
    </row>
    <row r="77" spans="1:8" ht="13.5" thickBot="1">
      <c r="A77" s="541" t="s">
        <v>329</v>
      </c>
      <c r="B77" s="526">
        <v>8268</v>
      </c>
      <c r="C77" s="526">
        <v>5852</v>
      </c>
      <c r="D77" s="537">
        <v>70.778906627963238</v>
      </c>
      <c r="E77" s="526">
        <v>459</v>
      </c>
      <c r="F77" s="538">
        <v>5.5515239477503631</v>
      </c>
      <c r="G77" s="539">
        <v>76.330430575713592</v>
      </c>
      <c r="H77" s="526">
        <v>1957</v>
      </c>
    </row>
    <row r="78" spans="1:8" ht="13.5" thickBot="1">
      <c r="A78" s="514" t="s">
        <v>89</v>
      </c>
      <c r="B78" s="515">
        <v>565311</v>
      </c>
      <c r="C78" s="515">
        <v>240543</v>
      </c>
      <c r="D78" s="516">
        <v>42.550560664837583</v>
      </c>
      <c r="E78" s="515">
        <v>258370</v>
      </c>
      <c r="F78" s="517">
        <v>45.704046091443473</v>
      </c>
      <c r="G78" s="518">
        <v>88.254606756281049</v>
      </c>
      <c r="H78" s="519">
        <v>66398</v>
      </c>
    </row>
    <row r="79" spans="1:8">
      <c r="A79" s="528" t="s">
        <v>347</v>
      </c>
      <c r="B79" s="521">
        <v>19672</v>
      </c>
      <c r="C79" s="521">
        <v>14895</v>
      </c>
      <c r="D79" s="529">
        <v>75.716754778365186</v>
      </c>
      <c r="E79" s="521">
        <v>2591</v>
      </c>
      <c r="F79" s="530">
        <v>13.171004473363157</v>
      </c>
      <c r="G79" s="531">
        <v>88.887759251728355</v>
      </c>
      <c r="H79" s="521">
        <v>2186</v>
      </c>
    </row>
    <row r="80" spans="1:8">
      <c r="A80" s="532" t="s">
        <v>348</v>
      </c>
      <c r="B80" s="523">
        <v>3618</v>
      </c>
      <c r="C80" s="523">
        <v>2802</v>
      </c>
      <c r="D80" s="533">
        <v>77.446102819237154</v>
      </c>
      <c r="E80" s="523">
        <v>655</v>
      </c>
      <c r="F80" s="534">
        <v>18.103924820342733</v>
      </c>
      <c r="G80" s="535">
        <v>95.550027639579881</v>
      </c>
      <c r="H80" s="523">
        <v>161</v>
      </c>
    </row>
    <row r="81" spans="1:8">
      <c r="A81" s="532" t="s">
        <v>349</v>
      </c>
      <c r="B81" s="523">
        <v>9240</v>
      </c>
      <c r="C81" s="523">
        <v>7243</v>
      </c>
      <c r="D81" s="533">
        <v>78.387445887445878</v>
      </c>
      <c r="E81" s="523">
        <v>690</v>
      </c>
      <c r="F81" s="534">
        <v>7.4675324675324672</v>
      </c>
      <c r="G81" s="535">
        <v>85.854978354978357</v>
      </c>
      <c r="H81" s="523">
        <v>1307</v>
      </c>
    </row>
    <row r="82" spans="1:8">
      <c r="A82" s="532" t="s">
        <v>350</v>
      </c>
      <c r="B82" s="523">
        <v>44403</v>
      </c>
      <c r="C82" s="523">
        <v>14556</v>
      </c>
      <c r="D82" s="533">
        <v>32.781568812918046</v>
      </c>
      <c r="E82" s="523">
        <v>18769</v>
      </c>
      <c r="F82" s="534">
        <v>42.269666463977657</v>
      </c>
      <c r="G82" s="535">
        <v>75.051235276895696</v>
      </c>
      <c r="H82" s="523">
        <v>11078</v>
      </c>
    </row>
    <row r="83" spans="1:8">
      <c r="A83" s="532" t="s">
        <v>351</v>
      </c>
      <c r="B83" s="523">
        <v>15035</v>
      </c>
      <c r="C83" s="523">
        <v>10488</v>
      </c>
      <c r="D83" s="533">
        <v>69.757233122713671</v>
      </c>
      <c r="E83" s="523">
        <v>2053</v>
      </c>
      <c r="F83" s="534">
        <v>13.654805453940805</v>
      </c>
      <c r="G83" s="535">
        <v>83.412038576654467</v>
      </c>
      <c r="H83" s="523">
        <v>2494</v>
      </c>
    </row>
    <row r="84" spans="1:8">
      <c r="A84" s="544" t="s">
        <v>352</v>
      </c>
      <c r="B84" s="523">
        <v>3851</v>
      </c>
      <c r="C84" s="523">
        <v>3244</v>
      </c>
      <c r="D84" s="533">
        <v>84.237860296026994</v>
      </c>
      <c r="E84" s="523">
        <v>650</v>
      </c>
      <c r="F84" s="534">
        <v>16.878732796676189</v>
      </c>
      <c r="G84" s="535">
        <v>101.1165930927032</v>
      </c>
      <c r="H84" s="523">
        <v>-43</v>
      </c>
    </row>
    <row r="85" spans="1:8">
      <c r="A85" s="532" t="s">
        <v>353</v>
      </c>
      <c r="B85" s="523">
        <v>9824</v>
      </c>
      <c r="C85" s="523">
        <v>6773</v>
      </c>
      <c r="D85" s="533">
        <v>68.943403908794792</v>
      </c>
      <c r="E85" s="523">
        <v>1484</v>
      </c>
      <c r="F85" s="534">
        <v>15.105863192182412</v>
      </c>
      <c r="G85" s="535">
        <v>84.049267100977204</v>
      </c>
      <c r="H85" s="523">
        <v>1567</v>
      </c>
    </row>
    <row r="86" spans="1:8">
      <c r="A86" s="532" t="s">
        <v>354</v>
      </c>
      <c r="B86" s="523">
        <v>44407</v>
      </c>
      <c r="C86" s="523">
        <v>11200</v>
      </c>
      <c r="D86" s="533">
        <v>25.221248902200106</v>
      </c>
      <c r="E86" s="523">
        <v>17610</v>
      </c>
      <c r="F86" s="534">
        <v>39.655910104262844</v>
      </c>
      <c r="G86" s="535">
        <v>64.877159006462946</v>
      </c>
      <c r="H86" s="523">
        <v>15597</v>
      </c>
    </row>
    <row r="87" spans="1:8">
      <c r="A87" s="532" t="s">
        <v>355</v>
      </c>
      <c r="B87" s="523">
        <v>5507</v>
      </c>
      <c r="C87" s="523">
        <v>2329</v>
      </c>
      <c r="D87" s="533">
        <v>42.291628836026874</v>
      </c>
      <c r="E87" s="523">
        <v>2525</v>
      </c>
      <c r="F87" s="534">
        <v>45.850735427637552</v>
      </c>
      <c r="G87" s="535">
        <v>88.142364263664433</v>
      </c>
      <c r="H87" s="523">
        <v>653</v>
      </c>
    </row>
    <row r="88" spans="1:8">
      <c r="A88" s="532" t="s">
        <v>356</v>
      </c>
      <c r="B88" s="523">
        <v>50153</v>
      </c>
      <c r="C88" s="523">
        <v>10579</v>
      </c>
      <c r="D88" s="533">
        <v>21.093454030666162</v>
      </c>
      <c r="E88" s="523">
        <v>42195</v>
      </c>
      <c r="F88" s="534">
        <v>84.132554383586225</v>
      </c>
      <c r="G88" s="535">
        <v>105.22600841425238</v>
      </c>
      <c r="H88" s="523">
        <v>-2621</v>
      </c>
    </row>
    <row r="89" spans="1:8">
      <c r="A89" s="532" t="s">
        <v>357</v>
      </c>
      <c r="B89" s="523">
        <v>18675</v>
      </c>
      <c r="C89" s="523">
        <v>8197</v>
      </c>
      <c r="D89" s="533">
        <v>43.892904953145916</v>
      </c>
      <c r="E89" s="523">
        <v>9086</v>
      </c>
      <c r="F89" s="534">
        <v>48.653279785809907</v>
      </c>
      <c r="G89" s="535">
        <v>92.54618473895583</v>
      </c>
      <c r="H89" s="523">
        <v>1392</v>
      </c>
    </row>
    <row r="90" spans="1:8">
      <c r="A90" s="532" t="s">
        <v>358</v>
      </c>
      <c r="B90" s="523">
        <v>50161</v>
      </c>
      <c r="C90" s="523">
        <v>15652</v>
      </c>
      <c r="D90" s="533">
        <v>31.203524650624985</v>
      </c>
      <c r="E90" s="523">
        <v>25340</v>
      </c>
      <c r="F90" s="534">
        <v>50.517334183927751</v>
      </c>
      <c r="G90" s="535">
        <v>81.720858834552743</v>
      </c>
      <c r="H90" s="523">
        <v>9169</v>
      </c>
    </row>
    <row r="91" spans="1:8">
      <c r="A91" s="532" t="s">
        <v>359</v>
      </c>
      <c r="B91" s="523">
        <v>16553</v>
      </c>
      <c r="C91" s="523">
        <v>9839</v>
      </c>
      <c r="D91" s="533">
        <v>59.439376548057751</v>
      </c>
      <c r="E91" s="523">
        <v>898</v>
      </c>
      <c r="F91" s="534">
        <v>5.4249984896997523</v>
      </c>
      <c r="G91" s="535">
        <v>64.864375037757497</v>
      </c>
      <c r="H91" s="523">
        <v>5816</v>
      </c>
    </row>
    <row r="92" spans="1:8">
      <c r="A92" s="543" t="s">
        <v>1701</v>
      </c>
      <c r="B92" s="523">
        <v>16070</v>
      </c>
      <c r="C92" s="523">
        <v>11934</v>
      </c>
      <c r="D92" s="533">
        <v>74.262601120099575</v>
      </c>
      <c r="E92" s="523">
        <v>4213</v>
      </c>
      <c r="F92" s="534">
        <v>26.216552582451776</v>
      </c>
      <c r="G92" s="535">
        <v>100.47915370255134</v>
      </c>
      <c r="H92" s="523">
        <v>-77</v>
      </c>
    </row>
    <row r="93" spans="1:8">
      <c r="A93" s="532" t="s">
        <v>361</v>
      </c>
      <c r="B93" s="523">
        <v>18281</v>
      </c>
      <c r="C93" s="523">
        <v>4086</v>
      </c>
      <c r="D93" s="533">
        <v>22.351074886494175</v>
      </c>
      <c r="E93" s="523">
        <v>7713</v>
      </c>
      <c r="F93" s="534">
        <v>42.191346206443846</v>
      </c>
      <c r="G93" s="535">
        <v>64.542421092938014</v>
      </c>
      <c r="H93" s="523">
        <v>6482</v>
      </c>
    </row>
    <row r="94" spans="1:8">
      <c r="A94" s="532" t="s">
        <v>362</v>
      </c>
      <c r="B94" s="523">
        <v>112304</v>
      </c>
      <c r="C94" s="523">
        <v>18613</v>
      </c>
      <c r="D94" s="533">
        <v>16.57376406895569</v>
      </c>
      <c r="E94" s="523">
        <v>95818</v>
      </c>
      <c r="F94" s="534">
        <v>85.320202308021081</v>
      </c>
      <c r="G94" s="535">
        <v>101.89396637697679</v>
      </c>
      <c r="H94" s="523">
        <v>-2127</v>
      </c>
    </row>
    <row r="95" spans="1:8">
      <c r="A95" s="532" t="s">
        <v>363</v>
      </c>
      <c r="B95" s="523">
        <v>15951</v>
      </c>
      <c r="C95" s="523">
        <v>8737</v>
      </c>
      <c r="D95" s="533">
        <v>54.773995360792426</v>
      </c>
      <c r="E95" s="523">
        <v>2722</v>
      </c>
      <c r="F95" s="534">
        <v>17.064760830042005</v>
      </c>
      <c r="G95" s="535">
        <v>71.838756190834431</v>
      </c>
      <c r="H95" s="523">
        <v>4492</v>
      </c>
    </row>
    <row r="96" spans="1:8">
      <c r="A96" s="532" t="s">
        <v>364</v>
      </c>
      <c r="B96" s="523">
        <v>5733</v>
      </c>
      <c r="C96" s="523">
        <v>4995</v>
      </c>
      <c r="D96" s="533">
        <v>87.127158555729991</v>
      </c>
      <c r="E96" s="523">
        <v>401</v>
      </c>
      <c r="F96" s="534">
        <v>6.9945927088784234</v>
      </c>
      <c r="G96" s="535">
        <v>94.121751264608406</v>
      </c>
      <c r="H96" s="523">
        <v>337</v>
      </c>
    </row>
    <row r="97" spans="1:8">
      <c r="A97" s="532" t="s">
        <v>365</v>
      </c>
      <c r="B97" s="523">
        <v>10970</v>
      </c>
      <c r="C97" s="523">
        <v>8983</v>
      </c>
      <c r="D97" s="533">
        <v>81.886964448495903</v>
      </c>
      <c r="E97" s="523">
        <v>2675</v>
      </c>
      <c r="F97" s="534">
        <v>24.384685505925248</v>
      </c>
      <c r="G97" s="535">
        <v>106.27164995442115</v>
      </c>
      <c r="H97" s="523">
        <v>-688</v>
      </c>
    </row>
    <row r="98" spans="1:8">
      <c r="A98" s="532" t="s">
        <v>366</v>
      </c>
      <c r="B98" s="523">
        <v>13178</v>
      </c>
      <c r="C98" s="523">
        <v>9109</v>
      </c>
      <c r="D98" s="533">
        <v>69.12278039156169</v>
      </c>
      <c r="E98" s="523">
        <v>3104</v>
      </c>
      <c r="F98" s="534">
        <v>23.554408863256942</v>
      </c>
      <c r="G98" s="535">
        <v>92.677189254818643</v>
      </c>
      <c r="H98" s="523">
        <v>965</v>
      </c>
    </row>
    <row r="99" spans="1:8">
      <c r="A99" s="532" t="s">
        <v>367</v>
      </c>
      <c r="B99" s="523">
        <v>18110</v>
      </c>
      <c r="C99" s="523">
        <v>15137</v>
      </c>
      <c r="D99" s="533">
        <v>83.583655438983982</v>
      </c>
      <c r="E99" s="523">
        <v>2118</v>
      </c>
      <c r="F99" s="534">
        <v>11.695196024295969</v>
      </c>
      <c r="G99" s="535">
        <v>95.278851463279963</v>
      </c>
      <c r="H99" s="523">
        <v>855</v>
      </c>
    </row>
    <row r="100" spans="1:8">
      <c r="A100" s="540" t="s">
        <v>368</v>
      </c>
      <c r="B100" s="523">
        <v>26834</v>
      </c>
      <c r="C100" s="523">
        <v>15095</v>
      </c>
      <c r="D100" s="533">
        <v>56.253260788551842</v>
      </c>
      <c r="E100" s="523">
        <v>9620</v>
      </c>
      <c r="F100" s="534">
        <v>35.850040992770367</v>
      </c>
      <c r="G100" s="535">
        <v>92.103301781322202</v>
      </c>
      <c r="H100" s="523">
        <v>2119</v>
      </c>
    </row>
    <row r="101" spans="1:8" ht="13.5" thickBot="1">
      <c r="A101" s="541" t="s">
        <v>369</v>
      </c>
      <c r="B101" s="526">
        <v>36781</v>
      </c>
      <c r="C101" s="526">
        <v>26057</v>
      </c>
      <c r="D101" s="537">
        <v>70.84364209782224</v>
      </c>
      <c r="E101" s="526">
        <v>5440</v>
      </c>
      <c r="F101" s="538">
        <v>14.790244963432206</v>
      </c>
      <c r="G101" s="539">
        <v>85.633887061254455</v>
      </c>
      <c r="H101" s="526">
        <v>5284</v>
      </c>
    </row>
    <row r="102" spans="1:8" ht="13.5" thickBot="1">
      <c r="A102" s="514" t="s">
        <v>113</v>
      </c>
      <c r="B102" s="515">
        <v>375783</v>
      </c>
      <c r="C102" s="515">
        <v>228525</v>
      </c>
      <c r="D102" s="516">
        <v>60.813022409209573</v>
      </c>
      <c r="E102" s="515">
        <v>85003</v>
      </c>
      <c r="F102" s="517">
        <v>22.620235614703166</v>
      </c>
      <c r="G102" s="518">
        <v>83.433258023912742</v>
      </c>
      <c r="H102" s="519">
        <v>62255</v>
      </c>
    </row>
    <row r="103" spans="1:8">
      <c r="A103" s="528" t="s">
        <v>370</v>
      </c>
      <c r="B103" s="521">
        <v>28664</v>
      </c>
      <c r="C103" s="521">
        <v>10711</v>
      </c>
      <c r="D103" s="529">
        <v>37.367429528328216</v>
      </c>
      <c r="E103" s="521">
        <v>13324</v>
      </c>
      <c r="F103" s="530">
        <v>46.483393804074794</v>
      </c>
      <c r="G103" s="531">
        <v>83.85082333240301</v>
      </c>
      <c r="H103" s="521">
        <v>4629</v>
      </c>
    </row>
    <row r="104" spans="1:8">
      <c r="A104" s="532" t="s">
        <v>371</v>
      </c>
      <c r="B104" s="523">
        <v>44149</v>
      </c>
      <c r="C104" s="523">
        <v>29229</v>
      </c>
      <c r="D104" s="533">
        <v>66.205350064554125</v>
      </c>
      <c r="E104" s="523">
        <v>8764</v>
      </c>
      <c r="F104" s="534">
        <v>19.850959251625177</v>
      </c>
      <c r="G104" s="535">
        <v>86.056309316179309</v>
      </c>
      <c r="H104" s="523">
        <v>6156</v>
      </c>
    </row>
    <row r="105" spans="1:8">
      <c r="A105" s="532" t="s">
        <v>372</v>
      </c>
      <c r="B105" s="523">
        <v>8415</v>
      </c>
      <c r="C105" s="523">
        <v>3505</v>
      </c>
      <c r="D105" s="533">
        <v>41.651812240047533</v>
      </c>
      <c r="E105" s="523">
        <v>1605</v>
      </c>
      <c r="F105" s="534">
        <v>19.073083778966133</v>
      </c>
      <c r="G105" s="535">
        <v>60.724896019013663</v>
      </c>
      <c r="H105" s="523">
        <v>3305</v>
      </c>
    </row>
    <row r="106" spans="1:8">
      <c r="A106" s="532" t="s">
        <v>373</v>
      </c>
      <c r="B106" s="523">
        <v>9688</v>
      </c>
      <c r="C106" s="523">
        <v>7699</v>
      </c>
      <c r="D106" s="533">
        <v>79.469446738232861</v>
      </c>
      <c r="E106" s="523">
        <v>771</v>
      </c>
      <c r="F106" s="534">
        <v>7.9582989265070196</v>
      </c>
      <c r="G106" s="535">
        <v>87.427745664739888</v>
      </c>
      <c r="H106" s="523">
        <v>1218</v>
      </c>
    </row>
    <row r="107" spans="1:8">
      <c r="A107" s="532" t="s">
        <v>374</v>
      </c>
      <c r="B107" s="523">
        <v>17245</v>
      </c>
      <c r="C107" s="523">
        <v>13946</v>
      </c>
      <c r="D107" s="533">
        <v>80.869817338358942</v>
      </c>
      <c r="E107" s="523">
        <v>1543</v>
      </c>
      <c r="F107" s="534">
        <v>8.9475210205856772</v>
      </c>
      <c r="G107" s="535">
        <v>89.817338358944625</v>
      </c>
      <c r="H107" s="523">
        <v>1756</v>
      </c>
    </row>
    <row r="108" spans="1:8">
      <c r="A108" s="532" t="s">
        <v>316</v>
      </c>
      <c r="B108" s="523">
        <v>7992</v>
      </c>
      <c r="C108" s="523">
        <v>6781</v>
      </c>
      <c r="D108" s="533">
        <v>84.847347347347352</v>
      </c>
      <c r="E108" s="523">
        <v>627</v>
      </c>
      <c r="F108" s="534">
        <v>7.8453453453453452</v>
      </c>
      <c r="G108" s="535">
        <v>92.692692692692688</v>
      </c>
      <c r="H108" s="523">
        <v>584</v>
      </c>
    </row>
    <row r="109" spans="1:8">
      <c r="A109" s="543" t="s">
        <v>375</v>
      </c>
      <c r="B109" s="523">
        <v>27579</v>
      </c>
      <c r="C109" s="523">
        <v>19488</v>
      </c>
      <c r="D109" s="533">
        <v>70.662460567823345</v>
      </c>
      <c r="E109" s="523">
        <v>6898</v>
      </c>
      <c r="F109" s="534">
        <v>25.01178432865586</v>
      </c>
      <c r="G109" s="535">
        <v>95.674244896479209</v>
      </c>
      <c r="H109" s="523">
        <v>1193</v>
      </c>
    </row>
    <row r="110" spans="1:8">
      <c r="A110" s="532" t="s">
        <v>376</v>
      </c>
      <c r="B110" s="523">
        <v>5433</v>
      </c>
      <c r="C110" s="523">
        <v>3742</v>
      </c>
      <c r="D110" s="533">
        <v>68.875391128290076</v>
      </c>
      <c r="E110" s="523">
        <v>908</v>
      </c>
      <c r="F110" s="534">
        <v>16.712681759617155</v>
      </c>
      <c r="G110" s="535">
        <v>85.588072887907231</v>
      </c>
      <c r="H110" s="523">
        <v>783</v>
      </c>
    </row>
    <row r="111" spans="1:8">
      <c r="A111" s="532" t="s">
        <v>377</v>
      </c>
      <c r="B111" s="523">
        <v>20998</v>
      </c>
      <c r="C111" s="523">
        <v>14663</v>
      </c>
      <c r="D111" s="533">
        <v>69.830460043813687</v>
      </c>
      <c r="E111" s="523">
        <v>3827</v>
      </c>
      <c r="F111" s="534">
        <v>18.225545290027622</v>
      </c>
      <c r="G111" s="535">
        <v>88.056005333841313</v>
      </c>
      <c r="H111" s="523">
        <v>2508</v>
      </c>
    </row>
    <row r="112" spans="1:8">
      <c r="A112" s="532" t="s">
        <v>378</v>
      </c>
      <c r="B112" s="523">
        <v>22055</v>
      </c>
      <c r="C112" s="523">
        <v>9356</v>
      </c>
      <c r="D112" s="533">
        <v>42.421219678077534</v>
      </c>
      <c r="E112" s="523">
        <v>7323</v>
      </c>
      <c r="F112" s="534">
        <v>33.203355248243028</v>
      </c>
      <c r="G112" s="535">
        <v>75.624574926320562</v>
      </c>
      <c r="H112" s="523">
        <v>5376</v>
      </c>
    </row>
    <row r="113" spans="1:8">
      <c r="A113" s="532" t="s">
        <v>379</v>
      </c>
      <c r="B113" s="523">
        <v>4849</v>
      </c>
      <c r="C113" s="523">
        <v>2931</v>
      </c>
      <c r="D113" s="533">
        <v>60.445452670653744</v>
      </c>
      <c r="E113" s="523">
        <v>864</v>
      </c>
      <c r="F113" s="534">
        <v>17.81810682614972</v>
      </c>
      <c r="G113" s="535">
        <v>78.263559496803467</v>
      </c>
      <c r="H113" s="523">
        <v>1054</v>
      </c>
    </row>
    <row r="114" spans="1:8">
      <c r="A114" s="532" t="s">
        <v>380</v>
      </c>
      <c r="B114" s="523">
        <v>14043</v>
      </c>
      <c r="C114" s="523">
        <v>10154</v>
      </c>
      <c r="D114" s="533">
        <v>72.306487217830949</v>
      </c>
      <c r="E114" s="523">
        <v>2701</v>
      </c>
      <c r="F114" s="534">
        <v>19.233781955422629</v>
      </c>
      <c r="G114" s="535">
        <v>91.540269173253577</v>
      </c>
      <c r="H114" s="523">
        <v>1188</v>
      </c>
    </row>
    <row r="115" spans="1:8">
      <c r="A115" s="532" t="s">
        <v>381</v>
      </c>
      <c r="B115" s="523">
        <v>12394</v>
      </c>
      <c r="C115" s="523">
        <v>6214</v>
      </c>
      <c r="D115" s="533">
        <v>50.137163143456512</v>
      </c>
      <c r="E115" s="523">
        <v>4256</v>
      </c>
      <c r="F115" s="534">
        <v>34.339196385347748</v>
      </c>
      <c r="G115" s="535">
        <v>84.476359528804252</v>
      </c>
      <c r="H115" s="523">
        <v>1924</v>
      </c>
    </row>
    <row r="116" spans="1:8">
      <c r="A116" s="532" t="s">
        <v>382</v>
      </c>
      <c r="B116" s="523">
        <v>6776</v>
      </c>
      <c r="C116" s="523">
        <v>4826</v>
      </c>
      <c r="D116" s="533">
        <v>71.221959858323487</v>
      </c>
      <c r="E116" s="523">
        <v>2910</v>
      </c>
      <c r="F116" s="534">
        <v>42.945690672963401</v>
      </c>
      <c r="G116" s="535">
        <v>114.1676505312869</v>
      </c>
      <c r="H116" s="523">
        <v>-960</v>
      </c>
    </row>
    <row r="117" spans="1:8">
      <c r="A117" s="532" t="s">
        <v>383</v>
      </c>
      <c r="B117" s="523">
        <v>6716</v>
      </c>
      <c r="C117" s="523">
        <v>4753</v>
      </c>
      <c r="D117" s="533">
        <v>70.771292435973805</v>
      </c>
      <c r="E117" s="523">
        <v>983</v>
      </c>
      <c r="F117" s="534">
        <v>14.636688505062537</v>
      </c>
      <c r="G117" s="535">
        <v>85.407980941036328</v>
      </c>
      <c r="H117" s="523">
        <v>980</v>
      </c>
    </row>
    <row r="118" spans="1:8">
      <c r="A118" s="532" t="s">
        <v>384</v>
      </c>
      <c r="B118" s="523">
        <v>7522</v>
      </c>
      <c r="C118" s="523">
        <v>6040</v>
      </c>
      <c r="D118" s="533">
        <v>80.297793140122309</v>
      </c>
      <c r="E118" s="523">
        <v>1247</v>
      </c>
      <c r="F118" s="534">
        <v>16.578037755915982</v>
      </c>
      <c r="G118" s="535">
        <v>96.875830896038281</v>
      </c>
      <c r="H118" s="523">
        <v>235</v>
      </c>
    </row>
    <row r="119" spans="1:8">
      <c r="A119" s="532" t="s">
        <v>385</v>
      </c>
      <c r="B119" s="523">
        <v>17866</v>
      </c>
      <c r="C119" s="523">
        <v>13664</v>
      </c>
      <c r="D119" s="533">
        <v>76.480465689018246</v>
      </c>
      <c r="E119" s="523">
        <v>2192</v>
      </c>
      <c r="F119" s="534">
        <v>12.269114519198478</v>
      </c>
      <c r="G119" s="535">
        <v>88.749580208216727</v>
      </c>
      <c r="H119" s="523">
        <v>2010</v>
      </c>
    </row>
    <row r="120" spans="1:8">
      <c r="A120" s="532" t="s">
        <v>386</v>
      </c>
      <c r="B120" s="523">
        <v>22713</v>
      </c>
      <c r="C120" s="523">
        <v>14149</v>
      </c>
      <c r="D120" s="533">
        <v>62.294721084841278</v>
      </c>
      <c r="E120" s="523">
        <v>6069</v>
      </c>
      <c r="F120" s="534">
        <v>26.720380398890502</v>
      </c>
      <c r="G120" s="535">
        <v>89.015101483731783</v>
      </c>
      <c r="H120" s="523">
        <v>2495</v>
      </c>
    </row>
    <row r="121" spans="1:8">
      <c r="A121" s="532" t="s">
        <v>387</v>
      </c>
      <c r="B121" s="523">
        <v>15387</v>
      </c>
      <c r="C121" s="523">
        <v>9306</v>
      </c>
      <c r="D121" s="533">
        <v>60.479625658023004</v>
      </c>
      <c r="E121" s="523">
        <v>4055</v>
      </c>
      <c r="F121" s="534">
        <v>26.353415220640802</v>
      </c>
      <c r="G121" s="535">
        <v>86.833040878663809</v>
      </c>
      <c r="H121" s="523">
        <v>2026</v>
      </c>
    </row>
    <row r="122" spans="1:8">
      <c r="A122" s="532" t="s">
        <v>388</v>
      </c>
      <c r="B122" s="523">
        <v>7473</v>
      </c>
      <c r="C122" s="523">
        <v>3898</v>
      </c>
      <c r="D122" s="533">
        <v>52.161113341362238</v>
      </c>
      <c r="E122" s="523">
        <v>1701</v>
      </c>
      <c r="F122" s="534">
        <v>22.761942994781212</v>
      </c>
      <c r="G122" s="535">
        <v>74.923056336143446</v>
      </c>
      <c r="H122" s="523">
        <v>1874</v>
      </c>
    </row>
    <row r="123" spans="1:8">
      <c r="A123" s="532" t="s">
        <v>389</v>
      </c>
      <c r="B123" s="523">
        <v>13980</v>
      </c>
      <c r="C123" s="523">
        <v>4135</v>
      </c>
      <c r="D123" s="533">
        <v>29.577968526466382</v>
      </c>
      <c r="E123" s="523">
        <v>4026</v>
      </c>
      <c r="F123" s="534">
        <v>28.798283261802577</v>
      </c>
      <c r="G123" s="535">
        <v>58.376251788268952</v>
      </c>
      <c r="H123" s="523">
        <v>5819</v>
      </c>
    </row>
    <row r="124" spans="1:8">
      <c r="A124" s="532" t="s">
        <v>390</v>
      </c>
      <c r="B124" s="523">
        <v>42260</v>
      </c>
      <c r="C124" s="523">
        <v>25007</v>
      </c>
      <c r="D124" s="533">
        <v>59.174159962139136</v>
      </c>
      <c r="E124" s="523">
        <v>3494</v>
      </c>
      <c r="F124" s="534">
        <v>8.2678655939422629</v>
      </c>
      <c r="G124" s="535">
        <v>67.442025556081404</v>
      </c>
      <c r="H124" s="523">
        <v>13759</v>
      </c>
    </row>
    <row r="125" spans="1:8">
      <c r="A125" s="532" t="s">
        <v>391</v>
      </c>
      <c r="B125" s="523">
        <v>6246</v>
      </c>
      <c r="C125" s="523">
        <v>3849</v>
      </c>
      <c r="D125" s="533">
        <v>61.623439000960609</v>
      </c>
      <c r="E125" s="523">
        <v>1542</v>
      </c>
      <c r="F125" s="534">
        <v>24.687800192122957</v>
      </c>
      <c r="G125" s="535">
        <v>86.31123919308358</v>
      </c>
      <c r="H125" s="523">
        <v>855</v>
      </c>
    </row>
    <row r="126" spans="1:8" ht="13.5" thickBot="1">
      <c r="A126" s="541" t="s">
        <v>392</v>
      </c>
      <c r="B126" s="526">
        <v>13332</v>
      </c>
      <c r="C126" s="526">
        <v>7260</v>
      </c>
      <c r="D126" s="537">
        <v>54.455445544554458</v>
      </c>
      <c r="E126" s="526">
        <v>4000</v>
      </c>
      <c r="F126" s="538">
        <v>30.003000300030003</v>
      </c>
      <c r="G126" s="539">
        <v>84.45844584458446</v>
      </c>
      <c r="H126" s="526">
        <v>2072</v>
      </c>
    </row>
    <row r="127" spans="1:8" ht="13.5" thickBot="1">
      <c r="A127" s="514" t="s">
        <v>28</v>
      </c>
      <c r="B127" s="515">
        <v>595367</v>
      </c>
      <c r="C127" s="515">
        <v>350407</v>
      </c>
      <c r="D127" s="516">
        <v>58.855630224718539</v>
      </c>
      <c r="E127" s="515">
        <v>179620</v>
      </c>
      <c r="F127" s="517">
        <v>30.169626465692588</v>
      </c>
      <c r="G127" s="518">
        <v>89.025256690411126</v>
      </c>
      <c r="H127" s="519">
        <v>65340</v>
      </c>
    </row>
    <row r="128" spans="1:8">
      <c r="A128" s="528" t="s">
        <v>290</v>
      </c>
      <c r="B128" s="521">
        <v>158059</v>
      </c>
      <c r="C128" s="521">
        <v>52887</v>
      </c>
      <c r="D128" s="529">
        <v>33.460290144819339</v>
      </c>
      <c r="E128" s="521">
        <v>85302</v>
      </c>
      <c r="F128" s="530">
        <v>53.968454817504849</v>
      </c>
      <c r="G128" s="531">
        <v>87.428744962324203</v>
      </c>
      <c r="H128" s="521">
        <v>19870</v>
      </c>
    </row>
    <row r="129" spans="1:8">
      <c r="A129" s="532" t="s">
        <v>291</v>
      </c>
      <c r="B129" s="523">
        <v>36149</v>
      </c>
      <c r="C129" s="523">
        <v>24954</v>
      </c>
      <c r="D129" s="533">
        <v>69.030955213145589</v>
      </c>
      <c r="E129" s="523">
        <v>3697</v>
      </c>
      <c r="F129" s="534">
        <v>10.227115549531106</v>
      </c>
      <c r="G129" s="535">
        <v>79.258070762676709</v>
      </c>
      <c r="H129" s="523">
        <v>7498</v>
      </c>
    </row>
    <row r="130" spans="1:8">
      <c r="A130" s="532" t="s">
        <v>292</v>
      </c>
      <c r="B130" s="523">
        <v>50408</v>
      </c>
      <c r="C130" s="523">
        <v>23767</v>
      </c>
      <c r="D130" s="533">
        <v>47.149262021901286</v>
      </c>
      <c r="E130" s="523">
        <v>22099</v>
      </c>
      <c r="F130" s="534">
        <v>43.840263450245992</v>
      </c>
      <c r="G130" s="535">
        <v>90.989525472147278</v>
      </c>
      <c r="H130" s="523">
        <v>4542</v>
      </c>
    </row>
    <row r="131" spans="1:8">
      <c r="A131" s="532" t="s">
        <v>293</v>
      </c>
      <c r="B131" s="523">
        <v>68852</v>
      </c>
      <c r="C131" s="523">
        <v>38502</v>
      </c>
      <c r="D131" s="533">
        <v>55.919944228199611</v>
      </c>
      <c r="E131" s="523">
        <v>25550</v>
      </c>
      <c r="F131" s="534">
        <v>37.108580723871491</v>
      </c>
      <c r="G131" s="535">
        <v>93.028524952071109</v>
      </c>
      <c r="H131" s="523">
        <v>4800</v>
      </c>
    </row>
    <row r="132" spans="1:8">
      <c r="A132" s="532" t="s">
        <v>294</v>
      </c>
      <c r="B132" s="523">
        <v>4222</v>
      </c>
      <c r="C132" s="523">
        <v>3394</v>
      </c>
      <c r="D132" s="533">
        <v>80.38844149692089</v>
      </c>
      <c r="E132" s="523">
        <v>133</v>
      </c>
      <c r="F132" s="534">
        <v>3.1501657981999056</v>
      </c>
      <c r="G132" s="535">
        <v>83.538607295120798</v>
      </c>
      <c r="H132" s="523">
        <v>695</v>
      </c>
    </row>
    <row r="133" spans="1:8">
      <c r="A133" s="532" t="s">
        <v>295</v>
      </c>
      <c r="B133" s="523">
        <v>18857</v>
      </c>
      <c r="C133" s="523">
        <v>14513</v>
      </c>
      <c r="D133" s="533">
        <v>76.963461844407917</v>
      </c>
      <c r="E133" s="523">
        <v>1655</v>
      </c>
      <c r="F133" s="534">
        <v>8.7765816407700061</v>
      </c>
      <c r="G133" s="535">
        <v>85.740043485177921</v>
      </c>
      <c r="H133" s="523">
        <v>2689</v>
      </c>
    </row>
    <row r="134" spans="1:8">
      <c r="A134" s="532" t="s">
        <v>296</v>
      </c>
      <c r="B134" s="523">
        <v>56237</v>
      </c>
      <c r="C134" s="523">
        <v>45151</v>
      </c>
      <c r="D134" s="533">
        <v>80.28699966214414</v>
      </c>
      <c r="E134" s="523">
        <v>4236</v>
      </c>
      <c r="F134" s="534">
        <v>7.5324074897309607</v>
      </c>
      <c r="G134" s="535">
        <v>87.819407151875097</v>
      </c>
      <c r="H134" s="523">
        <v>6850</v>
      </c>
    </row>
    <row r="135" spans="1:8" ht="15.75" customHeight="1">
      <c r="A135" s="532" t="s">
        <v>297</v>
      </c>
      <c r="B135" s="523">
        <v>23364</v>
      </c>
      <c r="C135" s="523">
        <v>20361</v>
      </c>
      <c r="D135" s="533">
        <v>87.146892655367239</v>
      </c>
      <c r="E135" s="523">
        <v>1426</v>
      </c>
      <c r="F135" s="534">
        <v>6.1034069508645779</v>
      </c>
      <c r="G135" s="535">
        <v>93.250299606231806</v>
      </c>
      <c r="H135" s="523">
        <v>1577</v>
      </c>
    </row>
    <row r="136" spans="1:8" ht="15" customHeight="1">
      <c r="A136" s="532" t="s">
        <v>298</v>
      </c>
      <c r="B136" s="523">
        <v>30284</v>
      </c>
      <c r="C136" s="523">
        <v>29700</v>
      </c>
      <c r="D136" s="533">
        <v>98.071588957865544</v>
      </c>
      <c r="E136" s="523">
        <v>2379</v>
      </c>
      <c r="F136" s="534">
        <v>7.8556333377360978</v>
      </c>
      <c r="G136" s="535">
        <v>105.92722229560164</v>
      </c>
      <c r="H136" s="523">
        <v>-1795</v>
      </c>
    </row>
    <row r="137" spans="1:8">
      <c r="A137" s="532" t="s">
        <v>299</v>
      </c>
      <c r="B137" s="523">
        <v>143392</v>
      </c>
      <c r="C137" s="523">
        <v>89719</v>
      </c>
      <c r="D137" s="533">
        <v>62.56904150859183</v>
      </c>
      <c r="E137" s="523">
        <v>32933</v>
      </c>
      <c r="F137" s="534">
        <v>22.967111135907164</v>
      </c>
      <c r="G137" s="535">
        <v>85.536152644498998</v>
      </c>
      <c r="H137" s="523">
        <v>20740</v>
      </c>
    </row>
    <row r="138" spans="1:8" ht="13.5" thickBot="1">
      <c r="A138" s="545" t="s">
        <v>300</v>
      </c>
      <c r="B138" s="546">
        <v>5543</v>
      </c>
      <c r="C138" s="546">
        <v>7459</v>
      </c>
      <c r="D138" s="547">
        <v>134.56611942991159</v>
      </c>
      <c r="E138" s="546">
        <v>210</v>
      </c>
      <c r="F138" s="548">
        <v>3.7885621504600397</v>
      </c>
      <c r="G138" s="549">
        <v>138.35468158037162</v>
      </c>
      <c r="H138" s="546">
        <v>-2126</v>
      </c>
    </row>
    <row r="139" spans="1:8" ht="37.5" customHeight="1">
      <c r="A139" s="833" t="s">
        <v>1932</v>
      </c>
      <c r="B139" s="833"/>
      <c r="C139" s="833"/>
      <c r="D139" s="833"/>
      <c r="E139" s="833"/>
      <c r="F139" s="833"/>
      <c r="G139" s="833"/>
    </row>
    <row r="140" spans="1:8">
      <c r="A140" s="429" t="s">
        <v>1715</v>
      </c>
    </row>
    <row r="141" spans="1:8">
      <c r="A141" s="429" t="s">
        <v>1716</v>
      </c>
    </row>
    <row r="151" spans="2:10" s="551" customFormat="1" ht="12.75" customHeight="1">
      <c r="B151" s="550"/>
      <c r="C151" s="550"/>
      <c r="D151" s="550"/>
      <c r="E151" s="550"/>
      <c r="F151" s="550"/>
      <c r="G151" s="550"/>
      <c r="H151" s="550"/>
      <c r="I151"/>
      <c r="J151"/>
    </row>
  </sheetData>
  <mergeCells count="8">
    <mergeCell ref="A139:G139"/>
    <mergeCell ref="A1:H1"/>
    <mergeCell ref="A2:A3"/>
    <mergeCell ref="B2:B3"/>
    <mergeCell ref="C2:D2"/>
    <mergeCell ref="E2:F2"/>
    <mergeCell ref="G2:G3"/>
    <mergeCell ref="H2:H3"/>
  </mergeCells>
  <pageMargins left="0.75" right="0.75" top="1" bottom="1" header="0" footer="0"/>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showGridLines="0" workbookViewId="0">
      <selection sqref="A1:C1"/>
    </sheetView>
  </sheetViews>
  <sheetFormatPr baseColWidth="10" defaultRowHeight="15"/>
  <cols>
    <col min="1" max="1" width="41.7109375" style="399" customWidth="1"/>
    <col min="2" max="2" width="29" style="399" bestFit="1" customWidth="1"/>
    <col min="3" max="3" width="13.7109375" style="400" customWidth="1"/>
    <col min="4" max="4" width="12.42578125" style="379" customWidth="1"/>
    <col min="5" max="16384" width="11.42578125" style="379"/>
  </cols>
  <sheetData>
    <row r="1" spans="1:44" ht="30.75" customHeight="1" thickBot="1">
      <c r="A1" s="1010" t="s">
        <v>1926</v>
      </c>
      <c r="B1" s="1010"/>
      <c r="C1" s="1010"/>
      <c r="D1" s="378"/>
      <c r="E1" s="378"/>
      <c r="F1" s="378"/>
      <c r="G1" s="378"/>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row>
    <row r="2" spans="1:44" s="385" customFormat="1" ht="33" customHeight="1" thickBot="1">
      <c r="A2" s="799" t="s">
        <v>1526</v>
      </c>
      <c r="B2" s="798" t="s">
        <v>1527</v>
      </c>
      <c r="C2" s="800" t="s">
        <v>1024</v>
      </c>
      <c r="D2" s="383"/>
      <c r="E2" s="383"/>
      <c r="F2" s="383"/>
      <c r="G2" s="383"/>
      <c r="H2" s="383"/>
      <c r="I2" s="383"/>
      <c r="J2" s="383"/>
      <c r="K2" s="383"/>
      <c r="L2" s="383"/>
      <c r="M2" s="383"/>
      <c r="N2" s="384"/>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row>
    <row r="3" spans="1:44" s="388" customFormat="1" ht="16.5" customHeight="1">
      <c r="A3" s="1011" t="s">
        <v>1528</v>
      </c>
      <c r="B3" s="386" t="s">
        <v>1514</v>
      </c>
      <c r="C3" s="387">
        <v>27294</v>
      </c>
      <c r="N3" s="389"/>
    </row>
    <row r="4" spans="1:44" s="388" customFormat="1" ht="16.5" customHeight="1">
      <c r="A4" s="1009"/>
      <c r="B4" s="386" t="s">
        <v>1515</v>
      </c>
      <c r="C4" s="390">
        <v>4.4425932282925507</v>
      </c>
      <c r="N4" s="389"/>
    </row>
    <row r="5" spans="1:44" s="388" customFormat="1" ht="16.5" customHeight="1">
      <c r="A5" s="1008" t="s">
        <v>1529</v>
      </c>
      <c r="B5" s="386" t="s">
        <v>1514</v>
      </c>
      <c r="C5" s="387">
        <v>23</v>
      </c>
      <c r="N5" s="389"/>
    </row>
    <row r="6" spans="1:44" s="388" customFormat="1" ht="16.5" customHeight="1">
      <c r="A6" s="1009" t="s">
        <v>1490</v>
      </c>
      <c r="B6" s="386" t="s">
        <v>1516</v>
      </c>
      <c r="C6" s="390">
        <v>31.001900551294668</v>
      </c>
      <c r="N6" s="389"/>
    </row>
    <row r="7" spans="1:44" s="388" customFormat="1" ht="16.5" customHeight="1">
      <c r="A7" s="1012" t="s">
        <v>1530</v>
      </c>
      <c r="B7" s="386" t="s">
        <v>1514</v>
      </c>
      <c r="C7" s="387">
        <v>16</v>
      </c>
      <c r="N7" s="389"/>
    </row>
    <row r="8" spans="1:44" s="388" customFormat="1" ht="16.5" customHeight="1">
      <c r="A8" s="1009" t="s">
        <v>1490</v>
      </c>
      <c r="B8" s="386" t="s">
        <v>1516</v>
      </c>
      <c r="C8" s="390">
        <v>21.566539513944115</v>
      </c>
      <c r="N8" s="389"/>
    </row>
    <row r="9" spans="1:44" s="388" customFormat="1" ht="16.5" customHeight="1">
      <c r="A9" s="1008" t="s">
        <v>1531</v>
      </c>
      <c r="B9" s="386" t="s">
        <v>1514</v>
      </c>
      <c r="C9" s="387">
        <v>39</v>
      </c>
      <c r="N9" s="389"/>
    </row>
    <row r="10" spans="1:44" s="388" customFormat="1" ht="16.5" customHeight="1">
      <c r="A10" s="1013" t="s">
        <v>1490</v>
      </c>
      <c r="B10" s="386" t="s">
        <v>1516</v>
      </c>
      <c r="C10" s="390">
        <v>52.568440065238782</v>
      </c>
      <c r="N10" s="389"/>
    </row>
    <row r="11" spans="1:44" s="388" customFormat="1" ht="16.5" customHeight="1">
      <c r="A11" s="1008" t="s">
        <v>1494</v>
      </c>
      <c r="B11" s="386" t="s">
        <v>1514</v>
      </c>
      <c r="C11" s="387">
        <v>1264</v>
      </c>
      <c r="N11" s="389"/>
    </row>
    <row r="12" spans="1:44" s="388" customFormat="1" ht="16.5" customHeight="1">
      <c r="A12" s="1009" t="s">
        <v>1490</v>
      </c>
      <c r="B12" s="386" t="s">
        <v>257</v>
      </c>
      <c r="C12" s="390">
        <v>17.037566216015851</v>
      </c>
      <c r="N12" s="389"/>
    </row>
    <row r="13" spans="1:44" s="388" customFormat="1" ht="16.5" customHeight="1">
      <c r="A13" s="1008" t="s">
        <v>1495</v>
      </c>
      <c r="B13" s="386" t="s">
        <v>1514</v>
      </c>
      <c r="C13" s="387">
        <v>437</v>
      </c>
      <c r="N13" s="389"/>
    </row>
    <row r="14" spans="1:44" s="388" customFormat="1" ht="16.5" customHeight="1">
      <c r="A14" s="1009" t="s">
        <v>1490</v>
      </c>
      <c r="B14" s="386" t="s">
        <v>257</v>
      </c>
      <c r="C14" s="390">
        <v>5.8903611047459865</v>
      </c>
      <c r="N14" s="389"/>
    </row>
    <row r="15" spans="1:44" s="388" customFormat="1" ht="16.5" customHeight="1">
      <c r="A15" s="1008" t="s">
        <v>1496</v>
      </c>
      <c r="B15" s="386" t="s">
        <v>1514</v>
      </c>
      <c r="C15" s="387">
        <v>655</v>
      </c>
      <c r="N15" s="389"/>
    </row>
    <row r="16" spans="1:44" s="388" customFormat="1" ht="16.5" customHeight="1">
      <c r="A16" s="1009" t="s">
        <v>1490</v>
      </c>
      <c r="B16" s="386" t="s">
        <v>257</v>
      </c>
      <c r="C16" s="390">
        <v>8.8288021135208723</v>
      </c>
      <c r="N16" s="389"/>
    </row>
    <row r="17" spans="1:14" s="388" customFormat="1" ht="16.5" customHeight="1">
      <c r="A17" s="1008" t="s">
        <v>1497</v>
      </c>
      <c r="B17" s="386" t="s">
        <v>1514</v>
      </c>
      <c r="C17" s="387">
        <v>816</v>
      </c>
      <c r="N17" s="389"/>
    </row>
    <row r="18" spans="1:14" s="388" customFormat="1" ht="16.5" customHeight="1">
      <c r="A18" s="1009" t="s">
        <v>1490</v>
      </c>
      <c r="B18" s="386" t="s">
        <v>1517</v>
      </c>
      <c r="C18" s="390">
        <v>157.30666317096305</v>
      </c>
      <c r="N18" s="389"/>
    </row>
    <row r="19" spans="1:14" s="388" customFormat="1" ht="16.5" customHeight="1">
      <c r="A19" s="1008" t="s">
        <v>1532</v>
      </c>
      <c r="B19" s="386" t="s">
        <v>1514</v>
      </c>
      <c r="C19" s="387">
        <v>17</v>
      </c>
      <c r="N19" s="389"/>
    </row>
    <row r="20" spans="1:14" s="388" customFormat="1" ht="16.5" customHeight="1">
      <c r="A20" s="1009" t="s">
        <v>1490</v>
      </c>
      <c r="B20" s="386" t="s">
        <v>1517</v>
      </c>
      <c r="C20" s="391">
        <v>3.2772221493950631</v>
      </c>
      <c r="N20" s="389"/>
    </row>
    <row r="21" spans="1:14" s="388" customFormat="1" ht="16.5" customHeight="1">
      <c r="A21" s="1008" t="s">
        <v>1338</v>
      </c>
      <c r="B21" s="386" t="s">
        <v>1514</v>
      </c>
      <c r="C21" s="387">
        <v>56</v>
      </c>
      <c r="N21" s="389"/>
    </row>
    <row r="22" spans="1:14" s="388" customFormat="1" ht="16.5" customHeight="1">
      <c r="A22" s="1009" t="s">
        <v>1490</v>
      </c>
      <c r="B22" s="386" t="s">
        <v>1517</v>
      </c>
      <c r="C22" s="390">
        <v>10.795555315654326</v>
      </c>
      <c r="N22" s="389"/>
    </row>
    <row r="23" spans="1:14" s="388" customFormat="1" ht="16.5" customHeight="1">
      <c r="A23" s="1012" t="s">
        <v>1500</v>
      </c>
      <c r="B23" s="386" t="s">
        <v>1514</v>
      </c>
      <c r="C23" s="387">
        <v>2</v>
      </c>
      <c r="N23" s="389"/>
    </row>
    <row r="24" spans="1:14" s="388" customFormat="1" ht="16.5" customHeight="1">
      <c r="A24" s="1009"/>
      <c r="B24" s="386" t="s">
        <v>1517</v>
      </c>
      <c r="C24" s="390">
        <v>0.38555554698765454</v>
      </c>
      <c r="N24" s="389"/>
    </row>
    <row r="25" spans="1:14" s="388" customFormat="1" ht="16.5" customHeight="1">
      <c r="A25" s="1008" t="s">
        <v>1501</v>
      </c>
      <c r="B25" s="386" t="s">
        <v>1514</v>
      </c>
      <c r="C25" s="387">
        <v>129</v>
      </c>
      <c r="N25" s="389"/>
    </row>
    <row r="26" spans="1:14" s="388" customFormat="1" ht="16.5" customHeight="1">
      <c r="A26" s="1009" t="s">
        <v>1490</v>
      </c>
      <c r="B26" s="386" t="s">
        <v>258</v>
      </c>
      <c r="C26" s="390">
        <v>2.0997088240995789</v>
      </c>
      <c r="N26" s="389"/>
    </row>
    <row r="27" spans="1:14" s="388" customFormat="1" ht="16.5" customHeight="1">
      <c r="A27" s="1008" t="s">
        <v>1502</v>
      </c>
      <c r="B27" s="386" t="s">
        <v>1514</v>
      </c>
      <c r="C27" s="387">
        <v>159</v>
      </c>
      <c r="N27" s="389"/>
    </row>
    <row r="28" spans="1:14" s="388" customFormat="1" ht="16.5" customHeight="1">
      <c r="A28" s="1009" t="s">
        <v>1490</v>
      </c>
      <c r="B28" s="386" t="s">
        <v>258</v>
      </c>
      <c r="C28" s="390">
        <v>2.5880132017971551</v>
      </c>
      <c r="N28" s="389"/>
    </row>
    <row r="29" spans="1:14" s="388" customFormat="1" ht="16.5" customHeight="1">
      <c r="A29" s="1008" t="s">
        <v>1503</v>
      </c>
      <c r="B29" s="386" t="s">
        <v>1514</v>
      </c>
      <c r="C29" s="387">
        <v>242</v>
      </c>
      <c r="N29" s="389"/>
    </row>
    <row r="30" spans="1:14" s="388" customFormat="1" ht="16.5" customHeight="1">
      <c r="A30" s="1009" t="s">
        <v>1490</v>
      </c>
      <c r="B30" s="386" t="s">
        <v>258</v>
      </c>
      <c r="C30" s="390">
        <v>3.9389886467604507</v>
      </c>
      <c r="N30" s="389"/>
    </row>
    <row r="31" spans="1:14" s="388" customFormat="1" ht="16.5" customHeight="1">
      <c r="A31" s="1014" t="s">
        <v>223</v>
      </c>
      <c r="B31" s="386" t="s">
        <v>1514</v>
      </c>
      <c r="C31" s="387">
        <v>0</v>
      </c>
      <c r="N31" s="389"/>
    </row>
    <row r="32" spans="1:14" s="388" customFormat="1" ht="16.5" customHeight="1">
      <c r="A32" s="1015" t="s">
        <v>1490</v>
      </c>
      <c r="B32" s="386" t="s">
        <v>258</v>
      </c>
      <c r="C32" s="390">
        <v>0</v>
      </c>
      <c r="N32" s="389"/>
    </row>
    <row r="33" spans="1:14" s="388" customFormat="1" ht="16.5" customHeight="1">
      <c r="A33" s="1008" t="s">
        <v>222</v>
      </c>
      <c r="B33" s="386" t="s">
        <v>1514</v>
      </c>
      <c r="C33" s="387">
        <v>0</v>
      </c>
      <c r="N33" s="389"/>
    </row>
    <row r="34" spans="1:14" s="388" customFormat="1" ht="16.5" customHeight="1">
      <c r="A34" s="1009" t="s">
        <v>1490</v>
      </c>
      <c r="B34" s="386" t="s">
        <v>258</v>
      </c>
      <c r="C34" s="390">
        <v>0</v>
      </c>
      <c r="N34" s="389"/>
    </row>
    <row r="35" spans="1:14" s="388" customFormat="1" ht="16.5" customHeight="1">
      <c r="A35" s="1008" t="s">
        <v>1533</v>
      </c>
      <c r="B35" s="386" t="s">
        <v>1514</v>
      </c>
      <c r="C35" s="387">
        <v>169</v>
      </c>
      <c r="N35" s="389"/>
    </row>
    <row r="36" spans="1:14" s="388" customFormat="1" ht="16.5" customHeight="1">
      <c r="A36" s="1009" t="s">
        <v>1490</v>
      </c>
      <c r="B36" s="386" t="s">
        <v>1518</v>
      </c>
      <c r="C36" s="390">
        <v>5.3783408168649487</v>
      </c>
      <c r="N36" s="389"/>
    </row>
    <row r="37" spans="1:14" s="388" customFormat="1" ht="16.5" customHeight="1">
      <c r="A37" s="1008" t="s">
        <v>1534</v>
      </c>
      <c r="B37" s="392" t="s">
        <v>1514</v>
      </c>
      <c r="C37" s="393">
        <v>212</v>
      </c>
      <c r="N37" s="389"/>
    </row>
    <row r="38" spans="1:14" s="388" customFormat="1" ht="16.5" customHeight="1">
      <c r="A38" s="1009" t="s">
        <v>1490</v>
      </c>
      <c r="B38" s="386" t="s">
        <v>1518</v>
      </c>
      <c r="C38" s="390">
        <v>6.7467943974873918</v>
      </c>
      <c r="N38" s="389"/>
    </row>
    <row r="39" spans="1:14" s="388" customFormat="1" ht="16.5" customHeight="1">
      <c r="A39" s="1011" t="s">
        <v>1535</v>
      </c>
      <c r="B39" s="392" t="s">
        <v>1514</v>
      </c>
      <c r="C39" s="393">
        <v>357</v>
      </c>
      <c r="N39" s="389"/>
    </row>
    <row r="40" spans="1:14" s="388" customFormat="1" ht="16.5" customHeight="1">
      <c r="A40" s="1013" t="s">
        <v>1490</v>
      </c>
      <c r="B40" s="386" t="s">
        <v>1518</v>
      </c>
      <c r="C40" s="390">
        <v>11.4</v>
      </c>
      <c r="N40" s="389"/>
    </row>
    <row r="41" spans="1:14" s="388" customFormat="1" ht="16.5" customHeight="1">
      <c r="A41" s="1011" t="s">
        <v>1536</v>
      </c>
      <c r="B41" s="392" t="s">
        <v>1514</v>
      </c>
      <c r="C41" s="393">
        <v>322</v>
      </c>
      <c r="N41" s="389"/>
    </row>
    <row r="42" spans="1:14" s="388" customFormat="1" ht="16.5" customHeight="1">
      <c r="A42" s="1009" t="s">
        <v>1490</v>
      </c>
      <c r="B42" s="386" t="s">
        <v>1519</v>
      </c>
      <c r="C42" s="390">
        <v>10.72805513020927</v>
      </c>
      <c r="N42" s="389"/>
    </row>
    <row r="43" spans="1:14" s="388" customFormat="1" ht="16.5" customHeight="1">
      <c r="A43" s="1008" t="s">
        <v>1537</v>
      </c>
      <c r="B43" s="394" t="s">
        <v>1514</v>
      </c>
      <c r="C43" s="393">
        <v>1047</v>
      </c>
      <c r="N43" s="389"/>
    </row>
    <row r="44" spans="1:14" s="388" customFormat="1" ht="16.5" customHeight="1">
      <c r="A44" s="1009" t="s">
        <v>1490</v>
      </c>
      <c r="B44" s="386" t="s">
        <v>258</v>
      </c>
      <c r="C44" s="390">
        <v>17.041822781645418</v>
      </c>
      <c r="N44" s="389"/>
    </row>
    <row r="45" spans="1:14" s="388" customFormat="1" ht="16.5" customHeight="1">
      <c r="A45" s="1008" t="s">
        <v>1538</v>
      </c>
      <c r="B45" s="394" t="s">
        <v>1514</v>
      </c>
      <c r="C45" s="393">
        <v>3846</v>
      </c>
      <c r="N45" s="389"/>
    </row>
    <row r="46" spans="1:14" s="388" customFormat="1" ht="16.5" customHeight="1">
      <c r="A46" s="1009" t="s">
        <v>1490</v>
      </c>
      <c r="B46" s="386" t="s">
        <v>258</v>
      </c>
      <c r="C46" s="390">
        <v>62.600621220829304</v>
      </c>
      <c r="N46" s="389"/>
    </row>
    <row r="47" spans="1:14" s="388" customFormat="1" ht="16.5" customHeight="1">
      <c r="A47" s="1008" t="s">
        <v>1510</v>
      </c>
      <c r="B47" s="394" t="s">
        <v>1514</v>
      </c>
      <c r="C47" s="393">
        <v>3457</v>
      </c>
      <c r="N47" s="389"/>
    </row>
    <row r="48" spans="1:14" s="388" customFormat="1" ht="16.5" customHeight="1">
      <c r="A48" s="1013" t="s">
        <v>1490</v>
      </c>
      <c r="B48" s="386" t="s">
        <v>258</v>
      </c>
      <c r="C48" s="390">
        <v>56.268941123350736</v>
      </c>
      <c r="N48" s="389"/>
    </row>
    <row r="49" spans="1:44" s="388" customFormat="1" ht="16.5" customHeight="1">
      <c r="A49" s="1012" t="s">
        <v>1539</v>
      </c>
      <c r="B49" s="394" t="s">
        <v>1514</v>
      </c>
      <c r="C49" s="393">
        <v>7</v>
      </c>
      <c r="N49" s="389"/>
    </row>
    <row r="50" spans="1:44" s="388" customFormat="1" ht="16.5" customHeight="1">
      <c r="A50" s="1009"/>
      <c r="B50" s="386" t="s">
        <v>258</v>
      </c>
      <c r="C50" s="390">
        <v>0.11393768812943451</v>
      </c>
      <c r="N50" s="389"/>
    </row>
    <row r="51" spans="1:44" s="388" customFormat="1" ht="16.5" customHeight="1">
      <c r="A51" s="1008" t="s">
        <v>1540</v>
      </c>
      <c r="B51" s="394" t="s">
        <v>1514</v>
      </c>
      <c r="C51" s="393">
        <v>812</v>
      </c>
      <c r="N51" s="389"/>
    </row>
    <row r="52" spans="1:44" s="388" customFormat="1" ht="16.5" customHeight="1">
      <c r="A52" s="1013" t="s">
        <v>1490</v>
      </c>
      <c r="B52" s="386" t="s">
        <v>258</v>
      </c>
      <c r="C52" s="390">
        <v>13.216771823014405</v>
      </c>
      <c r="N52" s="389"/>
    </row>
    <row r="53" spans="1:44" s="388" customFormat="1" ht="16.5" customHeight="1">
      <c r="A53" s="1008" t="s">
        <v>1513</v>
      </c>
      <c r="B53" s="394" t="s">
        <v>1514</v>
      </c>
      <c r="C53" s="393">
        <v>303</v>
      </c>
      <c r="N53" s="389"/>
    </row>
    <row r="54" spans="1:44" s="388" customFormat="1" ht="16.5" customHeight="1" thickBot="1">
      <c r="A54" s="1017" t="s">
        <v>1490</v>
      </c>
      <c r="B54" s="801" t="s">
        <v>258</v>
      </c>
      <c r="C54" s="802">
        <v>4.9318742147455223</v>
      </c>
      <c r="N54" s="389"/>
    </row>
    <row r="55" spans="1:44" s="382" customFormat="1" ht="12.75">
      <c r="A55" s="1018" t="s">
        <v>1520</v>
      </c>
      <c r="B55" s="1018"/>
      <c r="C55" s="1018"/>
      <c r="D55" s="380"/>
      <c r="E55" s="380"/>
      <c r="F55" s="380"/>
      <c r="G55" s="380"/>
      <c r="H55" s="380"/>
      <c r="I55" s="380"/>
      <c r="J55" s="380"/>
      <c r="K55" s="380"/>
      <c r="L55" s="380"/>
      <c r="M55" s="380"/>
      <c r="N55" s="381"/>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row>
    <row r="56" spans="1:44" s="382" customFormat="1" ht="12.75">
      <c r="A56" s="395" t="s">
        <v>1521</v>
      </c>
      <c r="B56" s="396"/>
      <c r="C56" s="397"/>
      <c r="D56" s="380"/>
      <c r="E56" s="380"/>
      <c r="F56" s="380"/>
      <c r="G56" s="380"/>
      <c r="H56" s="380"/>
      <c r="I56" s="380"/>
      <c r="J56" s="380"/>
      <c r="K56" s="380"/>
      <c r="L56" s="380"/>
      <c r="M56" s="380"/>
      <c r="N56" s="381"/>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row>
    <row r="57" spans="1:44" s="382" customFormat="1" ht="12.75">
      <c r="A57" s="1016" t="s">
        <v>1522</v>
      </c>
      <c r="B57" s="1016"/>
      <c r="C57" s="1016"/>
      <c r="D57" s="380"/>
      <c r="E57" s="380"/>
      <c r="F57" s="380"/>
      <c r="G57" s="380"/>
      <c r="H57" s="380"/>
      <c r="I57" s="380"/>
      <c r="J57" s="380"/>
      <c r="K57" s="380"/>
      <c r="L57" s="380"/>
      <c r="M57" s="380"/>
      <c r="N57" s="381"/>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row>
    <row r="58" spans="1:44" s="382" customFormat="1" ht="12.75">
      <c r="A58" s="1016" t="s">
        <v>1523</v>
      </c>
      <c r="B58" s="1016"/>
      <c r="C58" s="1016"/>
      <c r="D58" s="380"/>
      <c r="E58" s="380"/>
      <c r="F58" s="380"/>
      <c r="G58" s="380"/>
      <c r="H58" s="380"/>
      <c r="I58" s="380"/>
      <c r="J58" s="380"/>
      <c r="K58" s="380"/>
      <c r="L58" s="380"/>
      <c r="M58" s="380"/>
      <c r="N58" s="381"/>
      <c r="O58" s="380"/>
      <c r="P58" s="380"/>
      <c r="Q58" s="380"/>
      <c r="R58" s="380"/>
      <c r="S58" s="380"/>
      <c r="T58" s="380"/>
      <c r="U58" s="380"/>
      <c r="V58" s="380"/>
      <c r="W58" s="380"/>
      <c r="X58" s="380"/>
      <c r="Y58" s="380"/>
      <c r="Z58" s="380"/>
      <c r="AA58" s="380"/>
      <c r="AB58" s="380"/>
      <c r="AC58" s="380"/>
      <c r="AD58" s="380"/>
      <c r="AE58" s="380"/>
      <c r="AF58" s="380"/>
      <c r="AG58" s="380"/>
      <c r="AH58" s="380"/>
      <c r="AI58" s="380"/>
      <c r="AJ58" s="380"/>
      <c r="AK58" s="380"/>
      <c r="AL58" s="380"/>
      <c r="AM58" s="380"/>
      <c r="AN58" s="380"/>
      <c r="AO58" s="380"/>
      <c r="AP58" s="380"/>
      <c r="AQ58" s="380"/>
      <c r="AR58" s="380"/>
    </row>
    <row r="59" spans="1:44" s="382" customFormat="1" ht="12.75">
      <c r="A59" s="1016" t="s">
        <v>1524</v>
      </c>
      <c r="B59" s="1016"/>
      <c r="C59" s="1016"/>
      <c r="D59" s="380"/>
      <c r="E59" s="380"/>
      <c r="F59" s="380"/>
      <c r="G59" s="380"/>
      <c r="H59" s="380"/>
      <c r="I59" s="380"/>
      <c r="J59" s="380"/>
      <c r="K59" s="380"/>
      <c r="L59" s="380"/>
      <c r="M59" s="380"/>
      <c r="N59" s="381"/>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row>
    <row r="60" spans="1:44" ht="22.5" customHeight="1">
      <c r="A60" s="1016" t="s">
        <v>1525</v>
      </c>
      <c r="B60" s="1016"/>
      <c r="C60" s="1016"/>
    </row>
    <row r="61" spans="1:44" ht="9.75" customHeight="1">
      <c r="A61" s="1016"/>
      <c r="B61" s="1016"/>
      <c r="C61" s="1016"/>
    </row>
    <row r="62" spans="1:44">
      <c r="A62" s="719" t="s">
        <v>1918</v>
      </c>
      <c r="B62" s="398"/>
      <c r="C62" s="398"/>
    </row>
  </sheetData>
  <mergeCells count="33">
    <mergeCell ref="A58:C58"/>
    <mergeCell ref="A59:C59"/>
    <mergeCell ref="A60:C60"/>
    <mergeCell ref="A61:C61"/>
    <mergeCell ref="A47:A48"/>
    <mergeCell ref="A49:A50"/>
    <mergeCell ref="A51:A52"/>
    <mergeCell ref="A53:A54"/>
    <mergeCell ref="A55:C55"/>
    <mergeCell ref="A57:C57"/>
    <mergeCell ref="A45:A46"/>
    <mergeCell ref="A23:A24"/>
    <mergeCell ref="A25:A26"/>
    <mergeCell ref="A27:A28"/>
    <mergeCell ref="A29:A30"/>
    <mergeCell ref="A31:A32"/>
    <mergeCell ref="A33:A34"/>
    <mergeCell ref="A35:A36"/>
    <mergeCell ref="A37:A38"/>
    <mergeCell ref="A39:A40"/>
    <mergeCell ref="A41:A42"/>
    <mergeCell ref="A43:A44"/>
    <mergeCell ref="A21:A22"/>
    <mergeCell ref="A1:C1"/>
    <mergeCell ref="A3:A4"/>
    <mergeCell ref="A5:A6"/>
    <mergeCell ref="A7:A8"/>
    <mergeCell ref="A9:A10"/>
    <mergeCell ref="A11:A12"/>
    <mergeCell ref="A13:A14"/>
    <mergeCell ref="A15:A16"/>
    <mergeCell ref="A17:A18"/>
    <mergeCell ref="A19:A2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showGridLines="0" workbookViewId="0">
      <selection sqref="A1:D1"/>
    </sheetView>
  </sheetViews>
  <sheetFormatPr baseColWidth="10" defaultRowHeight="12.75"/>
  <cols>
    <col min="1" max="1" width="28.7109375" style="430" bestFit="1" customWidth="1"/>
    <col min="2" max="2" width="25.5703125" customWidth="1"/>
    <col min="3" max="3" width="13.5703125" style="425" customWidth="1"/>
    <col min="4" max="4" width="17.5703125" style="425" customWidth="1"/>
  </cols>
  <sheetData>
    <row r="1" spans="1:5" ht="37.5" customHeight="1" thickBot="1">
      <c r="A1" s="947" t="s">
        <v>1541</v>
      </c>
      <c r="B1" s="947"/>
      <c r="C1" s="947"/>
      <c r="D1" s="947"/>
    </row>
    <row r="2" spans="1:5" ht="44.25" customHeight="1" thickBot="1">
      <c r="A2" s="401" t="s">
        <v>1542</v>
      </c>
      <c r="B2" s="402" t="s">
        <v>1543</v>
      </c>
      <c r="C2" s="402" t="s">
        <v>1544</v>
      </c>
      <c r="D2" s="403" t="s">
        <v>1545</v>
      </c>
    </row>
    <row r="3" spans="1:5">
      <c r="A3" s="1027" t="s">
        <v>1546</v>
      </c>
      <c r="B3" s="404" t="s">
        <v>1547</v>
      </c>
      <c r="C3" s="405">
        <v>1042</v>
      </c>
      <c r="D3" s="406">
        <v>16.960438718695823</v>
      </c>
    </row>
    <row r="4" spans="1:5">
      <c r="A4" s="1028"/>
      <c r="B4" s="407" t="s">
        <v>1548</v>
      </c>
      <c r="C4" s="408">
        <v>572</v>
      </c>
      <c r="D4" s="409">
        <v>9.3103368014337917</v>
      </c>
    </row>
    <row r="5" spans="1:5">
      <c r="A5" s="1028"/>
      <c r="B5" s="407" t="s">
        <v>1549</v>
      </c>
      <c r="C5" s="408">
        <v>398</v>
      </c>
      <c r="D5" s="409">
        <v>6.4781714107878479</v>
      </c>
    </row>
    <row r="6" spans="1:5">
      <c r="A6" s="1028"/>
      <c r="B6" s="407" t="s">
        <v>1550</v>
      </c>
      <c r="C6" s="408">
        <v>357</v>
      </c>
      <c r="D6" s="409">
        <v>11.4</v>
      </c>
    </row>
    <row r="7" spans="1:5">
      <c r="A7" s="1028"/>
      <c r="B7" s="407" t="s">
        <v>1551</v>
      </c>
      <c r="C7" s="408">
        <v>322</v>
      </c>
      <c r="D7" s="409">
        <v>10.72805513020927</v>
      </c>
    </row>
    <row r="8" spans="1:5">
      <c r="A8" s="1028"/>
      <c r="B8" s="407" t="s">
        <v>1552</v>
      </c>
      <c r="C8" s="408">
        <v>274</v>
      </c>
      <c r="D8" s="409">
        <v>4.459846649637865</v>
      </c>
    </row>
    <row r="9" spans="1:5">
      <c r="A9" s="1028"/>
      <c r="B9" s="407" t="s">
        <v>1553</v>
      </c>
      <c r="C9" s="408">
        <v>227</v>
      </c>
      <c r="D9" s="409">
        <v>3.6948364579116624</v>
      </c>
    </row>
    <row r="10" spans="1:5">
      <c r="A10" s="1028"/>
      <c r="B10" s="407" t="s">
        <v>1554</v>
      </c>
      <c r="C10" s="408">
        <v>169</v>
      </c>
      <c r="D10" s="409">
        <v>5.3783408168649487</v>
      </c>
    </row>
    <row r="11" spans="1:5">
      <c r="A11" s="1028"/>
      <c r="B11" s="407" t="s">
        <v>1555</v>
      </c>
      <c r="C11" s="408">
        <v>155</v>
      </c>
      <c r="D11" s="409">
        <v>2.5229059514374783</v>
      </c>
    </row>
    <row r="12" spans="1:5">
      <c r="A12" s="1028"/>
      <c r="B12" s="407" t="s">
        <v>1556</v>
      </c>
      <c r="C12" s="408">
        <v>137</v>
      </c>
      <c r="D12" s="409">
        <v>2.2299233248189325</v>
      </c>
    </row>
    <row r="13" spans="1:5">
      <c r="A13" s="1028"/>
      <c r="B13" s="407" t="s">
        <v>1557</v>
      </c>
      <c r="C13" s="408">
        <v>79</v>
      </c>
      <c r="D13" s="409">
        <v>1.2858681946036181</v>
      </c>
    </row>
    <row r="14" spans="1:5" ht="13.5" thickBot="1">
      <c r="A14" s="1029"/>
      <c r="B14" s="410" t="s">
        <v>1558</v>
      </c>
      <c r="C14" s="411">
        <v>78</v>
      </c>
      <c r="D14" s="412">
        <v>1.2695913820136988</v>
      </c>
    </row>
    <row r="15" spans="1:5" ht="13.5" thickBot="1">
      <c r="A15" s="1030" t="s">
        <v>1559</v>
      </c>
      <c r="B15" s="1031"/>
      <c r="C15" s="413">
        <v>3810</v>
      </c>
      <c r="D15" s="414">
        <v>62</v>
      </c>
      <c r="E15" s="415"/>
    </row>
    <row r="16" spans="1:5">
      <c r="A16" s="1032" t="s">
        <v>1560</v>
      </c>
      <c r="B16" s="407" t="s">
        <v>1561</v>
      </c>
      <c r="C16" s="405">
        <v>4137</v>
      </c>
      <c r="D16" s="406">
        <v>67.337173684495795</v>
      </c>
    </row>
    <row r="17" spans="1:7">
      <c r="A17" s="1028"/>
      <c r="B17" s="407" t="s">
        <v>1562</v>
      </c>
      <c r="C17" s="408">
        <v>1671</v>
      </c>
      <c r="D17" s="409">
        <v>27.198553837755011</v>
      </c>
    </row>
    <row r="18" spans="1:7">
      <c r="A18" s="1028"/>
      <c r="B18" s="407" t="s">
        <v>1563</v>
      </c>
      <c r="C18" s="408">
        <v>610</v>
      </c>
      <c r="D18" s="409">
        <v>9.9288556798507219</v>
      </c>
    </row>
    <row r="19" spans="1:7" ht="13.5" thickBot="1">
      <c r="A19" s="1029"/>
      <c r="B19" s="410" t="s">
        <v>1564</v>
      </c>
      <c r="C19" s="411">
        <v>347</v>
      </c>
      <c r="D19" s="412">
        <v>5.6480539687019684</v>
      </c>
    </row>
    <row r="20" spans="1:7" ht="13.5" thickBot="1">
      <c r="A20" s="1030" t="s">
        <v>1565</v>
      </c>
      <c r="B20" s="1031"/>
      <c r="C20" s="413">
        <v>6765</v>
      </c>
      <c r="D20" s="414">
        <v>110.11263717080351</v>
      </c>
    </row>
    <row r="21" spans="1:7">
      <c r="A21" s="416" t="s">
        <v>1566</v>
      </c>
      <c r="B21" s="404" t="s">
        <v>1567</v>
      </c>
      <c r="C21" s="405">
        <v>536</v>
      </c>
      <c r="D21" s="406">
        <v>8.7243715481967001</v>
      </c>
    </row>
    <row r="22" spans="1:7">
      <c r="A22" s="417"/>
      <c r="B22" s="407" t="s">
        <v>1568</v>
      </c>
      <c r="C22" s="408">
        <v>93</v>
      </c>
      <c r="D22" s="409">
        <v>1.5137435708624871</v>
      </c>
    </row>
    <row r="23" spans="1:7" ht="13.5" thickBot="1">
      <c r="A23" s="418"/>
      <c r="B23" s="410" t="s">
        <v>1569</v>
      </c>
      <c r="C23" s="411">
        <v>42</v>
      </c>
      <c r="D23" s="412">
        <v>0.68362612877660711</v>
      </c>
    </row>
    <row r="24" spans="1:7" ht="13.5" thickBot="1">
      <c r="A24" s="1033" t="s">
        <v>1570</v>
      </c>
      <c r="B24" s="1034"/>
      <c r="C24" s="413">
        <v>671</v>
      </c>
      <c r="D24" s="414">
        <v>10.921741247835794</v>
      </c>
    </row>
    <row r="25" spans="1:7">
      <c r="A25" s="1019" t="s">
        <v>1571</v>
      </c>
      <c r="B25" s="419" t="s">
        <v>1572</v>
      </c>
      <c r="C25" s="405">
        <v>1872</v>
      </c>
      <c r="D25" s="406">
        <v>30.470193168328777</v>
      </c>
    </row>
    <row r="26" spans="1:7">
      <c r="A26" s="1019"/>
      <c r="B26" s="419" t="s">
        <v>1573</v>
      </c>
      <c r="C26" s="408">
        <v>45</v>
      </c>
      <c r="D26" s="409">
        <v>0.73245656654636471</v>
      </c>
    </row>
    <row r="27" spans="1:7">
      <c r="A27" s="1019"/>
      <c r="B27" s="419" t="s">
        <v>1574</v>
      </c>
      <c r="C27" s="408">
        <v>42</v>
      </c>
      <c r="D27" s="409">
        <v>0.68362612877660711</v>
      </c>
    </row>
    <row r="28" spans="1:7">
      <c r="A28" s="1019"/>
      <c r="B28" s="419" t="s">
        <v>1575</v>
      </c>
      <c r="C28" s="408">
        <v>23</v>
      </c>
      <c r="D28" s="409">
        <v>0.37436668956814201</v>
      </c>
    </row>
    <row r="29" spans="1:7" ht="13.5" thickBot="1">
      <c r="A29" s="1020"/>
      <c r="B29" s="432" t="s">
        <v>1576</v>
      </c>
      <c r="C29" s="411">
        <v>1</v>
      </c>
      <c r="D29" s="412">
        <v>1.6276812589919216E-2</v>
      </c>
    </row>
    <row r="30" spans="1:7" ht="13.5" thickBot="1">
      <c r="A30" s="1021" t="s">
        <v>1577</v>
      </c>
      <c r="B30" s="1022"/>
      <c r="C30" s="413">
        <v>1983</v>
      </c>
      <c r="D30" s="414">
        <v>32.276919365809803</v>
      </c>
    </row>
    <row r="31" spans="1:7" ht="13.5" thickBot="1">
      <c r="A31" s="1023" t="s">
        <v>1578</v>
      </c>
      <c r="B31" s="1024"/>
      <c r="C31" s="420">
        <v>13233</v>
      </c>
      <c r="D31" s="421">
        <v>215.39106100240099</v>
      </c>
    </row>
    <row r="32" spans="1:7">
      <c r="A32" s="1025" t="s">
        <v>1520</v>
      </c>
      <c r="B32" s="1026"/>
      <c r="C32" s="422"/>
      <c r="D32" s="423"/>
      <c r="E32" s="415"/>
      <c r="G32" s="415"/>
    </row>
    <row r="33" spans="1:4">
      <c r="A33" s="424" t="s">
        <v>1579</v>
      </c>
    </row>
    <row r="34" spans="1:4">
      <c r="A34" s="426" t="s">
        <v>1580</v>
      </c>
      <c r="B34" s="427"/>
      <c r="C34" s="428"/>
      <c r="D34" s="428"/>
    </row>
    <row r="35" spans="1:4" s="427" customFormat="1" ht="11.25">
      <c r="A35" s="429" t="s">
        <v>2055</v>
      </c>
      <c r="C35" s="428"/>
      <c r="D35" s="428"/>
    </row>
    <row r="36" spans="1:4" s="427" customFormat="1">
      <c r="A36" s="430"/>
      <c r="B36"/>
      <c r="C36" s="425"/>
      <c r="D36" s="425"/>
    </row>
  </sheetData>
  <mergeCells count="10">
    <mergeCell ref="A25:A29"/>
    <mergeCell ref="A30:B30"/>
    <mergeCell ref="A31:B31"/>
    <mergeCell ref="A32:B32"/>
    <mergeCell ref="A1:D1"/>
    <mergeCell ref="A3:A14"/>
    <mergeCell ref="A15:B15"/>
    <mergeCell ref="A16:A19"/>
    <mergeCell ref="A20:B20"/>
    <mergeCell ref="A24:B24"/>
  </mergeCells>
  <pageMargins left="0.75" right="0.75" top="1" bottom="1" header="0" footer="0"/>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7"/>
  <sheetViews>
    <sheetView showGridLines="0" workbookViewId="0">
      <selection sqref="A1:D1"/>
    </sheetView>
  </sheetViews>
  <sheetFormatPr baseColWidth="10" defaultRowHeight="12.75"/>
  <cols>
    <col min="1" max="1" width="9.85546875" style="419" customWidth="1"/>
    <col min="2" max="2" width="68.85546875" style="446" customWidth="1"/>
    <col min="3" max="4" width="10" style="431" customWidth="1"/>
    <col min="5" max="5" width="11.5703125" style="431" bestFit="1" customWidth="1"/>
    <col min="6" max="16384" width="11.42578125" style="419"/>
  </cols>
  <sheetData>
    <row r="1" spans="1:4" ht="42" customHeight="1">
      <c r="A1" s="820" t="s">
        <v>1581</v>
      </c>
      <c r="B1" s="820"/>
      <c r="C1" s="820"/>
      <c r="D1" s="820"/>
    </row>
    <row r="2" spans="1:4" ht="13.5" thickBot="1">
      <c r="A2" s="432"/>
      <c r="B2" s="433"/>
      <c r="C2" s="434"/>
      <c r="D2" s="434"/>
    </row>
    <row r="3" spans="1:4" ht="20.25" customHeight="1" thickBot="1">
      <c r="A3" s="1035" t="s">
        <v>1582</v>
      </c>
      <c r="B3" s="1035"/>
      <c r="C3" s="1035"/>
      <c r="D3" s="1035"/>
    </row>
    <row r="4" spans="1:4" ht="14.25" thickTop="1" thickBot="1">
      <c r="A4" s="720" t="s">
        <v>1583</v>
      </c>
      <c r="B4" s="721" t="s">
        <v>1584</v>
      </c>
      <c r="C4" s="720" t="s">
        <v>1585</v>
      </c>
      <c r="D4" s="803" t="s">
        <v>1586</v>
      </c>
    </row>
    <row r="5" spans="1:4">
      <c r="A5" s="435" t="s">
        <v>1587</v>
      </c>
      <c r="B5" s="436" t="s">
        <v>1588</v>
      </c>
      <c r="C5" s="486">
        <v>106</v>
      </c>
      <c r="D5" s="486">
        <v>1.4287832427987976</v>
      </c>
    </row>
    <row r="6" spans="1:4" ht="24">
      <c r="A6" s="435" t="s">
        <v>1589</v>
      </c>
      <c r="B6" s="436" t="s">
        <v>1590</v>
      </c>
      <c r="C6" s="486">
        <v>99</v>
      </c>
      <c r="D6" s="486">
        <v>1.334429632425292</v>
      </c>
    </row>
    <row r="7" spans="1:4">
      <c r="A7" s="435" t="s">
        <v>1591</v>
      </c>
      <c r="B7" s="436" t="s">
        <v>1592</v>
      </c>
      <c r="C7" s="486">
        <v>83</v>
      </c>
      <c r="D7" s="486">
        <v>1.1187642372858511</v>
      </c>
    </row>
    <row r="8" spans="1:4">
      <c r="A8" s="435" t="s">
        <v>1593</v>
      </c>
      <c r="B8" s="436" t="s">
        <v>1594</v>
      </c>
      <c r="C8" s="486">
        <v>46</v>
      </c>
      <c r="D8" s="486">
        <v>0.6200380110258934</v>
      </c>
    </row>
    <row r="9" spans="1:4">
      <c r="A9" s="435" t="s">
        <v>1595</v>
      </c>
      <c r="B9" s="436" t="s">
        <v>1596</v>
      </c>
      <c r="C9" s="486">
        <v>45</v>
      </c>
      <c r="D9" s="486">
        <v>0.60655892382967824</v>
      </c>
    </row>
    <row r="10" spans="1:4" ht="24">
      <c r="A10" s="435" t="s">
        <v>1597</v>
      </c>
      <c r="B10" s="436" t="s">
        <v>1598</v>
      </c>
      <c r="C10" s="486">
        <v>35</v>
      </c>
      <c r="D10" s="486">
        <v>0.47176805186752752</v>
      </c>
    </row>
    <row r="11" spans="1:4" ht="24">
      <c r="A11" s="435" t="s">
        <v>1599</v>
      </c>
      <c r="B11" s="436" t="s">
        <v>1600</v>
      </c>
      <c r="C11" s="486">
        <v>31</v>
      </c>
      <c r="D11" s="486">
        <v>0.41785170308266723</v>
      </c>
    </row>
    <row r="12" spans="1:4">
      <c r="A12" s="435" t="s">
        <v>1601</v>
      </c>
      <c r="B12" s="436" t="s">
        <v>1602</v>
      </c>
      <c r="C12" s="486">
        <v>30</v>
      </c>
      <c r="D12" s="486">
        <v>0.40437261588645212</v>
      </c>
    </row>
    <row r="13" spans="1:4" ht="12.75" customHeight="1">
      <c r="A13" s="435" t="s">
        <v>1603</v>
      </c>
      <c r="B13" s="436" t="s">
        <v>1604</v>
      </c>
      <c r="C13" s="486">
        <v>17</v>
      </c>
      <c r="D13" s="486">
        <v>0.22914448233565624</v>
      </c>
    </row>
    <row r="14" spans="1:4" ht="24" customHeight="1">
      <c r="A14" s="435" t="s">
        <v>1605</v>
      </c>
      <c r="B14" s="436" t="s">
        <v>1606</v>
      </c>
      <c r="C14" s="486">
        <v>16</v>
      </c>
      <c r="D14" s="486">
        <v>0.21566539513944116</v>
      </c>
    </row>
    <row r="15" spans="1:4" ht="13.5" thickBot="1">
      <c r="A15" s="437"/>
      <c r="B15" s="438" t="s">
        <v>1607</v>
      </c>
      <c r="C15" s="439">
        <v>147</v>
      </c>
      <c r="D15" s="440">
        <v>1.9814258178436155</v>
      </c>
    </row>
    <row r="16" spans="1:4" ht="13.5" thickBot="1">
      <c r="A16" s="441" t="s">
        <v>1</v>
      </c>
      <c r="B16" s="442"/>
      <c r="C16" s="443">
        <v>655</v>
      </c>
      <c r="D16" s="444">
        <v>8.8288021135208723</v>
      </c>
    </row>
    <row r="17" spans="1:4" ht="10.5" customHeight="1">
      <c r="A17" s="445"/>
      <c r="C17" s="445"/>
    </row>
    <row r="18" spans="1:4" ht="10.5" customHeight="1" thickBot="1">
      <c r="A18" s="151"/>
      <c r="B18" s="433"/>
      <c r="C18" s="151"/>
      <c r="D18" s="434"/>
    </row>
    <row r="19" spans="1:4" ht="17.25" customHeight="1" thickBot="1">
      <c r="A19" s="1035" t="s">
        <v>1608</v>
      </c>
      <c r="B19" s="1035"/>
      <c r="C19" s="1035"/>
      <c r="D19" s="1035"/>
    </row>
    <row r="20" spans="1:4" ht="14.25" thickTop="1" thickBot="1">
      <c r="A20" s="720" t="s">
        <v>1583</v>
      </c>
      <c r="B20" s="721" t="s">
        <v>1584</v>
      </c>
      <c r="C20" s="720" t="s">
        <v>1585</v>
      </c>
      <c r="D20" s="803" t="s">
        <v>1609</v>
      </c>
    </row>
    <row r="21" spans="1:4">
      <c r="A21" s="435" t="s">
        <v>1601</v>
      </c>
      <c r="B21" s="436" t="s">
        <v>1602</v>
      </c>
      <c r="C21" s="486">
        <v>21</v>
      </c>
      <c r="D21" s="486">
        <v>5.0691455593077963</v>
      </c>
    </row>
    <row r="22" spans="1:4">
      <c r="A22" s="435" t="s">
        <v>1610</v>
      </c>
      <c r="B22" s="436" t="s">
        <v>1611</v>
      </c>
      <c r="C22" s="486">
        <v>15</v>
      </c>
      <c r="D22" s="486">
        <v>3.6208182566484259</v>
      </c>
    </row>
    <row r="23" spans="1:4" ht="24">
      <c r="A23" s="435" t="s">
        <v>1589</v>
      </c>
      <c r="B23" s="436" t="s">
        <v>1590</v>
      </c>
      <c r="C23" s="486">
        <v>12</v>
      </c>
      <c r="D23" s="486">
        <v>2.8966546053187403</v>
      </c>
    </row>
    <row r="24" spans="1:4" ht="24">
      <c r="A24" s="435" t="s">
        <v>1612</v>
      </c>
      <c r="B24" s="436" t="s">
        <v>1613</v>
      </c>
      <c r="C24" s="486">
        <v>8</v>
      </c>
      <c r="D24" s="486">
        <v>1.9311030702124936</v>
      </c>
    </row>
    <row r="25" spans="1:4">
      <c r="A25" s="435" t="s">
        <v>1614</v>
      </c>
      <c r="B25" s="436" t="s">
        <v>1615</v>
      </c>
      <c r="C25" s="486">
        <v>7</v>
      </c>
      <c r="D25" s="486">
        <v>1.6897151864359321</v>
      </c>
    </row>
    <row r="26" spans="1:4">
      <c r="A26" s="435" t="s">
        <v>1616</v>
      </c>
      <c r="B26" s="436" t="s">
        <v>1617</v>
      </c>
      <c r="C26" s="486">
        <v>7</v>
      </c>
      <c r="D26" s="486">
        <v>1.6897151864359321</v>
      </c>
    </row>
    <row r="27" spans="1:4">
      <c r="A27" s="435" t="s">
        <v>1618</v>
      </c>
      <c r="B27" s="436" t="s">
        <v>1619</v>
      </c>
      <c r="C27" s="486">
        <v>6</v>
      </c>
      <c r="D27" s="486">
        <v>1.4483273026593702</v>
      </c>
    </row>
    <row r="28" spans="1:4">
      <c r="A28" s="435" t="s">
        <v>1620</v>
      </c>
      <c r="B28" s="436" t="s">
        <v>1621</v>
      </c>
      <c r="C28" s="486">
        <v>6</v>
      </c>
      <c r="D28" s="486">
        <v>1.4483273026593702</v>
      </c>
    </row>
    <row r="29" spans="1:4">
      <c r="A29" s="435" t="s">
        <v>1622</v>
      </c>
      <c r="B29" s="436" t="s">
        <v>1623</v>
      </c>
      <c r="C29" s="486">
        <v>6</v>
      </c>
      <c r="D29" s="486">
        <v>1.4483273026593702</v>
      </c>
    </row>
    <row r="30" spans="1:4">
      <c r="A30" s="435" t="s">
        <v>1624</v>
      </c>
      <c r="B30" s="436" t="s">
        <v>1625</v>
      </c>
      <c r="C30" s="486">
        <v>6</v>
      </c>
      <c r="D30" s="486">
        <v>1.4483273026593702</v>
      </c>
    </row>
    <row r="31" spans="1:4" ht="13.5" thickBot="1">
      <c r="A31" s="437"/>
      <c r="B31" s="438" t="s">
        <v>1607</v>
      </c>
      <c r="C31" s="447">
        <v>67</v>
      </c>
      <c r="D31" s="447">
        <v>16.172988213029633</v>
      </c>
    </row>
    <row r="32" spans="1:4" ht="13.5" thickBot="1">
      <c r="A32" s="402" t="s">
        <v>1</v>
      </c>
      <c r="B32" s="448"/>
      <c r="C32" s="443">
        <v>161</v>
      </c>
      <c r="D32" s="444">
        <v>38.863449288026438</v>
      </c>
    </row>
    <row r="33" spans="1:4">
      <c r="A33" s="445"/>
      <c r="C33" s="445"/>
    </row>
    <row r="34" spans="1:4" ht="13.5" thickBot="1">
      <c r="A34" s="151"/>
      <c r="B34" s="433"/>
      <c r="C34" s="151"/>
      <c r="D34" s="434"/>
    </row>
    <row r="35" spans="1:4" ht="18" customHeight="1" thickBot="1">
      <c r="A35" s="1035" t="s">
        <v>1626</v>
      </c>
      <c r="B35" s="1035"/>
      <c r="C35" s="1035"/>
      <c r="D35" s="1035"/>
    </row>
    <row r="36" spans="1:4" ht="14.25" thickTop="1" thickBot="1">
      <c r="A36" s="720" t="s">
        <v>1583</v>
      </c>
      <c r="B36" s="721" t="s">
        <v>1584</v>
      </c>
      <c r="C36" s="720" t="s">
        <v>1585</v>
      </c>
      <c r="D36" s="803" t="s">
        <v>1609</v>
      </c>
    </row>
    <row r="37" spans="1:4">
      <c r="A37" s="435" t="s">
        <v>1614</v>
      </c>
      <c r="B37" s="436" t="s">
        <v>1615</v>
      </c>
      <c r="C37" s="486">
        <v>53</v>
      </c>
      <c r="D37" s="486">
        <v>4.9918059035168687</v>
      </c>
    </row>
    <row r="38" spans="1:4">
      <c r="A38" s="435" t="s">
        <v>1620</v>
      </c>
      <c r="B38" s="436" t="s">
        <v>1621</v>
      </c>
      <c r="C38" s="486">
        <v>44</v>
      </c>
      <c r="D38" s="486">
        <v>4.1441407500894751</v>
      </c>
    </row>
    <row r="39" spans="1:4">
      <c r="A39" s="435" t="s">
        <v>1601</v>
      </c>
      <c r="B39" s="436" t="s">
        <v>1602</v>
      </c>
      <c r="C39" s="486">
        <v>24</v>
      </c>
      <c r="D39" s="486">
        <v>2.2604404091397141</v>
      </c>
    </row>
    <row r="40" spans="1:4">
      <c r="A40" s="435" t="s">
        <v>1627</v>
      </c>
      <c r="B40" s="436" t="s">
        <v>1628</v>
      </c>
      <c r="C40" s="486">
        <v>23</v>
      </c>
      <c r="D40" s="486">
        <v>2.1662553920922258</v>
      </c>
    </row>
    <row r="41" spans="1:4">
      <c r="A41" s="435" t="s">
        <v>1629</v>
      </c>
      <c r="B41" s="436" t="s">
        <v>1630</v>
      </c>
      <c r="C41" s="486">
        <v>12</v>
      </c>
      <c r="D41" s="486">
        <v>1.1302202045698571</v>
      </c>
    </row>
    <row r="42" spans="1:4">
      <c r="A42" s="435" t="s">
        <v>1631</v>
      </c>
      <c r="B42" s="436" t="s">
        <v>1632</v>
      </c>
      <c r="C42" s="486">
        <v>12</v>
      </c>
      <c r="D42" s="486">
        <v>1.1302202045698571</v>
      </c>
    </row>
    <row r="43" spans="1:4">
      <c r="A43" s="435" t="s">
        <v>1624</v>
      </c>
      <c r="B43" s="436" t="s">
        <v>1625</v>
      </c>
      <c r="C43" s="486">
        <v>11</v>
      </c>
      <c r="D43" s="486">
        <v>1.0360351875223688</v>
      </c>
    </row>
    <row r="44" spans="1:4">
      <c r="A44" s="435" t="s">
        <v>1610</v>
      </c>
      <c r="B44" s="436" t="s">
        <v>1611</v>
      </c>
      <c r="C44" s="486">
        <v>10</v>
      </c>
      <c r="D44" s="486">
        <v>0.94185017047488095</v>
      </c>
    </row>
    <row r="45" spans="1:4">
      <c r="A45" s="435" t="s">
        <v>1616</v>
      </c>
      <c r="B45" s="436" t="s">
        <v>1617</v>
      </c>
      <c r="C45" s="486">
        <v>10</v>
      </c>
      <c r="D45" s="486">
        <v>0.94185017047488095</v>
      </c>
    </row>
    <row r="46" spans="1:4" ht="24">
      <c r="A46" s="435" t="s">
        <v>1612</v>
      </c>
      <c r="B46" s="436" t="s">
        <v>1613</v>
      </c>
      <c r="C46" s="486">
        <v>9</v>
      </c>
      <c r="D46" s="486">
        <v>0.84766515342739279</v>
      </c>
    </row>
    <row r="47" spans="1:4" ht="13.5" thickBot="1">
      <c r="A47" s="437"/>
      <c r="B47" s="438" t="s">
        <v>1607</v>
      </c>
      <c r="C47" s="439">
        <v>42</v>
      </c>
      <c r="D47" s="447">
        <v>3.9557707159944995</v>
      </c>
    </row>
    <row r="48" spans="1:4" ht="13.5" thickBot="1">
      <c r="A48" s="441" t="s">
        <v>1</v>
      </c>
      <c r="B48" s="449"/>
      <c r="C48" s="443">
        <v>310</v>
      </c>
      <c r="D48" s="444">
        <v>29.197355284721304</v>
      </c>
    </row>
    <row r="49" spans="1:16">
      <c r="A49" s="445"/>
      <c r="C49" s="445"/>
      <c r="F49" s="450"/>
      <c r="G49" s="450"/>
      <c r="H49" s="450"/>
      <c r="I49" s="450"/>
      <c r="J49" s="450"/>
      <c r="K49" s="450"/>
      <c r="L49" s="450"/>
      <c r="M49" s="450"/>
      <c r="N49" s="450"/>
      <c r="O49" s="450"/>
      <c r="P49" s="450"/>
    </row>
    <row r="50" spans="1:16" ht="13.5" thickBot="1">
      <c r="A50" s="151"/>
      <c r="B50" s="433"/>
      <c r="C50" s="151"/>
      <c r="D50" s="434"/>
    </row>
    <row r="51" spans="1:16" s="450" customFormat="1" ht="18" customHeight="1" thickBot="1">
      <c r="A51" s="1035" t="s">
        <v>1633</v>
      </c>
      <c r="B51" s="1035"/>
      <c r="C51" s="1035"/>
      <c r="D51" s="1035"/>
      <c r="F51" s="419"/>
      <c r="G51" s="419"/>
      <c r="H51" s="419"/>
      <c r="I51" s="419"/>
      <c r="J51" s="419"/>
      <c r="K51" s="419"/>
      <c r="L51" s="419"/>
      <c r="M51" s="419"/>
      <c r="N51" s="419"/>
      <c r="O51" s="419"/>
      <c r="P51" s="419"/>
    </row>
    <row r="52" spans="1:16" ht="14.25" thickTop="1" thickBot="1">
      <c r="A52" s="720" t="s">
        <v>1583</v>
      </c>
      <c r="B52" s="721" t="s">
        <v>1584</v>
      </c>
      <c r="C52" s="720" t="s">
        <v>1585</v>
      </c>
      <c r="D52" s="803" t="s">
        <v>1609</v>
      </c>
      <c r="E52" s="419"/>
    </row>
    <row r="53" spans="1:16">
      <c r="A53" s="435" t="s">
        <v>1614</v>
      </c>
      <c r="B53" s="436" t="s">
        <v>1615</v>
      </c>
      <c r="C53" s="486">
        <v>2844</v>
      </c>
      <c r="D53" s="486">
        <v>98.609549870288902</v>
      </c>
      <c r="E53" s="419"/>
    </row>
    <row r="54" spans="1:16">
      <c r="A54" s="435" t="s">
        <v>1620</v>
      </c>
      <c r="B54" s="436" t="s">
        <v>1621</v>
      </c>
      <c r="C54" s="486">
        <v>472</v>
      </c>
      <c r="D54" s="486">
        <v>16.365579303367216</v>
      </c>
      <c r="E54" s="419"/>
    </row>
    <row r="55" spans="1:16">
      <c r="A55" s="435" t="s">
        <v>1631</v>
      </c>
      <c r="B55" s="436" t="s">
        <v>1632</v>
      </c>
      <c r="C55" s="486">
        <v>215</v>
      </c>
      <c r="D55" s="486">
        <v>7.4546600640337966</v>
      </c>
      <c r="E55" s="419"/>
    </row>
    <row r="56" spans="1:16">
      <c r="A56" s="435" t="s">
        <v>1634</v>
      </c>
      <c r="B56" s="436" t="s">
        <v>1635</v>
      </c>
      <c r="C56" s="486">
        <v>139</v>
      </c>
      <c r="D56" s="486">
        <v>4.8195244134916173</v>
      </c>
      <c r="E56" s="419"/>
    </row>
    <row r="57" spans="1:16">
      <c r="A57" s="435" t="s">
        <v>1636</v>
      </c>
      <c r="B57" s="436" t="s">
        <v>1637</v>
      </c>
      <c r="C57" s="486">
        <v>113</v>
      </c>
      <c r="D57" s="486">
        <v>3.918030638306135</v>
      </c>
      <c r="E57" s="419"/>
    </row>
    <row r="58" spans="1:16">
      <c r="A58" s="435" t="s">
        <v>1601</v>
      </c>
      <c r="B58" s="436" t="s">
        <v>1602</v>
      </c>
      <c r="C58" s="486">
        <v>89</v>
      </c>
      <c r="D58" s="486">
        <v>3.08588253813492</v>
      </c>
      <c r="E58" s="419"/>
    </row>
    <row r="59" spans="1:16">
      <c r="A59" s="435" t="s">
        <v>1624</v>
      </c>
      <c r="B59" s="436" t="s">
        <v>1625</v>
      </c>
      <c r="C59" s="486">
        <v>85</v>
      </c>
      <c r="D59" s="486">
        <v>2.9471911881063848</v>
      </c>
      <c r="E59" s="419"/>
    </row>
    <row r="60" spans="1:16">
      <c r="A60" s="435" t="s">
        <v>1603</v>
      </c>
      <c r="B60" s="436" t="s">
        <v>1604</v>
      </c>
      <c r="C60" s="486">
        <v>83</v>
      </c>
      <c r="D60" s="486">
        <v>2.8778455130921166</v>
      </c>
      <c r="E60" s="419"/>
    </row>
    <row r="61" spans="1:16">
      <c r="A61" s="435" t="s">
        <v>1622</v>
      </c>
      <c r="B61" s="436" t="s">
        <v>1623</v>
      </c>
      <c r="C61" s="486">
        <v>76</v>
      </c>
      <c r="D61" s="486">
        <v>2.6351356505421792</v>
      </c>
      <c r="E61" s="419"/>
    </row>
    <row r="62" spans="1:16">
      <c r="A62" s="435" t="s">
        <v>1629</v>
      </c>
      <c r="B62" s="436" t="s">
        <v>1630</v>
      </c>
      <c r="C62" s="486">
        <v>68</v>
      </c>
      <c r="D62" s="486">
        <v>2.3577529504851076</v>
      </c>
      <c r="E62" s="419"/>
    </row>
    <row r="63" spans="1:16" ht="13.5" thickBot="1">
      <c r="A63" s="437"/>
      <c r="B63" s="438" t="s">
        <v>1607</v>
      </c>
      <c r="C63" s="439">
        <v>1023</v>
      </c>
      <c r="D63" s="447">
        <v>35.470312769798014</v>
      </c>
      <c r="E63" s="419"/>
    </row>
    <row r="64" spans="1:16" ht="13.5" thickBot="1">
      <c r="A64" s="441" t="s">
        <v>1</v>
      </c>
      <c r="B64" s="449"/>
      <c r="C64" s="443">
        <v>5207</v>
      </c>
      <c r="D64" s="444">
        <v>180.5414648996464</v>
      </c>
    </row>
    <row r="65" spans="1:16">
      <c r="A65" s="445"/>
      <c r="C65" s="445"/>
      <c r="F65" s="450"/>
      <c r="G65" s="450"/>
      <c r="H65" s="450"/>
      <c r="I65" s="450"/>
      <c r="J65" s="450"/>
      <c r="K65" s="450"/>
      <c r="L65" s="450"/>
      <c r="M65" s="450"/>
      <c r="N65" s="450"/>
      <c r="O65" s="450"/>
      <c r="P65" s="450"/>
    </row>
    <row r="66" spans="1:16" ht="13.5" thickBot="1">
      <c r="A66" s="151"/>
      <c r="B66" s="433"/>
      <c r="C66" s="151"/>
      <c r="D66" s="434"/>
    </row>
    <row r="67" spans="1:16" s="450" customFormat="1" ht="17.25" customHeight="1" thickBot="1">
      <c r="A67" s="1035" t="s">
        <v>1638</v>
      </c>
      <c r="B67" s="1035"/>
      <c r="C67" s="1035"/>
      <c r="D67" s="1035"/>
      <c r="E67" s="451"/>
      <c r="F67" s="419"/>
      <c r="G67" s="419"/>
      <c r="H67" s="419"/>
      <c r="I67" s="419"/>
      <c r="J67" s="419"/>
      <c r="K67" s="419"/>
      <c r="L67" s="419"/>
      <c r="M67" s="419"/>
      <c r="N67" s="419"/>
      <c r="O67" s="419"/>
      <c r="P67" s="419"/>
    </row>
    <row r="68" spans="1:16" ht="14.25" thickTop="1" thickBot="1">
      <c r="A68" s="720" t="s">
        <v>1583</v>
      </c>
      <c r="B68" s="721" t="s">
        <v>1584</v>
      </c>
      <c r="C68" s="720" t="s">
        <v>1585</v>
      </c>
      <c r="D68" s="803" t="s">
        <v>1609</v>
      </c>
    </row>
    <row r="69" spans="1:16">
      <c r="A69" s="435" t="s">
        <v>1636</v>
      </c>
      <c r="B69" s="436" t="s">
        <v>1637</v>
      </c>
      <c r="C69" s="486">
        <v>583</v>
      </c>
      <c r="D69" s="486">
        <v>56.477417267364871</v>
      </c>
    </row>
    <row r="70" spans="1:16">
      <c r="A70" s="435" t="s">
        <v>1614</v>
      </c>
      <c r="B70" s="436" t="s">
        <v>1615</v>
      </c>
      <c r="C70" s="486">
        <v>387</v>
      </c>
      <c r="D70" s="486">
        <v>37.490155201492634</v>
      </c>
    </row>
    <row r="71" spans="1:16">
      <c r="A71" s="435" t="s">
        <v>1624</v>
      </c>
      <c r="B71" s="436" t="s">
        <v>1625</v>
      </c>
      <c r="C71" s="486">
        <v>208</v>
      </c>
      <c r="D71" s="486">
        <v>20.14974749847666</v>
      </c>
    </row>
    <row r="72" spans="1:16">
      <c r="A72" s="435" t="s">
        <v>1639</v>
      </c>
      <c r="B72" s="436" t="s">
        <v>1640</v>
      </c>
      <c r="C72" s="486">
        <v>158</v>
      </c>
      <c r="D72" s="486">
        <v>15.306058195958233</v>
      </c>
    </row>
    <row r="73" spans="1:16">
      <c r="A73" s="435" t="s">
        <v>1641</v>
      </c>
      <c r="B73" s="436" t="s">
        <v>1642</v>
      </c>
      <c r="C73" s="486">
        <v>143</v>
      </c>
      <c r="D73" s="486">
        <v>13.852951405202704</v>
      </c>
    </row>
    <row r="74" spans="1:16">
      <c r="A74" s="435" t="s">
        <v>1620</v>
      </c>
      <c r="B74" s="436" t="s">
        <v>1621</v>
      </c>
      <c r="C74" s="486">
        <v>131</v>
      </c>
      <c r="D74" s="486">
        <v>12.690465972598281</v>
      </c>
    </row>
    <row r="75" spans="1:16">
      <c r="A75" s="435" t="s">
        <v>1601</v>
      </c>
      <c r="B75" s="436" t="s">
        <v>1602</v>
      </c>
      <c r="C75" s="486">
        <v>121</v>
      </c>
      <c r="D75" s="486">
        <v>11.721728112094596</v>
      </c>
    </row>
    <row r="76" spans="1:16">
      <c r="A76" s="435" t="s">
        <v>1643</v>
      </c>
      <c r="B76" s="436" t="s">
        <v>1644</v>
      </c>
      <c r="C76" s="486">
        <v>117</v>
      </c>
      <c r="D76" s="486">
        <v>11.33423296789312</v>
      </c>
    </row>
    <row r="77" spans="1:16">
      <c r="A77" s="435" t="s">
        <v>1645</v>
      </c>
      <c r="B77" s="436" t="s">
        <v>1646</v>
      </c>
      <c r="C77" s="486">
        <v>116</v>
      </c>
      <c r="D77" s="486">
        <v>11.237359181842752</v>
      </c>
    </row>
    <row r="78" spans="1:16">
      <c r="A78" s="435" t="s">
        <v>1647</v>
      </c>
      <c r="B78" s="436" t="s">
        <v>1648</v>
      </c>
      <c r="C78" s="486">
        <v>82</v>
      </c>
      <c r="D78" s="486">
        <v>7.9436504561302224</v>
      </c>
    </row>
    <row r="79" spans="1:16" ht="13.5" thickBot="1">
      <c r="A79" s="437"/>
      <c r="B79" s="438" t="s">
        <v>1607</v>
      </c>
      <c r="C79" s="439">
        <v>1763</v>
      </c>
      <c r="D79" s="447">
        <v>170.78848480679974</v>
      </c>
    </row>
    <row r="80" spans="1:16" ht="13.5" thickBot="1">
      <c r="A80" s="441" t="s">
        <v>1</v>
      </c>
      <c r="B80" s="449"/>
      <c r="C80" s="443">
        <v>3809</v>
      </c>
      <c r="D80" s="444">
        <v>368.99225106585385</v>
      </c>
    </row>
    <row r="81" spans="1:16">
      <c r="A81" s="445"/>
      <c r="C81" s="445"/>
      <c r="F81" s="450"/>
      <c r="G81" s="450"/>
      <c r="H81" s="450"/>
      <c r="I81" s="450"/>
      <c r="J81" s="450"/>
      <c r="K81" s="450"/>
      <c r="L81" s="450"/>
      <c r="M81" s="450"/>
      <c r="N81" s="450"/>
      <c r="O81" s="450"/>
      <c r="P81" s="450"/>
    </row>
    <row r="82" spans="1:16" ht="13.5" thickBot="1">
      <c r="A82" s="151"/>
      <c r="B82" s="433"/>
      <c r="C82" s="151"/>
      <c r="D82" s="434"/>
    </row>
    <row r="83" spans="1:16" s="450" customFormat="1" ht="18.75" customHeight="1" thickBot="1">
      <c r="A83" s="1035" t="s">
        <v>1649</v>
      </c>
      <c r="B83" s="1035"/>
      <c r="C83" s="1035"/>
      <c r="D83" s="1035"/>
      <c r="F83" s="419"/>
      <c r="G83" s="419"/>
      <c r="H83" s="419"/>
      <c r="I83" s="419"/>
      <c r="J83" s="419"/>
      <c r="K83" s="419"/>
      <c r="L83" s="419"/>
      <c r="M83" s="419"/>
      <c r="N83" s="419"/>
      <c r="O83" s="419"/>
      <c r="P83" s="419"/>
    </row>
    <row r="84" spans="1:16" ht="14.25" thickTop="1" thickBot="1">
      <c r="A84" s="720" t="s">
        <v>1583</v>
      </c>
      <c r="B84" s="449" t="s">
        <v>1584</v>
      </c>
      <c r="C84" s="720" t="s">
        <v>1585</v>
      </c>
      <c r="D84" s="803" t="s">
        <v>1609</v>
      </c>
      <c r="E84" s="419"/>
    </row>
    <row r="85" spans="1:16">
      <c r="A85" s="435" t="s">
        <v>1636</v>
      </c>
      <c r="B85" s="436" t="s">
        <v>1637</v>
      </c>
      <c r="C85" s="486">
        <v>3430</v>
      </c>
      <c r="D85" s="486">
        <v>530.25056271488279</v>
      </c>
      <c r="E85" s="419"/>
    </row>
    <row r="86" spans="1:16">
      <c r="A86" s="435" t="s">
        <v>1645</v>
      </c>
      <c r="B86" s="436" t="s">
        <v>1646</v>
      </c>
      <c r="C86" s="486">
        <v>1849</v>
      </c>
      <c r="D86" s="486">
        <v>285.84060946350394</v>
      </c>
      <c r="E86" s="419"/>
    </row>
    <row r="87" spans="1:16">
      <c r="A87" s="435" t="s">
        <v>1624</v>
      </c>
      <c r="B87" s="436" t="s">
        <v>1625</v>
      </c>
      <c r="C87" s="486">
        <v>1358</v>
      </c>
      <c r="D87" s="486">
        <v>209.93593707487199</v>
      </c>
      <c r="E87" s="419"/>
    </row>
    <row r="88" spans="1:16">
      <c r="A88" s="435" t="s">
        <v>1639</v>
      </c>
      <c r="B88" s="436" t="s">
        <v>1640</v>
      </c>
      <c r="C88" s="486">
        <v>870</v>
      </c>
      <c r="D88" s="486">
        <v>134.49504068861461</v>
      </c>
      <c r="E88" s="419"/>
    </row>
    <row r="89" spans="1:16">
      <c r="A89" s="435" t="s">
        <v>1601</v>
      </c>
      <c r="B89" s="436" t="s">
        <v>1602</v>
      </c>
      <c r="C89" s="486">
        <v>746</v>
      </c>
      <c r="D89" s="486">
        <v>115.32563259046725</v>
      </c>
      <c r="E89" s="419"/>
    </row>
    <row r="90" spans="1:16">
      <c r="A90" s="435" t="s">
        <v>1650</v>
      </c>
      <c r="B90" s="436" t="s">
        <v>1651</v>
      </c>
      <c r="C90" s="486">
        <v>567</v>
      </c>
      <c r="D90" s="486">
        <v>87.653664448786756</v>
      </c>
      <c r="E90" s="419"/>
    </row>
    <row r="91" spans="1:16">
      <c r="A91" s="435" t="s">
        <v>1647</v>
      </c>
      <c r="B91" s="436" t="s">
        <v>1648</v>
      </c>
      <c r="C91" s="486">
        <v>557</v>
      </c>
      <c r="D91" s="486">
        <v>86.107744440871656</v>
      </c>
      <c r="E91" s="419"/>
    </row>
    <row r="92" spans="1:16">
      <c r="A92" s="435" t="s">
        <v>1652</v>
      </c>
      <c r="B92" s="436" t="s">
        <v>1653</v>
      </c>
      <c r="C92" s="486">
        <v>407</v>
      </c>
      <c r="D92" s="486">
        <v>62.918944322144995</v>
      </c>
      <c r="E92" s="419"/>
    </row>
    <row r="93" spans="1:16">
      <c r="A93" s="435" t="s">
        <v>1641</v>
      </c>
      <c r="B93" s="436" t="s">
        <v>1642</v>
      </c>
      <c r="C93" s="486">
        <v>389</v>
      </c>
      <c r="D93" s="486">
        <v>60.136288307897793</v>
      </c>
      <c r="E93" s="419"/>
    </row>
    <row r="94" spans="1:16">
      <c r="A94" s="435" t="s">
        <v>1654</v>
      </c>
      <c r="B94" s="436" t="s">
        <v>1655</v>
      </c>
      <c r="C94" s="486">
        <v>319</v>
      </c>
      <c r="D94" s="486">
        <v>49.31484825249202</v>
      </c>
      <c r="E94" s="419"/>
    </row>
    <row r="95" spans="1:16" ht="13.5" thickBot="1">
      <c r="A95" s="437"/>
      <c r="B95" s="438" t="s">
        <v>1607</v>
      </c>
      <c r="C95" s="439">
        <v>6559</v>
      </c>
      <c r="D95" s="447">
        <v>1013.9689331915209</v>
      </c>
      <c r="E95" s="419"/>
    </row>
    <row r="96" spans="1:16" ht="13.5" thickBot="1">
      <c r="A96" s="441" t="s">
        <v>1</v>
      </c>
      <c r="B96" s="449"/>
      <c r="C96" s="443">
        <v>17051</v>
      </c>
      <c r="D96" s="444">
        <v>2635.9482054960545</v>
      </c>
    </row>
    <row r="98" spans="1:3">
      <c r="A98" s="452" t="s">
        <v>1656</v>
      </c>
    </row>
    <row r="99" spans="1:3">
      <c r="A99" s="452" t="s">
        <v>1657</v>
      </c>
    </row>
    <row r="101" spans="1:3">
      <c r="A101" s="1025" t="s">
        <v>1658</v>
      </c>
      <c r="B101" s="1026"/>
      <c r="C101" s="453"/>
    </row>
    <row r="102" spans="1:3">
      <c r="A102" s="454" t="s">
        <v>164</v>
      </c>
      <c r="B102" s="455"/>
      <c r="C102" s="453"/>
    </row>
    <row r="103" spans="1:3">
      <c r="A103" s="456" t="s">
        <v>1521</v>
      </c>
      <c r="B103" s="453"/>
      <c r="C103" s="453"/>
    </row>
    <row r="104" spans="1:3" ht="24.75" customHeight="1">
      <c r="A104" s="1026" t="s">
        <v>1659</v>
      </c>
      <c r="B104" s="1026"/>
      <c r="C104" s="1026"/>
    </row>
    <row r="105" spans="1:3">
      <c r="A105" s="1026" t="s">
        <v>1660</v>
      </c>
      <c r="B105" s="1026"/>
      <c r="C105" s="453"/>
    </row>
    <row r="106" spans="1:3" ht="24.75" customHeight="1">
      <c r="A106" s="1026" t="s">
        <v>1661</v>
      </c>
      <c r="B106" s="1026"/>
      <c r="C106" s="453"/>
    </row>
    <row r="107" spans="1:3">
      <c r="A107" s="457"/>
    </row>
  </sheetData>
  <mergeCells count="11">
    <mergeCell ref="A83:D83"/>
    <mergeCell ref="A101:B101"/>
    <mergeCell ref="A104:C104"/>
    <mergeCell ref="A105:B105"/>
    <mergeCell ref="A106:B106"/>
    <mergeCell ref="A67:D67"/>
    <mergeCell ref="A1:D1"/>
    <mergeCell ref="A3:D3"/>
    <mergeCell ref="A19:D19"/>
    <mergeCell ref="A35:D35"/>
    <mergeCell ref="A51:D51"/>
  </mergeCells>
  <pageMargins left="0.75" right="0.75" top="1" bottom="1" header="0" footer="0"/>
  <pageSetup orientation="portrait" r:id="rId1"/>
  <headerFooter alignWithMargins="0"/>
  <ignoredErrors>
    <ignoredError sqref="A85:A94 A69:A78 A53:A62 A37:A46 A21:A30 A5:A1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43"/>
  <sheetViews>
    <sheetView showGridLines="0" workbookViewId="0">
      <selection sqref="A1:AN1"/>
    </sheetView>
  </sheetViews>
  <sheetFormatPr baseColWidth="10" defaultRowHeight="12.75"/>
  <cols>
    <col min="1" max="1" width="23.5703125" style="458" customWidth="1"/>
    <col min="2" max="4" width="5.7109375" style="458" customWidth="1"/>
    <col min="5" max="5" width="6.140625" style="458" customWidth="1"/>
    <col min="6" max="6" width="4.85546875" style="458" customWidth="1"/>
    <col min="7" max="7" width="6.140625" style="458" customWidth="1"/>
    <col min="8" max="8" width="5.140625" style="458" customWidth="1"/>
    <col min="9" max="9" width="6.140625" style="458" customWidth="1"/>
    <col min="10" max="10" width="5.28515625" style="458" customWidth="1"/>
    <col min="11" max="11" width="6.140625" style="458" customWidth="1"/>
    <col min="12" max="12" width="5.42578125" style="458" customWidth="1"/>
    <col min="13" max="13" width="6.140625" style="458" customWidth="1"/>
    <col min="14" max="14" width="5.42578125" style="458" customWidth="1"/>
    <col min="15" max="15" width="6.140625" style="458" customWidth="1"/>
    <col min="16" max="16" width="5.28515625" style="458" customWidth="1"/>
    <col min="17" max="17" width="6.140625" style="458" customWidth="1"/>
    <col min="18" max="18" width="5.28515625" style="458" customWidth="1"/>
    <col min="19" max="19" width="6.140625" style="458" customWidth="1"/>
    <col min="20" max="20" width="5.42578125" style="458" customWidth="1"/>
    <col min="21" max="21" width="6.140625" style="458" customWidth="1"/>
    <col min="22" max="22" width="5.5703125" style="458" customWidth="1"/>
    <col min="23" max="23" width="6.140625" style="458" customWidth="1"/>
    <col min="24" max="24" width="5.140625" style="458" customWidth="1"/>
    <col min="25" max="25" width="6.140625" style="458" customWidth="1"/>
    <col min="26" max="26" width="5" style="458" bestFit="1" customWidth="1"/>
    <col min="27" max="27" width="6.140625" style="458" customWidth="1"/>
    <col min="28" max="28" width="5" style="458" bestFit="1" customWidth="1"/>
    <col min="29" max="29" width="6.140625" style="458" customWidth="1"/>
    <col min="30" max="30" width="5" style="458" bestFit="1" customWidth="1"/>
    <col min="31" max="31" width="6.140625" style="458" customWidth="1"/>
    <col min="32" max="32" width="5" style="458" bestFit="1" customWidth="1"/>
    <col min="33" max="33" width="6.140625" style="458" customWidth="1"/>
    <col min="34" max="34" width="5" style="458" bestFit="1" customWidth="1"/>
    <col min="35" max="35" width="6.140625" style="458" customWidth="1"/>
    <col min="36" max="36" width="5" style="458" bestFit="1" customWidth="1"/>
    <col min="37" max="37" width="6.140625" style="458" customWidth="1"/>
    <col min="38" max="38" width="5" style="458" bestFit="1" customWidth="1"/>
    <col min="39" max="39" width="6.140625" style="458" customWidth="1"/>
    <col min="40" max="40" width="5.42578125" style="458" customWidth="1"/>
    <col min="41" max="256" width="11.42578125" style="458"/>
    <col min="257" max="257" width="23.5703125" style="458" customWidth="1"/>
    <col min="258" max="260" width="5.7109375" style="458" customWidth="1"/>
    <col min="261" max="261" width="6.140625" style="458" customWidth="1"/>
    <col min="262" max="262" width="4.85546875" style="458" customWidth="1"/>
    <col min="263" max="263" width="6.140625" style="458" customWidth="1"/>
    <col min="264" max="264" width="5.140625" style="458" customWidth="1"/>
    <col min="265" max="265" width="6.140625" style="458" customWidth="1"/>
    <col min="266" max="266" width="5.28515625" style="458" customWidth="1"/>
    <col min="267" max="267" width="6.140625" style="458" customWidth="1"/>
    <col min="268" max="268" width="5.42578125" style="458" customWidth="1"/>
    <col min="269" max="269" width="6.140625" style="458" customWidth="1"/>
    <col min="270" max="270" width="5.42578125" style="458" customWidth="1"/>
    <col min="271" max="271" width="6.140625" style="458" customWidth="1"/>
    <col min="272" max="272" width="5.28515625" style="458" customWidth="1"/>
    <col min="273" max="273" width="6.140625" style="458" customWidth="1"/>
    <col min="274" max="274" width="5.28515625" style="458" customWidth="1"/>
    <col min="275" max="275" width="6.140625" style="458" customWidth="1"/>
    <col min="276" max="276" width="5.42578125" style="458" customWidth="1"/>
    <col min="277" max="277" width="6.140625" style="458" customWidth="1"/>
    <col min="278" max="278" width="5.5703125" style="458" customWidth="1"/>
    <col min="279" max="279" width="6.140625" style="458" customWidth="1"/>
    <col min="280" max="280" width="5.140625" style="458" customWidth="1"/>
    <col min="281" max="281" width="6.140625" style="458" customWidth="1"/>
    <col min="282" max="282" width="5" style="458" bestFit="1" customWidth="1"/>
    <col min="283" max="283" width="6.140625" style="458" customWidth="1"/>
    <col min="284" max="284" width="5" style="458" bestFit="1" customWidth="1"/>
    <col min="285" max="285" width="6.140625" style="458" customWidth="1"/>
    <col min="286" max="286" width="5" style="458" bestFit="1" customWidth="1"/>
    <col min="287" max="287" width="6.140625" style="458" customWidth="1"/>
    <col min="288" max="288" width="5" style="458" bestFit="1" customWidth="1"/>
    <col min="289" max="289" width="6.140625" style="458" customWidth="1"/>
    <col min="290" max="290" width="5" style="458" bestFit="1" customWidth="1"/>
    <col min="291" max="291" width="6.140625" style="458" customWidth="1"/>
    <col min="292" max="292" width="5" style="458" bestFit="1" customWidth="1"/>
    <col min="293" max="293" width="6.140625" style="458" customWidth="1"/>
    <col min="294" max="294" width="5" style="458" bestFit="1" customWidth="1"/>
    <col min="295" max="295" width="6.140625" style="458" customWidth="1"/>
    <col min="296" max="296" width="5.42578125" style="458" customWidth="1"/>
    <col min="297" max="512" width="11.42578125" style="458"/>
    <col min="513" max="513" width="23.5703125" style="458" customWidth="1"/>
    <col min="514" max="516" width="5.7109375" style="458" customWidth="1"/>
    <col min="517" max="517" width="6.140625" style="458" customWidth="1"/>
    <col min="518" max="518" width="4.85546875" style="458" customWidth="1"/>
    <col min="519" max="519" width="6.140625" style="458" customWidth="1"/>
    <col min="520" max="520" width="5.140625" style="458" customWidth="1"/>
    <col min="521" max="521" width="6.140625" style="458" customWidth="1"/>
    <col min="522" max="522" width="5.28515625" style="458" customWidth="1"/>
    <col min="523" max="523" width="6.140625" style="458" customWidth="1"/>
    <col min="524" max="524" width="5.42578125" style="458" customWidth="1"/>
    <col min="525" max="525" width="6.140625" style="458" customWidth="1"/>
    <col min="526" max="526" width="5.42578125" style="458" customWidth="1"/>
    <col min="527" max="527" width="6.140625" style="458" customWidth="1"/>
    <col min="528" max="528" width="5.28515625" style="458" customWidth="1"/>
    <col min="529" max="529" width="6.140625" style="458" customWidth="1"/>
    <col min="530" max="530" width="5.28515625" style="458" customWidth="1"/>
    <col min="531" max="531" width="6.140625" style="458" customWidth="1"/>
    <col min="532" max="532" width="5.42578125" style="458" customWidth="1"/>
    <col min="533" max="533" width="6.140625" style="458" customWidth="1"/>
    <col min="534" max="534" width="5.5703125" style="458" customWidth="1"/>
    <col min="535" max="535" width="6.140625" style="458" customWidth="1"/>
    <col min="536" max="536" width="5.140625" style="458" customWidth="1"/>
    <col min="537" max="537" width="6.140625" style="458" customWidth="1"/>
    <col min="538" max="538" width="5" style="458" bestFit="1" customWidth="1"/>
    <col min="539" max="539" width="6.140625" style="458" customWidth="1"/>
    <col min="540" max="540" width="5" style="458" bestFit="1" customWidth="1"/>
    <col min="541" max="541" width="6.140625" style="458" customWidth="1"/>
    <col min="542" max="542" width="5" style="458" bestFit="1" customWidth="1"/>
    <col min="543" max="543" width="6.140625" style="458" customWidth="1"/>
    <col min="544" max="544" width="5" style="458" bestFit="1" customWidth="1"/>
    <col min="545" max="545" width="6.140625" style="458" customWidth="1"/>
    <col min="546" max="546" width="5" style="458" bestFit="1" customWidth="1"/>
    <col min="547" max="547" width="6.140625" style="458" customWidth="1"/>
    <col min="548" max="548" width="5" style="458" bestFit="1" customWidth="1"/>
    <col min="549" max="549" width="6.140625" style="458" customWidth="1"/>
    <col min="550" max="550" width="5" style="458" bestFit="1" customWidth="1"/>
    <col min="551" max="551" width="6.140625" style="458" customWidth="1"/>
    <col min="552" max="552" width="5.42578125" style="458" customWidth="1"/>
    <col min="553" max="768" width="11.42578125" style="458"/>
    <col min="769" max="769" width="23.5703125" style="458" customWidth="1"/>
    <col min="770" max="772" width="5.7109375" style="458" customWidth="1"/>
    <col min="773" max="773" width="6.140625" style="458" customWidth="1"/>
    <col min="774" max="774" width="4.85546875" style="458" customWidth="1"/>
    <col min="775" max="775" width="6.140625" style="458" customWidth="1"/>
    <col min="776" max="776" width="5.140625" style="458" customWidth="1"/>
    <col min="777" max="777" width="6.140625" style="458" customWidth="1"/>
    <col min="778" max="778" width="5.28515625" style="458" customWidth="1"/>
    <col min="779" max="779" width="6.140625" style="458" customWidth="1"/>
    <col min="780" max="780" width="5.42578125" style="458" customWidth="1"/>
    <col min="781" max="781" width="6.140625" style="458" customWidth="1"/>
    <col min="782" max="782" width="5.42578125" style="458" customWidth="1"/>
    <col min="783" max="783" width="6.140625" style="458" customWidth="1"/>
    <col min="784" max="784" width="5.28515625" style="458" customWidth="1"/>
    <col min="785" max="785" width="6.140625" style="458" customWidth="1"/>
    <col min="786" max="786" width="5.28515625" style="458" customWidth="1"/>
    <col min="787" max="787" width="6.140625" style="458" customWidth="1"/>
    <col min="788" max="788" width="5.42578125" style="458" customWidth="1"/>
    <col min="789" max="789" width="6.140625" style="458" customWidth="1"/>
    <col min="790" max="790" width="5.5703125" style="458" customWidth="1"/>
    <col min="791" max="791" width="6.140625" style="458" customWidth="1"/>
    <col min="792" max="792" width="5.140625" style="458" customWidth="1"/>
    <col min="793" max="793" width="6.140625" style="458" customWidth="1"/>
    <col min="794" max="794" width="5" style="458" bestFit="1" customWidth="1"/>
    <col min="795" max="795" width="6.140625" style="458" customWidth="1"/>
    <col min="796" max="796" width="5" style="458" bestFit="1" customWidth="1"/>
    <col min="797" max="797" width="6.140625" style="458" customWidth="1"/>
    <col min="798" max="798" width="5" style="458" bestFit="1" customWidth="1"/>
    <col min="799" max="799" width="6.140625" style="458" customWidth="1"/>
    <col min="800" max="800" width="5" style="458" bestFit="1" customWidth="1"/>
    <col min="801" max="801" width="6.140625" style="458" customWidth="1"/>
    <col min="802" max="802" width="5" style="458" bestFit="1" customWidth="1"/>
    <col min="803" max="803" width="6.140625" style="458" customWidth="1"/>
    <col min="804" max="804" width="5" style="458" bestFit="1" customWidth="1"/>
    <col min="805" max="805" width="6.140625" style="458" customWidth="1"/>
    <col min="806" max="806" width="5" style="458" bestFit="1" customWidth="1"/>
    <col min="807" max="807" width="6.140625" style="458" customWidth="1"/>
    <col min="808" max="808" width="5.42578125" style="458" customWidth="1"/>
    <col min="809" max="1024" width="11.42578125" style="458"/>
    <col min="1025" max="1025" width="23.5703125" style="458" customWidth="1"/>
    <col min="1026" max="1028" width="5.7109375" style="458" customWidth="1"/>
    <col min="1029" max="1029" width="6.140625" style="458" customWidth="1"/>
    <col min="1030" max="1030" width="4.85546875" style="458" customWidth="1"/>
    <col min="1031" max="1031" width="6.140625" style="458" customWidth="1"/>
    <col min="1032" max="1032" width="5.140625" style="458" customWidth="1"/>
    <col min="1033" max="1033" width="6.140625" style="458" customWidth="1"/>
    <col min="1034" max="1034" width="5.28515625" style="458" customWidth="1"/>
    <col min="1035" max="1035" width="6.140625" style="458" customWidth="1"/>
    <col min="1036" max="1036" width="5.42578125" style="458" customWidth="1"/>
    <col min="1037" max="1037" width="6.140625" style="458" customWidth="1"/>
    <col min="1038" max="1038" width="5.42578125" style="458" customWidth="1"/>
    <col min="1039" max="1039" width="6.140625" style="458" customWidth="1"/>
    <col min="1040" max="1040" width="5.28515625" style="458" customWidth="1"/>
    <col min="1041" max="1041" width="6.140625" style="458" customWidth="1"/>
    <col min="1042" max="1042" width="5.28515625" style="458" customWidth="1"/>
    <col min="1043" max="1043" width="6.140625" style="458" customWidth="1"/>
    <col min="1044" max="1044" width="5.42578125" style="458" customWidth="1"/>
    <col min="1045" max="1045" width="6.140625" style="458" customWidth="1"/>
    <col min="1046" max="1046" width="5.5703125" style="458" customWidth="1"/>
    <col min="1047" max="1047" width="6.140625" style="458" customWidth="1"/>
    <col min="1048" max="1048" width="5.140625" style="458" customWidth="1"/>
    <col min="1049" max="1049" width="6.140625" style="458" customWidth="1"/>
    <col min="1050" max="1050" width="5" style="458" bestFit="1" customWidth="1"/>
    <col min="1051" max="1051" width="6.140625" style="458" customWidth="1"/>
    <col min="1052" max="1052" width="5" style="458" bestFit="1" customWidth="1"/>
    <col min="1053" max="1053" width="6.140625" style="458" customWidth="1"/>
    <col min="1054" max="1054" width="5" style="458" bestFit="1" customWidth="1"/>
    <col min="1055" max="1055" width="6.140625" style="458" customWidth="1"/>
    <col min="1056" max="1056" width="5" style="458" bestFit="1" customWidth="1"/>
    <col min="1057" max="1057" width="6.140625" style="458" customWidth="1"/>
    <col min="1058" max="1058" width="5" style="458" bestFit="1" customWidth="1"/>
    <col min="1059" max="1059" width="6.140625" style="458" customWidth="1"/>
    <col min="1060" max="1060" width="5" style="458" bestFit="1" customWidth="1"/>
    <col min="1061" max="1061" width="6.140625" style="458" customWidth="1"/>
    <col min="1062" max="1062" width="5" style="458" bestFit="1" customWidth="1"/>
    <col min="1063" max="1063" width="6.140625" style="458" customWidth="1"/>
    <col min="1064" max="1064" width="5.42578125" style="458" customWidth="1"/>
    <col min="1065" max="1280" width="11.42578125" style="458"/>
    <col min="1281" max="1281" width="23.5703125" style="458" customWidth="1"/>
    <col min="1282" max="1284" width="5.7109375" style="458" customWidth="1"/>
    <col min="1285" max="1285" width="6.140625" style="458" customWidth="1"/>
    <col min="1286" max="1286" width="4.85546875" style="458" customWidth="1"/>
    <col min="1287" max="1287" width="6.140625" style="458" customWidth="1"/>
    <col min="1288" max="1288" width="5.140625" style="458" customWidth="1"/>
    <col min="1289" max="1289" width="6.140625" style="458" customWidth="1"/>
    <col min="1290" max="1290" width="5.28515625" style="458" customWidth="1"/>
    <col min="1291" max="1291" width="6.140625" style="458" customWidth="1"/>
    <col min="1292" max="1292" width="5.42578125" style="458" customWidth="1"/>
    <col min="1293" max="1293" width="6.140625" style="458" customWidth="1"/>
    <col min="1294" max="1294" width="5.42578125" style="458" customWidth="1"/>
    <col min="1295" max="1295" width="6.140625" style="458" customWidth="1"/>
    <col min="1296" max="1296" width="5.28515625" style="458" customWidth="1"/>
    <col min="1297" max="1297" width="6.140625" style="458" customWidth="1"/>
    <col min="1298" max="1298" width="5.28515625" style="458" customWidth="1"/>
    <col min="1299" max="1299" width="6.140625" style="458" customWidth="1"/>
    <col min="1300" max="1300" width="5.42578125" style="458" customWidth="1"/>
    <col min="1301" max="1301" width="6.140625" style="458" customWidth="1"/>
    <col min="1302" max="1302" width="5.5703125" style="458" customWidth="1"/>
    <col min="1303" max="1303" width="6.140625" style="458" customWidth="1"/>
    <col min="1304" max="1304" width="5.140625" style="458" customWidth="1"/>
    <col min="1305" max="1305" width="6.140625" style="458" customWidth="1"/>
    <col min="1306" max="1306" width="5" style="458" bestFit="1" customWidth="1"/>
    <col min="1307" max="1307" width="6.140625" style="458" customWidth="1"/>
    <col min="1308" max="1308" width="5" style="458" bestFit="1" customWidth="1"/>
    <col min="1309" max="1309" width="6.140625" style="458" customWidth="1"/>
    <col min="1310" max="1310" width="5" style="458" bestFit="1" customWidth="1"/>
    <col min="1311" max="1311" width="6.140625" style="458" customWidth="1"/>
    <col min="1312" max="1312" width="5" style="458" bestFit="1" customWidth="1"/>
    <col min="1313" max="1313" width="6.140625" style="458" customWidth="1"/>
    <col min="1314" max="1314" width="5" style="458" bestFit="1" customWidth="1"/>
    <col min="1315" max="1315" width="6.140625" style="458" customWidth="1"/>
    <col min="1316" max="1316" width="5" style="458" bestFit="1" customWidth="1"/>
    <col min="1317" max="1317" width="6.140625" style="458" customWidth="1"/>
    <col min="1318" max="1318" width="5" style="458" bestFit="1" customWidth="1"/>
    <col min="1319" max="1319" width="6.140625" style="458" customWidth="1"/>
    <col min="1320" max="1320" width="5.42578125" style="458" customWidth="1"/>
    <col min="1321" max="1536" width="11.42578125" style="458"/>
    <col min="1537" max="1537" width="23.5703125" style="458" customWidth="1"/>
    <col min="1538" max="1540" width="5.7109375" style="458" customWidth="1"/>
    <col min="1541" max="1541" width="6.140625" style="458" customWidth="1"/>
    <col min="1542" max="1542" width="4.85546875" style="458" customWidth="1"/>
    <col min="1543" max="1543" width="6.140625" style="458" customWidth="1"/>
    <col min="1544" max="1544" width="5.140625" style="458" customWidth="1"/>
    <col min="1545" max="1545" width="6.140625" style="458" customWidth="1"/>
    <col min="1546" max="1546" width="5.28515625" style="458" customWidth="1"/>
    <col min="1547" max="1547" width="6.140625" style="458" customWidth="1"/>
    <col min="1548" max="1548" width="5.42578125" style="458" customWidth="1"/>
    <col min="1549" max="1549" width="6.140625" style="458" customWidth="1"/>
    <col min="1550" max="1550" width="5.42578125" style="458" customWidth="1"/>
    <col min="1551" max="1551" width="6.140625" style="458" customWidth="1"/>
    <col min="1552" max="1552" width="5.28515625" style="458" customWidth="1"/>
    <col min="1553" max="1553" width="6.140625" style="458" customWidth="1"/>
    <col min="1554" max="1554" width="5.28515625" style="458" customWidth="1"/>
    <col min="1555" max="1555" width="6.140625" style="458" customWidth="1"/>
    <col min="1556" max="1556" width="5.42578125" style="458" customWidth="1"/>
    <col min="1557" max="1557" width="6.140625" style="458" customWidth="1"/>
    <col min="1558" max="1558" width="5.5703125" style="458" customWidth="1"/>
    <col min="1559" max="1559" width="6.140625" style="458" customWidth="1"/>
    <col min="1560" max="1560" width="5.140625" style="458" customWidth="1"/>
    <col min="1561" max="1561" width="6.140625" style="458" customWidth="1"/>
    <col min="1562" max="1562" width="5" style="458" bestFit="1" customWidth="1"/>
    <col min="1563" max="1563" width="6.140625" style="458" customWidth="1"/>
    <col min="1564" max="1564" width="5" style="458" bestFit="1" customWidth="1"/>
    <col min="1565" max="1565" width="6.140625" style="458" customWidth="1"/>
    <col min="1566" max="1566" width="5" style="458" bestFit="1" customWidth="1"/>
    <col min="1567" max="1567" width="6.140625" style="458" customWidth="1"/>
    <col min="1568" max="1568" width="5" style="458" bestFit="1" customWidth="1"/>
    <col min="1569" max="1569" width="6.140625" style="458" customWidth="1"/>
    <col min="1570" max="1570" width="5" style="458" bestFit="1" customWidth="1"/>
    <col min="1571" max="1571" width="6.140625" style="458" customWidth="1"/>
    <col min="1572" max="1572" width="5" style="458" bestFit="1" customWidth="1"/>
    <col min="1573" max="1573" width="6.140625" style="458" customWidth="1"/>
    <col min="1574" max="1574" width="5" style="458" bestFit="1" customWidth="1"/>
    <col min="1575" max="1575" width="6.140625" style="458" customWidth="1"/>
    <col min="1576" max="1576" width="5.42578125" style="458" customWidth="1"/>
    <col min="1577" max="1792" width="11.42578125" style="458"/>
    <col min="1793" max="1793" width="23.5703125" style="458" customWidth="1"/>
    <col min="1794" max="1796" width="5.7109375" style="458" customWidth="1"/>
    <col min="1797" max="1797" width="6.140625" style="458" customWidth="1"/>
    <col min="1798" max="1798" width="4.85546875" style="458" customWidth="1"/>
    <col min="1799" max="1799" width="6.140625" style="458" customWidth="1"/>
    <col min="1800" max="1800" width="5.140625" style="458" customWidth="1"/>
    <col min="1801" max="1801" width="6.140625" style="458" customWidth="1"/>
    <col min="1802" max="1802" width="5.28515625" style="458" customWidth="1"/>
    <col min="1803" max="1803" width="6.140625" style="458" customWidth="1"/>
    <col min="1804" max="1804" width="5.42578125" style="458" customWidth="1"/>
    <col min="1805" max="1805" width="6.140625" style="458" customWidth="1"/>
    <col min="1806" max="1806" width="5.42578125" style="458" customWidth="1"/>
    <col min="1807" max="1807" width="6.140625" style="458" customWidth="1"/>
    <col min="1808" max="1808" width="5.28515625" style="458" customWidth="1"/>
    <col min="1809" max="1809" width="6.140625" style="458" customWidth="1"/>
    <col min="1810" max="1810" width="5.28515625" style="458" customWidth="1"/>
    <col min="1811" max="1811" width="6.140625" style="458" customWidth="1"/>
    <col min="1812" max="1812" width="5.42578125" style="458" customWidth="1"/>
    <col min="1813" max="1813" width="6.140625" style="458" customWidth="1"/>
    <col min="1814" max="1814" width="5.5703125" style="458" customWidth="1"/>
    <col min="1815" max="1815" width="6.140625" style="458" customWidth="1"/>
    <col min="1816" max="1816" width="5.140625" style="458" customWidth="1"/>
    <col min="1817" max="1817" width="6.140625" style="458" customWidth="1"/>
    <col min="1818" max="1818" width="5" style="458" bestFit="1" customWidth="1"/>
    <col min="1819" max="1819" width="6.140625" style="458" customWidth="1"/>
    <col min="1820" max="1820" width="5" style="458" bestFit="1" customWidth="1"/>
    <col min="1821" max="1821" width="6.140625" style="458" customWidth="1"/>
    <col min="1822" max="1822" width="5" style="458" bestFit="1" customWidth="1"/>
    <col min="1823" max="1823" width="6.140625" style="458" customWidth="1"/>
    <col min="1824" max="1824" width="5" style="458" bestFit="1" customWidth="1"/>
    <col min="1825" max="1825" width="6.140625" style="458" customWidth="1"/>
    <col min="1826" max="1826" width="5" style="458" bestFit="1" customWidth="1"/>
    <col min="1827" max="1827" width="6.140625" style="458" customWidth="1"/>
    <col min="1828" max="1828" width="5" style="458" bestFit="1" customWidth="1"/>
    <col min="1829" max="1829" width="6.140625" style="458" customWidth="1"/>
    <col min="1830" max="1830" width="5" style="458" bestFit="1" customWidth="1"/>
    <col min="1831" max="1831" width="6.140625" style="458" customWidth="1"/>
    <col min="1832" max="1832" width="5.42578125" style="458" customWidth="1"/>
    <col min="1833" max="2048" width="11.42578125" style="458"/>
    <col min="2049" max="2049" width="23.5703125" style="458" customWidth="1"/>
    <col min="2050" max="2052" width="5.7109375" style="458" customWidth="1"/>
    <col min="2053" max="2053" width="6.140625" style="458" customWidth="1"/>
    <col min="2054" max="2054" width="4.85546875" style="458" customWidth="1"/>
    <col min="2055" max="2055" width="6.140625" style="458" customWidth="1"/>
    <col min="2056" max="2056" width="5.140625" style="458" customWidth="1"/>
    <col min="2057" max="2057" width="6.140625" style="458" customWidth="1"/>
    <col min="2058" max="2058" width="5.28515625" style="458" customWidth="1"/>
    <col min="2059" max="2059" width="6.140625" style="458" customWidth="1"/>
    <col min="2060" max="2060" width="5.42578125" style="458" customWidth="1"/>
    <col min="2061" max="2061" width="6.140625" style="458" customWidth="1"/>
    <col min="2062" max="2062" width="5.42578125" style="458" customWidth="1"/>
    <col min="2063" max="2063" width="6.140625" style="458" customWidth="1"/>
    <col min="2064" max="2064" width="5.28515625" style="458" customWidth="1"/>
    <col min="2065" max="2065" width="6.140625" style="458" customWidth="1"/>
    <col min="2066" max="2066" width="5.28515625" style="458" customWidth="1"/>
    <col min="2067" max="2067" width="6.140625" style="458" customWidth="1"/>
    <col min="2068" max="2068" width="5.42578125" style="458" customWidth="1"/>
    <col min="2069" max="2069" width="6.140625" style="458" customWidth="1"/>
    <col min="2070" max="2070" width="5.5703125" style="458" customWidth="1"/>
    <col min="2071" max="2071" width="6.140625" style="458" customWidth="1"/>
    <col min="2072" max="2072" width="5.140625" style="458" customWidth="1"/>
    <col min="2073" max="2073" width="6.140625" style="458" customWidth="1"/>
    <col min="2074" max="2074" width="5" style="458" bestFit="1" customWidth="1"/>
    <col min="2075" max="2075" width="6.140625" style="458" customWidth="1"/>
    <col min="2076" max="2076" width="5" style="458" bestFit="1" customWidth="1"/>
    <col min="2077" max="2077" width="6.140625" style="458" customWidth="1"/>
    <col min="2078" max="2078" width="5" style="458" bestFit="1" customWidth="1"/>
    <col min="2079" max="2079" width="6.140625" style="458" customWidth="1"/>
    <col min="2080" max="2080" width="5" style="458" bestFit="1" customWidth="1"/>
    <col min="2081" max="2081" width="6.140625" style="458" customWidth="1"/>
    <col min="2082" max="2082" width="5" style="458" bestFit="1" customWidth="1"/>
    <col min="2083" max="2083" width="6.140625" style="458" customWidth="1"/>
    <col min="2084" max="2084" width="5" style="458" bestFit="1" customWidth="1"/>
    <col min="2085" max="2085" width="6.140625" style="458" customWidth="1"/>
    <col min="2086" max="2086" width="5" style="458" bestFit="1" customWidth="1"/>
    <col min="2087" max="2087" width="6.140625" style="458" customWidth="1"/>
    <col min="2088" max="2088" width="5.42578125" style="458" customWidth="1"/>
    <col min="2089" max="2304" width="11.42578125" style="458"/>
    <col min="2305" max="2305" width="23.5703125" style="458" customWidth="1"/>
    <col min="2306" max="2308" width="5.7109375" style="458" customWidth="1"/>
    <col min="2309" max="2309" width="6.140625" style="458" customWidth="1"/>
    <col min="2310" max="2310" width="4.85546875" style="458" customWidth="1"/>
    <col min="2311" max="2311" width="6.140625" style="458" customWidth="1"/>
    <col min="2312" max="2312" width="5.140625" style="458" customWidth="1"/>
    <col min="2313" max="2313" width="6.140625" style="458" customWidth="1"/>
    <col min="2314" max="2314" width="5.28515625" style="458" customWidth="1"/>
    <col min="2315" max="2315" width="6.140625" style="458" customWidth="1"/>
    <col min="2316" max="2316" width="5.42578125" style="458" customWidth="1"/>
    <col min="2317" max="2317" width="6.140625" style="458" customWidth="1"/>
    <col min="2318" max="2318" width="5.42578125" style="458" customWidth="1"/>
    <col min="2319" max="2319" width="6.140625" style="458" customWidth="1"/>
    <col min="2320" max="2320" width="5.28515625" style="458" customWidth="1"/>
    <col min="2321" max="2321" width="6.140625" style="458" customWidth="1"/>
    <col min="2322" max="2322" width="5.28515625" style="458" customWidth="1"/>
    <col min="2323" max="2323" width="6.140625" style="458" customWidth="1"/>
    <col min="2324" max="2324" width="5.42578125" style="458" customWidth="1"/>
    <col min="2325" max="2325" width="6.140625" style="458" customWidth="1"/>
    <col min="2326" max="2326" width="5.5703125" style="458" customWidth="1"/>
    <col min="2327" max="2327" width="6.140625" style="458" customWidth="1"/>
    <col min="2328" max="2328" width="5.140625" style="458" customWidth="1"/>
    <col min="2329" max="2329" width="6.140625" style="458" customWidth="1"/>
    <col min="2330" max="2330" width="5" style="458" bestFit="1" customWidth="1"/>
    <col min="2331" max="2331" width="6.140625" style="458" customWidth="1"/>
    <col min="2332" max="2332" width="5" style="458" bestFit="1" customWidth="1"/>
    <col min="2333" max="2333" width="6.140625" style="458" customWidth="1"/>
    <col min="2334" max="2334" width="5" style="458" bestFit="1" customWidth="1"/>
    <col min="2335" max="2335" width="6.140625" style="458" customWidth="1"/>
    <col min="2336" max="2336" width="5" style="458" bestFit="1" customWidth="1"/>
    <col min="2337" max="2337" width="6.140625" style="458" customWidth="1"/>
    <col min="2338" max="2338" width="5" style="458" bestFit="1" customWidth="1"/>
    <col min="2339" max="2339" width="6.140625" style="458" customWidth="1"/>
    <col min="2340" max="2340" width="5" style="458" bestFit="1" customWidth="1"/>
    <col min="2341" max="2341" width="6.140625" style="458" customWidth="1"/>
    <col min="2342" max="2342" width="5" style="458" bestFit="1" customWidth="1"/>
    <col min="2343" max="2343" width="6.140625" style="458" customWidth="1"/>
    <col min="2344" max="2344" width="5.42578125" style="458" customWidth="1"/>
    <col min="2345" max="2560" width="11.42578125" style="458"/>
    <col min="2561" max="2561" width="23.5703125" style="458" customWidth="1"/>
    <col min="2562" max="2564" width="5.7109375" style="458" customWidth="1"/>
    <col min="2565" max="2565" width="6.140625" style="458" customWidth="1"/>
    <col min="2566" max="2566" width="4.85546875" style="458" customWidth="1"/>
    <col min="2567" max="2567" width="6.140625" style="458" customWidth="1"/>
    <col min="2568" max="2568" width="5.140625" style="458" customWidth="1"/>
    <col min="2569" max="2569" width="6.140625" style="458" customWidth="1"/>
    <col min="2570" max="2570" width="5.28515625" style="458" customWidth="1"/>
    <col min="2571" max="2571" width="6.140625" style="458" customWidth="1"/>
    <col min="2572" max="2572" width="5.42578125" style="458" customWidth="1"/>
    <col min="2573" max="2573" width="6.140625" style="458" customWidth="1"/>
    <col min="2574" max="2574" width="5.42578125" style="458" customWidth="1"/>
    <col min="2575" max="2575" width="6.140625" style="458" customWidth="1"/>
    <col min="2576" max="2576" width="5.28515625" style="458" customWidth="1"/>
    <col min="2577" max="2577" width="6.140625" style="458" customWidth="1"/>
    <col min="2578" max="2578" width="5.28515625" style="458" customWidth="1"/>
    <col min="2579" max="2579" width="6.140625" style="458" customWidth="1"/>
    <col min="2580" max="2580" width="5.42578125" style="458" customWidth="1"/>
    <col min="2581" max="2581" width="6.140625" style="458" customWidth="1"/>
    <col min="2582" max="2582" width="5.5703125" style="458" customWidth="1"/>
    <col min="2583" max="2583" width="6.140625" style="458" customWidth="1"/>
    <col min="2584" max="2584" width="5.140625" style="458" customWidth="1"/>
    <col min="2585" max="2585" width="6.140625" style="458" customWidth="1"/>
    <col min="2586" max="2586" width="5" style="458" bestFit="1" customWidth="1"/>
    <col min="2587" max="2587" width="6.140625" style="458" customWidth="1"/>
    <col min="2588" max="2588" width="5" style="458" bestFit="1" customWidth="1"/>
    <col min="2589" max="2589" width="6.140625" style="458" customWidth="1"/>
    <col min="2590" max="2590" width="5" style="458" bestFit="1" customWidth="1"/>
    <col min="2591" max="2591" width="6.140625" style="458" customWidth="1"/>
    <col min="2592" max="2592" width="5" style="458" bestFit="1" customWidth="1"/>
    <col min="2593" max="2593" width="6.140625" style="458" customWidth="1"/>
    <col min="2594" max="2594" width="5" style="458" bestFit="1" customWidth="1"/>
    <col min="2595" max="2595" width="6.140625" style="458" customWidth="1"/>
    <col min="2596" max="2596" width="5" style="458" bestFit="1" customWidth="1"/>
    <col min="2597" max="2597" width="6.140625" style="458" customWidth="1"/>
    <col min="2598" max="2598" width="5" style="458" bestFit="1" customWidth="1"/>
    <col min="2599" max="2599" width="6.140625" style="458" customWidth="1"/>
    <col min="2600" max="2600" width="5.42578125" style="458" customWidth="1"/>
    <col min="2601" max="2816" width="11.42578125" style="458"/>
    <col min="2817" max="2817" width="23.5703125" style="458" customWidth="1"/>
    <col min="2818" max="2820" width="5.7109375" style="458" customWidth="1"/>
    <col min="2821" max="2821" width="6.140625" style="458" customWidth="1"/>
    <col min="2822" max="2822" width="4.85546875" style="458" customWidth="1"/>
    <col min="2823" max="2823" width="6.140625" style="458" customWidth="1"/>
    <col min="2824" max="2824" width="5.140625" style="458" customWidth="1"/>
    <col min="2825" max="2825" width="6.140625" style="458" customWidth="1"/>
    <col min="2826" max="2826" width="5.28515625" style="458" customWidth="1"/>
    <col min="2827" max="2827" width="6.140625" style="458" customWidth="1"/>
    <col min="2828" max="2828" width="5.42578125" style="458" customWidth="1"/>
    <col min="2829" max="2829" width="6.140625" style="458" customWidth="1"/>
    <col min="2830" max="2830" width="5.42578125" style="458" customWidth="1"/>
    <col min="2831" max="2831" width="6.140625" style="458" customWidth="1"/>
    <col min="2832" max="2832" width="5.28515625" style="458" customWidth="1"/>
    <col min="2833" max="2833" width="6.140625" style="458" customWidth="1"/>
    <col min="2834" max="2834" width="5.28515625" style="458" customWidth="1"/>
    <col min="2835" max="2835" width="6.140625" style="458" customWidth="1"/>
    <col min="2836" max="2836" width="5.42578125" style="458" customWidth="1"/>
    <col min="2837" max="2837" width="6.140625" style="458" customWidth="1"/>
    <col min="2838" max="2838" width="5.5703125" style="458" customWidth="1"/>
    <col min="2839" max="2839" width="6.140625" style="458" customWidth="1"/>
    <col min="2840" max="2840" width="5.140625" style="458" customWidth="1"/>
    <col min="2841" max="2841" width="6.140625" style="458" customWidth="1"/>
    <col min="2842" max="2842" width="5" style="458" bestFit="1" customWidth="1"/>
    <col min="2843" max="2843" width="6.140625" style="458" customWidth="1"/>
    <col min="2844" max="2844" width="5" style="458" bestFit="1" customWidth="1"/>
    <col min="2845" max="2845" width="6.140625" style="458" customWidth="1"/>
    <col min="2846" max="2846" width="5" style="458" bestFit="1" customWidth="1"/>
    <col min="2847" max="2847" width="6.140625" style="458" customWidth="1"/>
    <col min="2848" max="2848" width="5" style="458" bestFit="1" customWidth="1"/>
    <col min="2849" max="2849" width="6.140625" style="458" customWidth="1"/>
    <col min="2850" max="2850" width="5" style="458" bestFit="1" customWidth="1"/>
    <col min="2851" max="2851" width="6.140625" style="458" customWidth="1"/>
    <col min="2852" max="2852" width="5" style="458" bestFit="1" customWidth="1"/>
    <col min="2853" max="2853" width="6.140625" style="458" customWidth="1"/>
    <col min="2854" max="2854" width="5" style="458" bestFit="1" customWidth="1"/>
    <col min="2855" max="2855" width="6.140625" style="458" customWidth="1"/>
    <col min="2856" max="2856" width="5.42578125" style="458" customWidth="1"/>
    <col min="2857" max="3072" width="11.42578125" style="458"/>
    <col min="3073" max="3073" width="23.5703125" style="458" customWidth="1"/>
    <col min="3074" max="3076" width="5.7109375" style="458" customWidth="1"/>
    <col min="3077" max="3077" width="6.140625" style="458" customWidth="1"/>
    <col min="3078" max="3078" width="4.85546875" style="458" customWidth="1"/>
    <col min="3079" max="3079" width="6.140625" style="458" customWidth="1"/>
    <col min="3080" max="3080" width="5.140625" style="458" customWidth="1"/>
    <col min="3081" max="3081" width="6.140625" style="458" customWidth="1"/>
    <col min="3082" max="3082" width="5.28515625" style="458" customWidth="1"/>
    <col min="3083" max="3083" width="6.140625" style="458" customWidth="1"/>
    <col min="3084" max="3084" width="5.42578125" style="458" customWidth="1"/>
    <col min="3085" max="3085" width="6.140625" style="458" customWidth="1"/>
    <col min="3086" max="3086" width="5.42578125" style="458" customWidth="1"/>
    <col min="3087" max="3087" width="6.140625" style="458" customWidth="1"/>
    <col min="3088" max="3088" width="5.28515625" style="458" customWidth="1"/>
    <col min="3089" max="3089" width="6.140625" style="458" customWidth="1"/>
    <col min="3090" max="3090" width="5.28515625" style="458" customWidth="1"/>
    <col min="3091" max="3091" width="6.140625" style="458" customWidth="1"/>
    <col min="3092" max="3092" width="5.42578125" style="458" customWidth="1"/>
    <col min="3093" max="3093" width="6.140625" style="458" customWidth="1"/>
    <col min="3094" max="3094" width="5.5703125" style="458" customWidth="1"/>
    <col min="3095" max="3095" width="6.140625" style="458" customWidth="1"/>
    <col min="3096" max="3096" width="5.140625" style="458" customWidth="1"/>
    <col min="3097" max="3097" width="6.140625" style="458" customWidth="1"/>
    <col min="3098" max="3098" width="5" style="458" bestFit="1" customWidth="1"/>
    <col min="3099" max="3099" width="6.140625" style="458" customWidth="1"/>
    <col min="3100" max="3100" width="5" style="458" bestFit="1" customWidth="1"/>
    <col min="3101" max="3101" width="6.140625" style="458" customWidth="1"/>
    <col min="3102" max="3102" width="5" style="458" bestFit="1" customWidth="1"/>
    <col min="3103" max="3103" width="6.140625" style="458" customWidth="1"/>
    <col min="3104" max="3104" width="5" style="458" bestFit="1" customWidth="1"/>
    <col min="3105" max="3105" width="6.140625" style="458" customWidth="1"/>
    <col min="3106" max="3106" width="5" style="458" bestFit="1" customWidth="1"/>
    <col min="3107" max="3107" width="6.140625" style="458" customWidth="1"/>
    <col min="3108" max="3108" width="5" style="458" bestFit="1" customWidth="1"/>
    <col min="3109" max="3109" width="6.140625" style="458" customWidth="1"/>
    <col min="3110" max="3110" width="5" style="458" bestFit="1" customWidth="1"/>
    <col min="3111" max="3111" width="6.140625" style="458" customWidth="1"/>
    <col min="3112" max="3112" width="5.42578125" style="458" customWidth="1"/>
    <col min="3113" max="3328" width="11.42578125" style="458"/>
    <col min="3329" max="3329" width="23.5703125" style="458" customWidth="1"/>
    <col min="3330" max="3332" width="5.7109375" style="458" customWidth="1"/>
    <col min="3333" max="3333" width="6.140625" style="458" customWidth="1"/>
    <col min="3334" max="3334" width="4.85546875" style="458" customWidth="1"/>
    <col min="3335" max="3335" width="6.140625" style="458" customWidth="1"/>
    <col min="3336" max="3336" width="5.140625" style="458" customWidth="1"/>
    <col min="3337" max="3337" width="6.140625" style="458" customWidth="1"/>
    <col min="3338" max="3338" width="5.28515625" style="458" customWidth="1"/>
    <col min="3339" max="3339" width="6.140625" style="458" customWidth="1"/>
    <col min="3340" max="3340" width="5.42578125" style="458" customWidth="1"/>
    <col min="3341" max="3341" width="6.140625" style="458" customWidth="1"/>
    <col min="3342" max="3342" width="5.42578125" style="458" customWidth="1"/>
    <col min="3343" max="3343" width="6.140625" style="458" customWidth="1"/>
    <col min="3344" max="3344" width="5.28515625" style="458" customWidth="1"/>
    <col min="3345" max="3345" width="6.140625" style="458" customWidth="1"/>
    <col min="3346" max="3346" width="5.28515625" style="458" customWidth="1"/>
    <col min="3347" max="3347" width="6.140625" style="458" customWidth="1"/>
    <col min="3348" max="3348" width="5.42578125" style="458" customWidth="1"/>
    <col min="3349" max="3349" width="6.140625" style="458" customWidth="1"/>
    <col min="3350" max="3350" width="5.5703125" style="458" customWidth="1"/>
    <col min="3351" max="3351" width="6.140625" style="458" customWidth="1"/>
    <col min="3352" max="3352" width="5.140625" style="458" customWidth="1"/>
    <col min="3353" max="3353" width="6.140625" style="458" customWidth="1"/>
    <col min="3354" max="3354" width="5" style="458" bestFit="1" customWidth="1"/>
    <col min="3355" max="3355" width="6.140625" style="458" customWidth="1"/>
    <col min="3356" max="3356" width="5" style="458" bestFit="1" customWidth="1"/>
    <col min="3357" max="3357" width="6.140625" style="458" customWidth="1"/>
    <col min="3358" max="3358" width="5" style="458" bestFit="1" customWidth="1"/>
    <col min="3359" max="3359" width="6.140625" style="458" customWidth="1"/>
    <col min="3360" max="3360" width="5" style="458" bestFit="1" customWidth="1"/>
    <col min="3361" max="3361" width="6.140625" style="458" customWidth="1"/>
    <col min="3362" max="3362" width="5" style="458" bestFit="1" customWidth="1"/>
    <col min="3363" max="3363" width="6.140625" style="458" customWidth="1"/>
    <col min="3364" max="3364" width="5" style="458" bestFit="1" customWidth="1"/>
    <col min="3365" max="3365" width="6.140625" style="458" customWidth="1"/>
    <col min="3366" max="3366" width="5" style="458" bestFit="1" customWidth="1"/>
    <col min="3367" max="3367" width="6.140625" style="458" customWidth="1"/>
    <col min="3368" max="3368" width="5.42578125" style="458" customWidth="1"/>
    <col min="3369" max="3584" width="11.42578125" style="458"/>
    <col min="3585" max="3585" width="23.5703125" style="458" customWidth="1"/>
    <col min="3586" max="3588" width="5.7109375" style="458" customWidth="1"/>
    <col min="3589" max="3589" width="6.140625" style="458" customWidth="1"/>
    <col min="3590" max="3590" width="4.85546875" style="458" customWidth="1"/>
    <col min="3591" max="3591" width="6.140625" style="458" customWidth="1"/>
    <col min="3592" max="3592" width="5.140625" style="458" customWidth="1"/>
    <col min="3593" max="3593" width="6.140625" style="458" customWidth="1"/>
    <col min="3594" max="3594" width="5.28515625" style="458" customWidth="1"/>
    <col min="3595" max="3595" width="6.140625" style="458" customWidth="1"/>
    <col min="3596" max="3596" width="5.42578125" style="458" customWidth="1"/>
    <col min="3597" max="3597" width="6.140625" style="458" customWidth="1"/>
    <col min="3598" max="3598" width="5.42578125" style="458" customWidth="1"/>
    <col min="3599" max="3599" width="6.140625" style="458" customWidth="1"/>
    <col min="3600" max="3600" width="5.28515625" style="458" customWidth="1"/>
    <col min="3601" max="3601" width="6.140625" style="458" customWidth="1"/>
    <col min="3602" max="3602" width="5.28515625" style="458" customWidth="1"/>
    <col min="3603" max="3603" width="6.140625" style="458" customWidth="1"/>
    <col min="3604" max="3604" width="5.42578125" style="458" customWidth="1"/>
    <col min="3605" max="3605" width="6.140625" style="458" customWidth="1"/>
    <col min="3606" max="3606" width="5.5703125" style="458" customWidth="1"/>
    <col min="3607" max="3607" width="6.140625" style="458" customWidth="1"/>
    <col min="3608" max="3608" width="5.140625" style="458" customWidth="1"/>
    <col min="3609" max="3609" width="6.140625" style="458" customWidth="1"/>
    <col min="3610" max="3610" width="5" style="458" bestFit="1" customWidth="1"/>
    <col min="3611" max="3611" width="6.140625" style="458" customWidth="1"/>
    <col min="3612" max="3612" width="5" style="458" bestFit="1" customWidth="1"/>
    <col min="3613" max="3613" width="6.140625" style="458" customWidth="1"/>
    <col min="3614" max="3614" width="5" style="458" bestFit="1" customWidth="1"/>
    <col min="3615" max="3615" width="6.140625" style="458" customWidth="1"/>
    <col min="3616" max="3616" width="5" style="458" bestFit="1" customWidth="1"/>
    <col min="3617" max="3617" width="6.140625" style="458" customWidth="1"/>
    <col min="3618" max="3618" width="5" style="458" bestFit="1" customWidth="1"/>
    <col min="3619" max="3619" width="6.140625" style="458" customWidth="1"/>
    <col min="3620" max="3620" width="5" style="458" bestFit="1" customWidth="1"/>
    <col min="3621" max="3621" width="6.140625" style="458" customWidth="1"/>
    <col min="3622" max="3622" width="5" style="458" bestFit="1" customWidth="1"/>
    <col min="3623" max="3623" width="6.140625" style="458" customWidth="1"/>
    <col min="3624" max="3624" width="5.42578125" style="458" customWidth="1"/>
    <col min="3625" max="3840" width="11.42578125" style="458"/>
    <col min="3841" max="3841" width="23.5703125" style="458" customWidth="1"/>
    <col min="3842" max="3844" width="5.7109375" style="458" customWidth="1"/>
    <col min="3845" max="3845" width="6.140625" style="458" customWidth="1"/>
    <col min="3846" max="3846" width="4.85546875" style="458" customWidth="1"/>
    <col min="3847" max="3847" width="6.140625" style="458" customWidth="1"/>
    <col min="3848" max="3848" width="5.140625" style="458" customWidth="1"/>
    <col min="3849" max="3849" width="6.140625" style="458" customWidth="1"/>
    <col min="3850" max="3850" width="5.28515625" style="458" customWidth="1"/>
    <col min="3851" max="3851" width="6.140625" style="458" customWidth="1"/>
    <col min="3852" max="3852" width="5.42578125" style="458" customWidth="1"/>
    <col min="3853" max="3853" width="6.140625" style="458" customWidth="1"/>
    <col min="3854" max="3854" width="5.42578125" style="458" customWidth="1"/>
    <col min="3855" max="3855" width="6.140625" style="458" customWidth="1"/>
    <col min="3856" max="3856" width="5.28515625" style="458" customWidth="1"/>
    <col min="3857" max="3857" width="6.140625" style="458" customWidth="1"/>
    <col min="3858" max="3858" width="5.28515625" style="458" customWidth="1"/>
    <col min="3859" max="3859" width="6.140625" style="458" customWidth="1"/>
    <col min="3860" max="3860" width="5.42578125" style="458" customWidth="1"/>
    <col min="3861" max="3861" width="6.140625" style="458" customWidth="1"/>
    <col min="3862" max="3862" width="5.5703125" style="458" customWidth="1"/>
    <col min="3863" max="3863" width="6.140625" style="458" customWidth="1"/>
    <col min="3864" max="3864" width="5.140625" style="458" customWidth="1"/>
    <col min="3865" max="3865" width="6.140625" style="458" customWidth="1"/>
    <col min="3866" max="3866" width="5" style="458" bestFit="1" customWidth="1"/>
    <col min="3867" max="3867" width="6.140625" style="458" customWidth="1"/>
    <col min="3868" max="3868" width="5" style="458" bestFit="1" customWidth="1"/>
    <col min="3869" max="3869" width="6.140625" style="458" customWidth="1"/>
    <col min="3870" max="3870" width="5" style="458" bestFit="1" customWidth="1"/>
    <col min="3871" max="3871" width="6.140625" style="458" customWidth="1"/>
    <col min="3872" max="3872" width="5" style="458" bestFit="1" customWidth="1"/>
    <col min="3873" max="3873" width="6.140625" style="458" customWidth="1"/>
    <col min="3874" max="3874" width="5" style="458" bestFit="1" customWidth="1"/>
    <col min="3875" max="3875" width="6.140625" style="458" customWidth="1"/>
    <col min="3876" max="3876" width="5" style="458" bestFit="1" customWidth="1"/>
    <col min="3877" max="3877" width="6.140625" style="458" customWidth="1"/>
    <col min="3878" max="3878" width="5" style="458" bestFit="1" customWidth="1"/>
    <col min="3879" max="3879" width="6.140625" style="458" customWidth="1"/>
    <col min="3880" max="3880" width="5.42578125" style="458" customWidth="1"/>
    <col min="3881" max="4096" width="11.42578125" style="458"/>
    <col min="4097" max="4097" width="23.5703125" style="458" customWidth="1"/>
    <col min="4098" max="4100" width="5.7109375" style="458" customWidth="1"/>
    <col min="4101" max="4101" width="6.140625" style="458" customWidth="1"/>
    <col min="4102" max="4102" width="4.85546875" style="458" customWidth="1"/>
    <col min="4103" max="4103" width="6.140625" style="458" customWidth="1"/>
    <col min="4104" max="4104" width="5.140625" style="458" customWidth="1"/>
    <col min="4105" max="4105" width="6.140625" style="458" customWidth="1"/>
    <col min="4106" max="4106" width="5.28515625" style="458" customWidth="1"/>
    <col min="4107" max="4107" width="6.140625" style="458" customWidth="1"/>
    <col min="4108" max="4108" width="5.42578125" style="458" customWidth="1"/>
    <col min="4109" max="4109" width="6.140625" style="458" customWidth="1"/>
    <col min="4110" max="4110" width="5.42578125" style="458" customWidth="1"/>
    <col min="4111" max="4111" width="6.140625" style="458" customWidth="1"/>
    <col min="4112" max="4112" width="5.28515625" style="458" customWidth="1"/>
    <col min="4113" max="4113" width="6.140625" style="458" customWidth="1"/>
    <col min="4114" max="4114" width="5.28515625" style="458" customWidth="1"/>
    <col min="4115" max="4115" width="6.140625" style="458" customWidth="1"/>
    <col min="4116" max="4116" width="5.42578125" style="458" customWidth="1"/>
    <col min="4117" max="4117" width="6.140625" style="458" customWidth="1"/>
    <col min="4118" max="4118" width="5.5703125" style="458" customWidth="1"/>
    <col min="4119" max="4119" width="6.140625" style="458" customWidth="1"/>
    <col min="4120" max="4120" width="5.140625" style="458" customWidth="1"/>
    <col min="4121" max="4121" width="6.140625" style="458" customWidth="1"/>
    <col min="4122" max="4122" width="5" style="458" bestFit="1" customWidth="1"/>
    <col min="4123" max="4123" width="6.140625" style="458" customWidth="1"/>
    <col min="4124" max="4124" width="5" style="458" bestFit="1" customWidth="1"/>
    <col min="4125" max="4125" width="6.140625" style="458" customWidth="1"/>
    <col min="4126" max="4126" width="5" style="458" bestFit="1" customWidth="1"/>
    <col min="4127" max="4127" width="6.140625" style="458" customWidth="1"/>
    <col min="4128" max="4128" width="5" style="458" bestFit="1" customWidth="1"/>
    <col min="4129" max="4129" width="6.140625" style="458" customWidth="1"/>
    <col min="4130" max="4130" width="5" style="458" bestFit="1" customWidth="1"/>
    <col min="4131" max="4131" width="6.140625" style="458" customWidth="1"/>
    <col min="4132" max="4132" width="5" style="458" bestFit="1" customWidth="1"/>
    <col min="4133" max="4133" width="6.140625" style="458" customWidth="1"/>
    <col min="4134" max="4134" width="5" style="458" bestFit="1" customWidth="1"/>
    <col min="4135" max="4135" width="6.140625" style="458" customWidth="1"/>
    <col min="4136" max="4136" width="5.42578125" style="458" customWidth="1"/>
    <col min="4137" max="4352" width="11.42578125" style="458"/>
    <col min="4353" max="4353" width="23.5703125" style="458" customWidth="1"/>
    <col min="4354" max="4356" width="5.7109375" style="458" customWidth="1"/>
    <col min="4357" max="4357" width="6.140625" style="458" customWidth="1"/>
    <col min="4358" max="4358" width="4.85546875" style="458" customWidth="1"/>
    <col min="4359" max="4359" width="6.140625" style="458" customWidth="1"/>
    <col min="4360" max="4360" width="5.140625" style="458" customWidth="1"/>
    <col min="4361" max="4361" width="6.140625" style="458" customWidth="1"/>
    <col min="4362" max="4362" width="5.28515625" style="458" customWidth="1"/>
    <col min="4363" max="4363" width="6.140625" style="458" customWidth="1"/>
    <col min="4364" max="4364" width="5.42578125" style="458" customWidth="1"/>
    <col min="4365" max="4365" width="6.140625" style="458" customWidth="1"/>
    <col min="4366" max="4366" width="5.42578125" style="458" customWidth="1"/>
    <col min="4367" max="4367" width="6.140625" style="458" customWidth="1"/>
    <col min="4368" max="4368" width="5.28515625" style="458" customWidth="1"/>
    <col min="4369" max="4369" width="6.140625" style="458" customWidth="1"/>
    <col min="4370" max="4370" width="5.28515625" style="458" customWidth="1"/>
    <col min="4371" max="4371" width="6.140625" style="458" customWidth="1"/>
    <col min="4372" max="4372" width="5.42578125" style="458" customWidth="1"/>
    <col min="4373" max="4373" width="6.140625" style="458" customWidth="1"/>
    <col min="4374" max="4374" width="5.5703125" style="458" customWidth="1"/>
    <col min="4375" max="4375" width="6.140625" style="458" customWidth="1"/>
    <col min="4376" max="4376" width="5.140625" style="458" customWidth="1"/>
    <col min="4377" max="4377" width="6.140625" style="458" customWidth="1"/>
    <col min="4378" max="4378" width="5" style="458" bestFit="1" customWidth="1"/>
    <col min="4379" max="4379" width="6.140625" style="458" customWidth="1"/>
    <col min="4380" max="4380" width="5" style="458" bestFit="1" customWidth="1"/>
    <col min="4381" max="4381" width="6.140625" style="458" customWidth="1"/>
    <col min="4382" max="4382" width="5" style="458" bestFit="1" customWidth="1"/>
    <col min="4383" max="4383" width="6.140625" style="458" customWidth="1"/>
    <col min="4384" max="4384" width="5" style="458" bestFit="1" customWidth="1"/>
    <col min="4385" max="4385" width="6.140625" style="458" customWidth="1"/>
    <col min="4386" max="4386" width="5" style="458" bestFit="1" customWidth="1"/>
    <col min="4387" max="4387" width="6.140625" style="458" customWidth="1"/>
    <col min="4388" max="4388" width="5" style="458" bestFit="1" customWidth="1"/>
    <col min="4389" max="4389" width="6.140625" style="458" customWidth="1"/>
    <col min="4390" max="4390" width="5" style="458" bestFit="1" customWidth="1"/>
    <col min="4391" max="4391" width="6.140625" style="458" customWidth="1"/>
    <col min="4392" max="4392" width="5.42578125" style="458" customWidth="1"/>
    <col min="4393" max="4608" width="11.42578125" style="458"/>
    <col min="4609" max="4609" width="23.5703125" style="458" customWidth="1"/>
    <col min="4610" max="4612" width="5.7109375" style="458" customWidth="1"/>
    <col min="4613" max="4613" width="6.140625" style="458" customWidth="1"/>
    <col min="4614" max="4614" width="4.85546875" style="458" customWidth="1"/>
    <col min="4615" max="4615" width="6.140625" style="458" customWidth="1"/>
    <col min="4616" max="4616" width="5.140625" style="458" customWidth="1"/>
    <col min="4617" max="4617" width="6.140625" style="458" customWidth="1"/>
    <col min="4618" max="4618" width="5.28515625" style="458" customWidth="1"/>
    <col min="4619" max="4619" width="6.140625" style="458" customWidth="1"/>
    <col min="4620" max="4620" width="5.42578125" style="458" customWidth="1"/>
    <col min="4621" max="4621" width="6.140625" style="458" customWidth="1"/>
    <col min="4622" max="4622" width="5.42578125" style="458" customWidth="1"/>
    <col min="4623" max="4623" width="6.140625" style="458" customWidth="1"/>
    <col min="4624" max="4624" width="5.28515625" style="458" customWidth="1"/>
    <col min="4625" max="4625" width="6.140625" style="458" customWidth="1"/>
    <col min="4626" max="4626" width="5.28515625" style="458" customWidth="1"/>
    <col min="4627" max="4627" width="6.140625" style="458" customWidth="1"/>
    <col min="4628" max="4628" width="5.42578125" style="458" customWidth="1"/>
    <col min="4629" max="4629" width="6.140625" style="458" customWidth="1"/>
    <col min="4630" max="4630" width="5.5703125" style="458" customWidth="1"/>
    <col min="4631" max="4631" width="6.140625" style="458" customWidth="1"/>
    <col min="4632" max="4632" width="5.140625" style="458" customWidth="1"/>
    <col min="4633" max="4633" width="6.140625" style="458" customWidth="1"/>
    <col min="4634" max="4634" width="5" style="458" bestFit="1" customWidth="1"/>
    <col min="4635" max="4635" width="6.140625" style="458" customWidth="1"/>
    <col min="4636" max="4636" width="5" style="458" bestFit="1" customWidth="1"/>
    <col min="4637" max="4637" width="6.140625" style="458" customWidth="1"/>
    <col min="4638" max="4638" width="5" style="458" bestFit="1" customWidth="1"/>
    <col min="4639" max="4639" width="6.140625" style="458" customWidth="1"/>
    <col min="4640" max="4640" width="5" style="458" bestFit="1" customWidth="1"/>
    <col min="4641" max="4641" width="6.140625" style="458" customWidth="1"/>
    <col min="4642" max="4642" width="5" style="458" bestFit="1" customWidth="1"/>
    <col min="4643" max="4643" width="6.140625" style="458" customWidth="1"/>
    <col min="4644" max="4644" width="5" style="458" bestFit="1" customWidth="1"/>
    <col min="4645" max="4645" width="6.140625" style="458" customWidth="1"/>
    <col min="4646" max="4646" width="5" style="458" bestFit="1" customWidth="1"/>
    <col min="4647" max="4647" width="6.140625" style="458" customWidth="1"/>
    <col min="4648" max="4648" width="5.42578125" style="458" customWidth="1"/>
    <col min="4649" max="4864" width="11.42578125" style="458"/>
    <col min="4865" max="4865" width="23.5703125" style="458" customWidth="1"/>
    <col min="4866" max="4868" width="5.7109375" style="458" customWidth="1"/>
    <col min="4869" max="4869" width="6.140625" style="458" customWidth="1"/>
    <col min="4870" max="4870" width="4.85546875" style="458" customWidth="1"/>
    <col min="4871" max="4871" width="6.140625" style="458" customWidth="1"/>
    <col min="4872" max="4872" width="5.140625" style="458" customWidth="1"/>
    <col min="4873" max="4873" width="6.140625" style="458" customWidth="1"/>
    <col min="4874" max="4874" width="5.28515625" style="458" customWidth="1"/>
    <col min="4875" max="4875" width="6.140625" style="458" customWidth="1"/>
    <col min="4876" max="4876" width="5.42578125" style="458" customWidth="1"/>
    <col min="4877" max="4877" width="6.140625" style="458" customWidth="1"/>
    <col min="4878" max="4878" width="5.42578125" style="458" customWidth="1"/>
    <col min="4879" max="4879" width="6.140625" style="458" customWidth="1"/>
    <col min="4880" max="4880" width="5.28515625" style="458" customWidth="1"/>
    <col min="4881" max="4881" width="6.140625" style="458" customWidth="1"/>
    <col min="4882" max="4882" width="5.28515625" style="458" customWidth="1"/>
    <col min="4883" max="4883" width="6.140625" style="458" customWidth="1"/>
    <col min="4884" max="4884" width="5.42578125" style="458" customWidth="1"/>
    <col min="4885" max="4885" width="6.140625" style="458" customWidth="1"/>
    <col min="4886" max="4886" width="5.5703125" style="458" customWidth="1"/>
    <col min="4887" max="4887" width="6.140625" style="458" customWidth="1"/>
    <col min="4888" max="4888" width="5.140625" style="458" customWidth="1"/>
    <col min="4889" max="4889" width="6.140625" style="458" customWidth="1"/>
    <col min="4890" max="4890" width="5" style="458" bestFit="1" customWidth="1"/>
    <col min="4891" max="4891" width="6.140625" style="458" customWidth="1"/>
    <col min="4892" max="4892" width="5" style="458" bestFit="1" customWidth="1"/>
    <col min="4893" max="4893" width="6.140625" style="458" customWidth="1"/>
    <col min="4894" max="4894" width="5" style="458" bestFit="1" customWidth="1"/>
    <col min="4895" max="4895" width="6.140625" style="458" customWidth="1"/>
    <col min="4896" max="4896" width="5" style="458" bestFit="1" customWidth="1"/>
    <col min="4897" max="4897" width="6.140625" style="458" customWidth="1"/>
    <col min="4898" max="4898" width="5" style="458" bestFit="1" customWidth="1"/>
    <col min="4899" max="4899" width="6.140625" style="458" customWidth="1"/>
    <col min="4900" max="4900" width="5" style="458" bestFit="1" customWidth="1"/>
    <col min="4901" max="4901" width="6.140625" style="458" customWidth="1"/>
    <col min="4902" max="4902" width="5" style="458" bestFit="1" customWidth="1"/>
    <col min="4903" max="4903" width="6.140625" style="458" customWidth="1"/>
    <col min="4904" max="4904" width="5.42578125" style="458" customWidth="1"/>
    <col min="4905" max="5120" width="11.42578125" style="458"/>
    <col min="5121" max="5121" width="23.5703125" style="458" customWidth="1"/>
    <col min="5122" max="5124" width="5.7109375" style="458" customWidth="1"/>
    <col min="5125" max="5125" width="6.140625" style="458" customWidth="1"/>
    <col min="5126" max="5126" width="4.85546875" style="458" customWidth="1"/>
    <col min="5127" max="5127" width="6.140625" style="458" customWidth="1"/>
    <col min="5128" max="5128" width="5.140625" style="458" customWidth="1"/>
    <col min="5129" max="5129" width="6.140625" style="458" customWidth="1"/>
    <col min="5130" max="5130" width="5.28515625" style="458" customWidth="1"/>
    <col min="5131" max="5131" width="6.140625" style="458" customWidth="1"/>
    <col min="5132" max="5132" width="5.42578125" style="458" customWidth="1"/>
    <col min="5133" max="5133" width="6.140625" style="458" customWidth="1"/>
    <col min="5134" max="5134" width="5.42578125" style="458" customWidth="1"/>
    <col min="5135" max="5135" width="6.140625" style="458" customWidth="1"/>
    <col min="5136" max="5136" width="5.28515625" style="458" customWidth="1"/>
    <col min="5137" max="5137" width="6.140625" style="458" customWidth="1"/>
    <col min="5138" max="5138" width="5.28515625" style="458" customWidth="1"/>
    <col min="5139" max="5139" width="6.140625" style="458" customWidth="1"/>
    <col min="5140" max="5140" width="5.42578125" style="458" customWidth="1"/>
    <col min="5141" max="5141" width="6.140625" style="458" customWidth="1"/>
    <col min="5142" max="5142" width="5.5703125" style="458" customWidth="1"/>
    <col min="5143" max="5143" width="6.140625" style="458" customWidth="1"/>
    <col min="5144" max="5144" width="5.140625" style="458" customWidth="1"/>
    <col min="5145" max="5145" width="6.140625" style="458" customWidth="1"/>
    <col min="5146" max="5146" width="5" style="458" bestFit="1" customWidth="1"/>
    <col min="5147" max="5147" width="6.140625" style="458" customWidth="1"/>
    <col min="5148" max="5148" width="5" style="458" bestFit="1" customWidth="1"/>
    <col min="5149" max="5149" width="6.140625" style="458" customWidth="1"/>
    <col min="5150" max="5150" width="5" style="458" bestFit="1" customWidth="1"/>
    <col min="5151" max="5151" width="6.140625" style="458" customWidth="1"/>
    <col min="5152" max="5152" width="5" style="458" bestFit="1" customWidth="1"/>
    <col min="5153" max="5153" width="6.140625" style="458" customWidth="1"/>
    <col min="5154" max="5154" width="5" style="458" bestFit="1" customWidth="1"/>
    <col min="5155" max="5155" width="6.140625" style="458" customWidth="1"/>
    <col min="5156" max="5156" width="5" style="458" bestFit="1" customWidth="1"/>
    <col min="5157" max="5157" width="6.140625" style="458" customWidth="1"/>
    <col min="5158" max="5158" width="5" style="458" bestFit="1" customWidth="1"/>
    <col min="5159" max="5159" width="6.140625" style="458" customWidth="1"/>
    <col min="5160" max="5160" width="5.42578125" style="458" customWidth="1"/>
    <col min="5161" max="5376" width="11.42578125" style="458"/>
    <col min="5377" max="5377" width="23.5703125" style="458" customWidth="1"/>
    <col min="5378" max="5380" width="5.7109375" style="458" customWidth="1"/>
    <col min="5381" max="5381" width="6.140625" style="458" customWidth="1"/>
    <col min="5382" max="5382" width="4.85546875" style="458" customWidth="1"/>
    <col min="5383" max="5383" width="6.140625" style="458" customWidth="1"/>
    <col min="5384" max="5384" width="5.140625" style="458" customWidth="1"/>
    <col min="5385" max="5385" width="6.140625" style="458" customWidth="1"/>
    <col min="5386" max="5386" width="5.28515625" style="458" customWidth="1"/>
    <col min="5387" max="5387" width="6.140625" style="458" customWidth="1"/>
    <col min="5388" max="5388" width="5.42578125" style="458" customWidth="1"/>
    <col min="5389" max="5389" width="6.140625" style="458" customWidth="1"/>
    <col min="5390" max="5390" width="5.42578125" style="458" customWidth="1"/>
    <col min="5391" max="5391" width="6.140625" style="458" customWidth="1"/>
    <col min="5392" max="5392" width="5.28515625" style="458" customWidth="1"/>
    <col min="5393" max="5393" width="6.140625" style="458" customWidth="1"/>
    <col min="5394" max="5394" width="5.28515625" style="458" customWidth="1"/>
    <col min="5395" max="5395" width="6.140625" style="458" customWidth="1"/>
    <col min="5396" max="5396" width="5.42578125" style="458" customWidth="1"/>
    <col min="5397" max="5397" width="6.140625" style="458" customWidth="1"/>
    <col min="5398" max="5398" width="5.5703125" style="458" customWidth="1"/>
    <col min="5399" max="5399" width="6.140625" style="458" customWidth="1"/>
    <col min="5400" max="5400" width="5.140625" style="458" customWidth="1"/>
    <col min="5401" max="5401" width="6.140625" style="458" customWidth="1"/>
    <col min="5402" max="5402" width="5" style="458" bestFit="1" customWidth="1"/>
    <col min="5403" max="5403" width="6.140625" style="458" customWidth="1"/>
    <col min="5404" max="5404" width="5" style="458" bestFit="1" customWidth="1"/>
    <col min="5405" max="5405" width="6.140625" style="458" customWidth="1"/>
    <col min="5406" max="5406" width="5" style="458" bestFit="1" customWidth="1"/>
    <col min="5407" max="5407" width="6.140625" style="458" customWidth="1"/>
    <col min="5408" max="5408" width="5" style="458" bestFit="1" customWidth="1"/>
    <col min="5409" max="5409" width="6.140625" style="458" customWidth="1"/>
    <col min="5410" max="5410" width="5" style="458" bestFit="1" customWidth="1"/>
    <col min="5411" max="5411" width="6.140625" style="458" customWidth="1"/>
    <col min="5412" max="5412" width="5" style="458" bestFit="1" customWidth="1"/>
    <col min="5413" max="5413" width="6.140625" style="458" customWidth="1"/>
    <col min="5414" max="5414" width="5" style="458" bestFit="1" customWidth="1"/>
    <col min="5415" max="5415" width="6.140625" style="458" customWidth="1"/>
    <col min="5416" max="5416" width="5.42578125" style="458" customWidth="1"/>
    <col min="5417" max="5632" width="11.42578125" style="458"/>
    <col min="5633" max="5633" width="23.5703125" style="458" customWidth="1"/>
    <col min="5634" max="5636" width="5.7109375" style="458" customWidth="1"/>
    <col min="5637" max="5637" width="6.140625" style="458" customWidth="1"/>
    <col min="5638" max="5638" width="4.85546875" style="458" customWidth="1"/>
    <col min="5639" max="5639" width="6.140625" style="458" customWidth="1"/>
    <col min="5640" max="5640" width="5.140625" style="458" customWidth="1"/>
    <col min="5641" max="5641" width="6.140625" style="458" customWidth="1"/>
    <col min="5642" max="5642" width="5.28515625" style="458" customWidth="1"/>
    <col min="5643" max="5643" width="6.140625" style="458" customWidth="1"/>
    <col min="5644" max="5644" width="5.42578125" style="458" customWidth="1"/>
    <col min="5645" max="5645" width="6.140625" style="458" customWidth="1"/>
    <col min="5646" max="5646" width="5.42578125" style="458" customWidth="1"/>
    <col min="5647" max="5647" width="6.140625" style="458" customWidth="1"/>
    <col min="5648" max="5648" width="5.28515625" style="458" customWidth="1"/>
    <col min="5649" max="5649" width="6.140625" style="458" customWidth="1"/>
    <col min="5650" max="5650" width="5.28515625" style="458" customWidth="1"/>
    <col min="5651" max="5651" width="6.140625" style="458" customWidth="1"/>
    <col min="5652" max="5652" width="5.42578125" style="458" customWidth="1"/>
    <col min="5653" max="5653" width="6.140625" style="458" customWidth="1"/>
    <col min="5654" max="5654" width="5.5703125" style="458" customWidth="1"/>
    <col min="5655" max="5655" width="6.140625" style="458" customWidth="1"/>
    <col min="5656" max="5656" width="5.140625" style="458" customWidth="1"/>
    <col min="5657" max="5657" width="6.140625" style="458" customWidth="1"/>
    <col min="5658" max="5658" width="5" style="458" bestFit="1" customWidth="1"/>
    <col min="5659" max="5659" width="6.140625" style="458" customWidth="1"/>
    <col min="5660" max="5660" width="5" style="458" bestFit="1" customWidth="1"/>
    <col min="5661" max="5661" width="6.140625" style="458" customWidth="1"/>
    <col min="5662" max="5662" width="5" style="458" bestFit="1" customWidth="1"/>
    <col min="5663" max="5663" width="6.140625" style="458" customWidth="1"/>
    <col min="5664" max="5664" width="5" style="458" bestFit="1" customWidth="1"/>
    <col min="5665" max="5665" width="6.140625" style="458" customWidth="1"/>
    <col min="5666" max="5666" width="5" style="458" bestFit="1" customWidth="1"/>
    <col min="5667" max="5667" width="6.140625" style="458" customWidth="1"/>
    <col min="5668" max="5668" width="5" style="458" bestFit="1" customWidth="1"/>
    <col min="5669" max="5669" width="6.140625" style="458" customWidth="1"/>
    <col min="5670" max="5670" width="5" style="458" bestFit="1" customWidth="1"/>
    <col min="5671" max="5671" width="6.140625" style="458" customWidth="1"/>
    <col min="5672" max="5672" width="5.42578125" style="458" customWidth="1"/>
    <col min="5673" max="5888" width="11.42578125" style="458"/>
    <col min="5889" max="5889" width="23.5703125" style="458" customWidth="1"/>
    <col min="5890" max="5892" width="5.7109375" style="458" customWidth="1"/>
    <col min="5893" max="5893" width="6.140625" style="458" customWidth="1"/>
    <col min="5894" max="5894" width="4.85546875" style="458" customWidth="1"/>
    <col min="5895" max="5895" width="6.140625" style="458" customWidth="1"/>
    <col min="5896" max="5896" width="5.140625" style="458" customWidth="1"/>
    <col min="5897" max="5897" width="6.140625" style="458" customWidth="1"/>
    <col min="5898" max="5898" width="5.28515625" style="458" customWidth="1"/>
    <col min="5899" max="5899" width="6.140625" style="458" customWidth="1"/>
    <col min="5900" max="5900" width="5.42578125" style="458" customWidth="1"/>
    <col min="5901" max="5901" width="6.140625" style="458" customWidth="1"/>
    <col min="5902" max="5902" width="5.42578125" style="458" customWidth="1"/>
    <col min="5903" max="5903" width="6.140625" style="458" customWidth="1"/>
    <col min="5904" max="5904" width="5.28515625" style="458" customWidth="1"/>
    <col min="5905" max="5905" width="6.140625" style="458" customWidth="1"/>
    <col min="5906" max="5906" width="5.28515625" style="458" customWidth="1"/>
    <col min="5907" max="5907" width="6.140625" style="458" customWidth="1"/>
    <col min="5908" max="5908" width="5.42578125" style="458" customWidth="1"/>
    <col min="5909" max="5909" width="6.140625" style="458" customWidth="1"/>
    <col min="5910" max="5910" width="5.5703125" style="458" customWidth="1"/>
    <col min="5911" max="5911" width="6.140625" style="458" customWidth="1"/>
    <col min="5912" max="5912" width="5.140625" style="458" customWidth="1"/>
    <col min="5913" max="5913" width="6.140625" style="458" customWidth="1"/>
    <col min="5914" max="5914" width="5" style="458" bestFit="1" customWidth="1"/>
    <col min="5915" max="5915" width="6.140625" style="458" customWidth="1"/>
    <col min="5916" max="5916" width="5" style="458" bestFit="1" customWidth="1"/>
    <col min="5917" max="5917" width="6.140625" style="458" customWidth="1"/>
    <col min="5918" max="5918" width="5" style="458" bestFit="1" customWidth="1"/>
    <col min="5919" max="5919" width="6.140625" style="458" customWidth="1"/>
    <col min="5920" max="5920" width="5" style="458" bestFit="1" customWidth="1"/>
    <col min="5921" max="5921" width="6.140625" style="458" customWidth="1"/>
    <col min="5922" max="5922" width="5" style="458" bestFit="1" customWidth="1"/>
    <col min="5923" max="5923" width="6.140625" style="458" customWidth="1"/>
    <col min="5924" max="5924" width="5" style="458" bestFit="1" customWidth="1"/>
    <col min="5925" max="5925" width="6.140625" style="458" customWidth="1"/>
    <col min="5926" max="5926" width="5" style="458" bestFit="1" customWidth="1"/>
    <col min="5927" max="5927" width="6.140625" style="458" customWidth="1"/>
    <col min="5928" max="5928" width="5.42578125" style="458" customWidth="1"/>
    <col min="5929" max="6144" width="11.42578125" style="458"/>
    <col min="6145" max="6145" width="23.5703125" style="458" customWidth="1"/>
    <col min="6146" max="6148" width="5.7109375" style="458" customWidth="1"/>
    <col min="6149" max="6149" width="6.140625" style="458" customWidth="1"/>
    <col min="6150" max="6150" width="4.85546875" style="458" customWidth="1"/>
    <col min="6151" max="6151" width="6.140625" style="458" customWidth="1"/>
    <col min="6152" max="6152" width="5.140625" style="458" customWidth="1"/>
    <col min="6153" max="6153" width="6.140625" style="458" customWidth="1"/>
    <col min="6154" max="6154" width="5.28515625" style="458" customWidth="1"/>
    <col min="6155" max="6155" width="6.140625" style="458" customWidth="1"/>
    <col min="6156" max="6156" width="5.42578125" style="458" customWidth="1"/>
    <col min="6157" max="6157" width="6.140625" style="458" customWidth="1"/>
    <col min="6158" max="6158" width="5.42578125" style="458" customWidth="1"/>
    <col min="6159" max="6159" width="6.140625" style="458" customWidth="1"/>
    <col min="6160" max="6160" width="5.28515625" style="458" customWidth="1"/>
    <col min="6161" max="6161" width="6.140625" style="458" customWidth="1"/>
    <col min="6162" max="6162" width="5.28515625" style="458" customWidth="1"/>
    <col min="6163" max="6163" width="6.140625" style="458" customWidth="1"/>
    <col min="6164" max="6164" width="5.42578125" style="458" customWidth="1"/>
    <col min="6165" max="6165" width="6.140625" style="458" customWidth="1"/>
    <col min="6166" max="6166" width="5.5703125" style="458" customWidth="1"/>
    <col min="6167" max="6167" width="6.140625" style="458" customWidth="1"/>
    <col min="6168" max="6168" width="5.140625" style="458" customWidth="1"/>
    <col min="6169" max="6169" width="6.140625" style="458" customWidth="1"/>
    <col min="6170" max="6170" width="5" style="458" bestFit="1" customWidth="1"/>
    <col min="6171" max="6171" width="6.140625" style="458" customWidth="1"/>
    <col min="6172" max="6172" width="5" style="458" bestFit="1" customWidth="1"/>
    <col min="6173" max="6173" width="6.140625" style="458" customWidth="1"/>
    <col min="6174" max="6174" width="5" style="458" bestFit="1" customWidth="1"/>
    <col min="6175" max="6175" width="6.140625" style="458" customWidth="1"/>
    <col min="6176" max="6176" width="5" style="458" bestFit="1" customWidth="1"/>
    <col min="6177" max="6177" width="6.140625" style="458" customWidth="1"/>
    <col min="6178" max="6178" width="5" style="458" bestFit="1" customWidth="1"/>
    <col min="6179" max="6179" width="6.140625" style="458" customWidth="1"/>
    <col min="6180" max="6180" width="5" style="458" bestFit="1" customWidth="1"/>
    <col min="6181" max="6181" width="6.140625" style="458" customWidth="1"/>
    <col min="6182" max="6182" width="5" style="458" bestFit="1" customWidth="1"/>
    <col min="6183" max="6183" width="6.140625" style="458" customWidth="1"/>
    <col min="6184" max="6184" width="5.42578125" style="458" customWidth="1"/>
    <col min="6185" max="6400" width="11.42578125" style="458"/>
    <col min="6401" max="6401" width="23.5703125" style="458" customWidth="1"/>
    <col min="6402" max="6404" width="5.7109375" style="458" customWidth="1"/>
    <col min="6405" max="6405" width="6.140625" style="458" customWidth="1"/>
    <col min="6406" max="6406" width="4.85546875" style="458" customWidth="1"/>
    <col min="6407" max="6407" width="6.140625" style="458" customWidth="1"/>
    <col min="6408" max="6408" width="5.140625" style="458" customWidth="1"/>
    <col min="6409" max="6409" width="6.140625" style="458" customWidth="1"/>
    <col min="6410" max="6410" width="5.28515625" style="458" customWidth="1"/>
    <col min="6411" max="6411" width="6.140625" style="458" customWidth="1"/>
    <col min="6412" max="6412" width="5.42578125" style="458" customWidth="1"/>
    <col min="6413" max="6413" width="6.140625" style="458" customWidth="1"/>
    <col min="6414" max="6414" width="5.42578125" style="458" customWidth="1"/>
    <col min="6415" max="6415" width="6.140625" style="458" customWidth="1"/>
    <col min="6416" max="6416" width="5.28515625" style="458" customWidth="1"/>
    <col min="6417" max="6417" width="6.140625" style="458" customWidth="1"/>
    <col min="6418" max="6418" width="5.28515625" style="458" customWidth="1"/>
    <col min="6419" max="6419" width="6.140625" style="458" customWidth="1"/>
    <col min="6420" max="6420" width="5.42578125" style="458" customWidth="1"/>
    <col min="6421" max="6421" width="6.140625" style="458" customWidth="1"/>
    <col min="6422" max="6422" width="5.5703125" style="458" customWidth="1"/>
    <col min="6423" max="6423" width="6.140625" style="458" customWidth="1"/>
    <col min="6424" max="6424" width="5.140625" style="458" customWidth="1"/>
    <col min="6425" max="6425" width="6.140625" style="458" customWidth="1"/>
    <col min="6426" max="6426" width="5" style="458" bestFit="1" customWidth="1"/>
    <col min="6427" max="6427" width="6.140625" style="458" customWidth="1"/>
    <col min="6428" max="6428" width="5" style="458" bestFit="1" customWidth="1"/>
    <col min="6429" max="6429" width="6.140625" style="458" customWidth="1"/>
    <col min="6430" max="6430" width="5" style="458" bestFit="1" customWidth="1"/>
    <col min="6431" max="6431" width="6.140625" style="458" customWidth="1"/>
    <col min="6432" max="6432" width="5" style="458" bestFit="1" customWidth="1"/>
    <col min="6433" max="6433" width="6.140625" style="458" customWidth="1"/>
    <col min="6434" max="6434" width="5" style="458" bestFit="1" customWidth="1"/>
    <col min="6435" max="6435" width="6.140625" style="458" customWidth="1"/>
    <col min="6436" max="6436" width="5" style="458" bestFit="1" customWidth="1"/>
    <col min="6437" max="6437" width="6.140625" style="458" customWidth="1"/>
    <col min="6438" max="6438" width="5" style="458" bestFit="1" customWidth="1"/>
    <col min="6439" max="6439" width="6.140625" style="458" customWidth="1"/>
    <col min="6440" max="6440" width="5.42578125" style="458" customWidth="1"/>
    <col min="6441" max="6656" width="11.42578125" style="458"/>
    <col min="6657" max="6657" width="23.5703125" style="458" customWidth="1"/>
    <col min="6658" max="6660" width="5.7109375" style="458" customWidth="1"/>
    <col min="6661" max="6661" width="6.140625" style="458" customWidth="1"/>
    <col min="6662" max="6662" width="4.85546875" style="458" customWidth="1"/>
    <col min="6663" max="6663" width="6.140625" style="458" customWidth="1"/>
    <col min="6664" max="6664" width="5.140625" style="458" customWidth="1"/>
    <col min="6665" max="6665" width="6.140625" style="458" customWidth="1"/>
    <col min="6666" max="6666" width="5.28515625" style="458" customWidth="1"/>
    <col min="6667" max="6667" width="6.140625" style="458" customWidth="1"/>
    <col min="6668" max="6668" width="5.42578125" style="458" customWidth="1"/>
    <col min="6669" max="6669" width="6.140625" style="458" customWidth="1"/>
    <col min="6670" max="6670" width="5.42578125" style="458" customWidth="1"/>
    <col min="6671" max="6671" width="6.140625" style="458" customWidth="1"/>
    <col min="6672" max="6672" width="5.28515625" style="458" customWidth="1"/>
    <col min="6673" max="6673" width="6.140625" style="458" customWidth="1"/>
    <col min="6674" max="6674" width="5.28515625" style="458" customWidth="1"/>
    <col min="6675" max="6675" width="6.140625" style="458" customWidth="1"/>
    <col min="6676" max="6676" width="5.42578125" style="458" customWidth="1"/>
    <col min="6677" max="6677" width="6.140625" style="458" customWidth="1"/>
    <col min="6678" max="6678" width="5.5703125" style="458" customWidth="1"/>
    <col min="6679" max="6679" width="6.140625" style="458" customWidth="1"/>
    <col min="6680" max="6680" width="5.140625" style="458" customWidth="1"/>
    <col min="6681" max="6681" width="6.140625" style="458" customWidth="1"/>
    <col min="6682" max="6682" width="5" style="458" bestFit="1" customWidth="1"/>
    <col min="6683" max="6683" width="6.140625" style="458" customWidth="1"/>
    <col min="6684" max="6684" width="5" style="458" bestFit="1" customWidth="1"/>
    <col min="6685" max="6685" width="6.140625" style="458" customWidth="1"/>
    <col min="6686" max="6686" width="5" style="458" bestFit="1" customWidth="1"/>
    <col min="6687" max="6687" width="6.140625" style="458" customWidth="1"/>
    <col min="6688" max="6688" width="5" style="458" bestFit="1" customWidth="1"/>
    <col min="6689" max="6689" width="6.140625" style="458" customWidth="1"/>
    <col min="6690" max="6690" width="5" style="458" bestFit="1" customWidth="1"/>
    <col min="6691" max="6691" width="6.140625" style="458" customWidth="1"/>
    <col min="6692" max="6692" width="5" style="458" bestFit="1" customWidth="1"/>
    <col min="6693" max="6693" width="6.140625" style="458" customWidth="1"/>
    <col min="6694" max="6694" width="5" style="458" bestFit="1" customWidth="1"/>
    <col min="6695" max="6695" width="6.140625" style="458" customWidth="1"/>
    <col min="6696" max="6696" width="5.42578125" style="458" customWidth="1"/>
    <col min="6697" max="6912" width="11.42578125" style="458"/>
    <col min="6913" max="6913" width="23.5703125" style="458" customWidth="1"/>
    <col min="6914" max="6916" width="5.7109375" style="458" customWidth="1"/>
    <col min="6917" max="6917" width="6.140625" style="458" customWidth="1"/>
    <col min="6918" max="6918" width="4.85546875" style="458" customWidth="1"/>
    <col min="6919" max="6919" width="6.140625" style="458" customWidth="1"/>
    <col min="6920" max="6920" width="5.140625" style="458" customWidth="1"/>
    <col min="6921" max="6921" width="6.140625" style="458" customWidth="1"/>
    <col min="6922" max="6922" width="5.28515625" style="458" customWidth="1"/>
    <col min="6923" max="6923" width="6.140625" style="458" customWidth="1"/>
    <col min="6924" max="6924" width="5.42578125" style="458" customWidth="1"/>
    <col min="6925" max="6925" width="6.140625" style="458" customWidth="1"/>
    <col min="6926" max="6926" width="5.42578125" style="458" customWidth="1"/>
    <col min="6927" max="6927" width="6.140625" style="458" customWidth="1"/>
    <col min="6928" max="6928" width="5.28515625" style="458" customWidth="1"/>
    <col min="6929" max="6929" width="6.140625" style="458" customWidth="1"/>
    <col min="6930" max="6930" width="5.28515625" style="458" customWidth="1"/>
    <col min="6931" max="6931" width="6.140625" style="458" customWidth="1"/>
    <col min="6932" max="6932" width="5.42578125" style="458" customWidth="1"/>
    <col min="6933" max="6933" width="6.140625" style="458" customWidth="1"/>
    <col min="6934" max="6934" width="5.5703125" style="458" customWidth="1"/>
    <col min="6935" max="6935" width="6.140625" style="458" customWidth="1"/>
    <col min="6936" max="6936" width="5.140625" style="458" customWidth="1"/>
    <col min="6937" max="6937" width="6.140625" style="458" customWidth="1"/>
    <col min="6938" max="6938" width="5" style="458" bestFit="1" customWidth="1"/>
    <col min="6939" max="6939" width="6.140625" style="458" customWidth="1"/>
    <col min="6940" max="6940" width="5" style="458" bestFit="1" customWidth="1"/>
    <col min="6941" max="6941" width="6.140625" style="458" customWidth="1"/>
    <col min="6942" max="6942" width="5" style="458" bestFit="1" customWidth="1"/>
    <col min="6943" max="6943" width="6.140625" style="458" customWidth="1"/>
    <col min="6944" max="6944" width="5" style="458" bestFit="1" customWidth="1"/>
    <col min="6945" max="6945" width="6.140625" style="458" customWidth="1"/>
    <col min="6946" max="6946" width="5" style="458" bestFit="1" customWidth="1"/>
    <col min="6947" max="6947" width="6.140625" style="458" customWidth="1"/>
    <col min="6948" max="6948" width="5" style="458" bestFit="1" customWidth="1"/>
    <col min="6949" max="6949" width="6.140625" style="458" customWidth="1"/>
    <col min="6950" max="6950" width="5" style="458" bestFit="1" customWidth="1"/>
    <col min="6951" max="6951" width="6.140625" style="458" customWidth="1"/>
    <col min="6952" max="6952" width="5.42578125" style="458" customWidth="1"/>
    <col min="6953" max="7168" width="11.42578125" style="458"/>
    <col min="7169" max="7169" width="23.5703125" style="458" customWidth="1"/>
    <col min="7170" max="7172" width="5.7109375" style="458" customWidth="1"/>
    <col min="7173" max="7173" width="6.140625" style="458" customWidth="1"/>
    <col min="7174" max="7174" width="4.85546875" style="458" customWidth="1"/>
    <col min="7175" max="7175" width="6.140625" style="458" customWidth="1"/>
    <col min="7176" max="7176" width="5.140625" style="458" customWidth="1"/>
    <col min="7177" max="7177" width="6.140625" style="458" customWidth="1"/>
    <col min="7178" max="7178" width="5.28515625" style="458" customWidth="1"/>
    <col min="7179" max="7179" width="6.140625" style="458" customWidth="1"/>
    <col min="7180" max="7180" width="5.42578125" style="458" customWidth="1"/>
    <col min="7181" max="7181" width="6.140625" style="458" customWidth="1"/>
    <col min="7182" max="7182" width="5.42578125" style="458" customWidth="1"/>
    <col min="7183" max="7183" width="6.140625" style="458" customWidth="1"/>
    <col min="7184" max="7184" width="5.28515625" style="458" customWidth="1"/>
    <col min="7185" max="7185" width="6.140625" style="458" customWidth="1"/>
    <col min="7186" max="7186" width="5.28515625" style="458" customWidth="1"/>
    <col min="7187" max="7187" width="6.140625" style="458" customWidth="1"/>
    <col min="7188" max="7188" width="5.42578125" style="458" customWidth="1"/>
    <col min="7189" max="7189" width="6.140625" style="458" customWidth="1"/>
    <col min="7190" max="7190" width="5.5703125" style="458" customWidth="1"/>
    <col min="7191" max="7191" width="6.140625" style="458" customWidth="1"/>
    <col min="7192" max="7192" width="5.140625" style="458" customWidth="1"/>
    <col min="7193" max="7193" width="6.140625" style="458" customWidth="1"/>
    <col min="7194" max="7194" width="5" style="458" bestFit="1" customWidth="1"/>
    <col min="7195" max="7195" width="6.140625" style="458" customWidth="1"/>
    <col min="7196" max="7196" width="5" style="458" bestFit="1" customWidth="1"/>
    <col min="7197" max="7197" width="6.140625" style="458" customWidth="1"/>
    <col min="7198" max="7198" width="5" style="458" bestFit="1" customWidth="1"/>
    <col min="7199" max="7199" width="6.140625" style="458" customWidth="1"/>
    <col min="7200" max="7200" width="5" style="458" bestFit="1" customWidth="1"/>
    <col min="7201" max="7201" width="6.140625" style="458" customWidth="1"/>
    <col min="7202" max="7202" width="5" style="458" bestFit="1" customWidth="1"/>
    <col min="7203" max="7203" width="6.140625" style="458" customWidth="1"/>
    <col min="7204" max="7204" width="5" style="458" bestFit="1" customWidth="1"/>
    <col min="7205" max="7205" width="6.140625" style="458" customWidth="1"/>
    <col min="7206" max="7206" width="5" style="458" bestFit="1" customWidth="1"/>
    <col min="7207" max="7207" width="6.140625" style="458" customWidth="1"/>
    <col min="7208" max="7208" width="5.42578125" style="458" customWidth="1"/>
    <col min="7209" max="7424" width="11.42578125" style="458"/>
    <col min="7425" max="7425" width="23.5703125" style="458" customWidth="1"/>
    <col min="7426" max="7428" width="5.7109375" style="458" customWidth="1"/>
    <col min="7429" max="7429" width="6.140625" style="458" customWidth="1"/>
    <col min="7430" max="7430" width="4.85546875" style="458" customWidth="1"/>
    <col min="7431" max="7431" width="6.140625" style="458" customWidth="1"/>
    <col min="7432" max="7432" width="5.140625" style="458" customWidth="1"/>
    <col min="7433" max="7433" width="6.140625" style="458" customWidth="1"/>
    <col min="7434" max="7434" width="5.28515625" style="458" customWidth="1"/>
    <col min="7435" max="7435" width="6.140625" style="458" customWidth="1"/>
    <col min="7436" max="7436" width="5.42578125" style="458" customWidth="1"/>
    <col min="7437" max="7437" width="6.140625" style="458" customWidth="1"/>
    <col min="7438" max="7438" width="5.42578125" style="458" customWidth="1"/>
    <col min="7439" max="7439" width="6.140625" style="458" customWidth="1"/>
    <col min="7440" max="7440" width="5.28515625" style="458" customWidth="1"/>
    <col min="7441" max="7441" width="6.140625" style="458" customWidth="1"/>
    <col min="7442" max="7442" width="5.28515625" style="458" customWidth="1"/>
    <col min="7443" max="7443" width="6.140625" style="458" customWidth="1"/>
    <col min="7444" max="7444" width="5.42578125" style="458" customWidth="1"/>
    <col min="7445" max="7445" width="6.140625" style="458" customWidth="1"/>
    <col min="7446" max="7446" width="5.5703125" style="458" customWidth="1"/>
    <col min="7447" max="7447" width="6.140625" style="458" customWidth="1"/>
    <col min="7448" max="7448" width="5.140625" style="458" customWidth="1"/>
    <col min="7449" max="7449" width="6.140625" style="458" customWidth="1"/>
    <col min="7450" max="7450" width="5" style="458" bestFit="1" customWidth="1"/>
    <col min="7451" max="7451" width="6.140625" style="458" customWidth="1"/>
    <col min="7452" max="7452" width="5" style="458" bestFit="1" customWidth="1"/>
    <col min="7453" max="7453" width="6.140625" style="458" customWidth="1"/>
    <col min="7454" max="7454" width="5" style="458" bestFit="1" customWidth="1"/>
    <col min="7455" max="7455" width="6.140625" style="458" customWidth="1"/>
    <col min="7456" max="7456" width="5" style="458" bestFit="1" customWidth="1"/>
    <col min="7457" max="7457" width="6.140625" style="458" customWidth="1"/>
    <col min="7458" max="7458" width="5" style="458" bestFit="1" customWidth="1"/>
    <col min="7459" max="7459" width="6.140625" style="458" customWidth="1"/>
    <col min="7460" max="7460" width="5" style="458" bestFit="1" customWidth="1"/>
    <col min="7461" max="7461" width="6.140625" style="458" customWidth="1"/>
    <col min="7462" max="7462" width="5" style="458" bestFit="1" customWidth="1"/>
    <col min="7463" max="7463" width="6.140625" style="458" customWidth="1"/>
    <col min="7464" max="7464" width="5.42578125" style="458" customWidth="1"/>
    <col min="7465" max="7680" width="11.42578125" style="458"/>
    <col min="7681" max="7681" width="23.5703125" style="458" customWidth="1"/>
    <col min="7682" max="7684" width="5.7109375" style="458" customWidth="1"/>
    <col min="7685" max="7685" width="6.140625" style="458" customWidth="1"/>
    <col min="7686" max="7686" width="4.85546875" style="458" customWidth="1"/>
    <col min="7687" max="7687" width="6.140625" style="458" customWidth="1"/>
    <col min="7688" max="7688" width="5.140625" style="458" customWidth="1"/>
    <col min="7689" max="7689" width="6.140625" style="458" customWidth="1"/>
    <col min="7690" max="7690" width="5.28515625" style="458" customWidth="1"/>
    <col min="7691" max="7691" width="6.140625" style="458" customWidth="1"/>
    <col min="7692" max="7692" width="5.42578125" style="458" customWidth="1"/>
    <col min="7693" max="7693" width="6.140625" style="458" customWidth="1"/>
    <col min="7694" max="7694" width="5.42578125" style="458" customWidth="1"/>
    <col min="7695" max="7695" width="6.140625" style="458" customWidth="1"/>
    <col min="7696" max="7696" width="5.28515625" style="458" customWidth="1"/>
    <col min="7697" max="7697" width="6.140625" style="458" customWidth="1"/>
    <col min="7698" max="7698" width="5.28515625" style="458" customWidth="1"/>
    <col min="7699" max="7699" width="6.140625" style="458" customWidth="1"/>
    <col min="7700" max="7700" width="5.42578125" style="458" customWidth="1"/>
    <col min="7701" max="7701" width="6.140625" style="458" customWidth="1"/>
    <col min="7702" max="7702" width="5.5703125" style="458" customWidth="1"/>
    <col min="7703" max="7703" width="6.140625" style="458" customWidth="1"/>
    <col min="7704" max="7704" width="5.140625" style="458" customWidth="1"/>
    <col min="7705" max="7705" width="6.140625" style="458" customWidth="1"/>
    <col min="7706" max="7706" width="5" style="458" bestFit="1" customWidth="1"/>
    <col min="7707" max="7707" width="6.140625" style="458" customWidth="1"/>
    <col min="7708" max="7708" width="5" style="458" bestFit="1" customWidth="1"/>
    <col min="7709" max="7709" width="6.140625" style="458" customWidth="1"/>
    <col min="7710" max="7710" width="5" style="458" bestFit="1" customWidth="1"/>
    <col min="7711" max="7711" width="6.140625" style="458" customWidth="1"/>
    <col min="7712" max="7712" width="5" style="458" bestFit="1" customWidth="1"/>
    <col min="7713" max="7713" width="6.140625" style="458" customWidth="1"/>
    <col min="7714" max="7714" width="5" style="458" bestFit="1" customWidth="1"/>
    <col min="7715" max="7715" width="6.140625" style="458" customWidth="1"/>
    <col min="7716" max="7716" width="5" style="458" bestFit="1" customWidth="1"/>
    <col min="7717" max="7717" width="6.140625" style="458" customWidth="1"/>
    <col min="7718" max="7718" width="5" style="458" bestFit="1" customWidth="1"/>
    <col min="7719" max="7719" width="6.140625" style="458" customWidth="1"/>
    <col min="7720" max="7720" width="5.42578125" style="458" customWidth="1"/>
    <col min="7721" max="7936" width="11.42578125" style="458"/>
    <col min="7937" max="7937" width="23.5703125" style="458" customWidth="1"/>
    <col min="7938" max="7940" width="5.7109375" style="458" customWidth="1"/>
    <col min="7941" max="7941" width="6.140625" style="458" customWidth="1"/>
    <col min="7942" max="7942" width="4.85546875" style="458" customWidth="1"/>
    <col min="7943" max="7943" width="6.140625" style="458" customWidth="1"/>
    <col min="7944" max="7944" width="5.140625" style="458" customWidth="1"/>
    <col min="7945" max="7945" width="6.140625" style="458" customWidth="1"/>
    <col min="7946" max="7946" width="5.28515625" style="458" customWidth="1"/>
    <col min="7947" max="7947" width="6.140625" style="458" customWidth="1"/>
    <col min="7948" max="7948" width="5.42578125" style="458" customWidth="1"/>
    <col min="7949" max="7949" width="6.140625" style="458" customWidth="1"/>
    <col min="7950" max="7950" width="5.42578125" style="458" customWidth="1"/>
    <col min="7951" max="7951" width="6.140625" style="458" customWidth="1"/>
    <col min="7952" max="7952" width="5.28515625" style="458" customWidth="1"/>
    <col min="7953" max="7953" width="6.140625" style="458" customWidth="1"/>
    <col min="7954" max="7954" width="5.28515625" style="458" customWidth="1"/>
    <col min="7955" max="7955" width="6.140625" style="458" customWidth="1"/>
    <col min="7956" max="7956" width="5.42578125" style="458" customWidth="1"/>
    <col min="7957" max="7957" width="6.140625" style="458" customWidth="1"/>
    <col min="7958" max="7958" width="5.5703125" style="458" customWidth="1"/>
    <col min="7959" max="7959" width="6.140625" style="458" customWidth="1"/>
    <col min="7960" max="7960" width="5.140625" style="458" customWidth="1"/>
    <col min="7961" max="7961" width="6.140625" style="458" customWidth="1"/>
    <col min="7962" max="7962" width="5" style="458" bestFit="1" customWidth="1"/>
    <col min="7963" max="7963" width="6.140625" style="458" customWidth="1"/>
    <col min="7964" max="7964" width="5" style="458" bestFit="1" customWidth="1"/>
    <col min="7965" max="7965" width="6.140625" style="458" customWidth="1"/>
    <col min="7966" max="7966" width="5" style="458" bestFit="1" customWidth="1"/>
    <col min="7967" max="7967" width="6.140625" style="458" customWidth="1"/>
    <col min="7968" max="7968" width="5" style="458" bestFit="1" customWidth="1"/>
    <col min="7969" max="7969" width="6.140625" style="458" customWidth="1"/>
    <col min="7970" max="7970" width="5" style="458" bestFit="1" customWidth="1"/>
    <col min="7971" max="7971" width="6.140625" style="458" customWidth="1"/>
    <col min="7972" max="7972" width="5" style="458" bestFit="1" customWidth="1"/>
    <col min="7973" max="7973" width="6.140625" style="458" customWidth="1"/>
    <col min="7974" max="7974" width="5" style="458" bestFit="1" customWidth="1"/>
    <col min="7975" max="7975" width="6.140625" style="458" customWidth="1"/>
    <col min="7976" max="7976" width="5.42578125" style="458" customWidth="1"/>
    <col min="7977" max="8192" width="11.42578125" style="458"/>
    <col min="8193" max="8193" width="23.5703125" style="458" customWidth="1"/>
    <col min="8194" max="8196" width="5.7109375" style="458" customWidth="1"/>
    <col min="8197" max="8197" width="6.140625" style="458" customWidth="1"/>
    <col min="8198" max="8198" width="4.85546875" style="458" customWidth="1"/>
    <col min="8199" max="8199" width="6.140625" style="458" customWidth="1"/>
    <col min="8200" max="8200" width="5.140625" style="458" customWidth="1"/>
    <col min="8201" max="8201" width="6.140625" style="458" customWidth="1"/>
    <col min="8202" max="8202" width="5.28515625" style="458" customWidth="1"/>
    <col min="8203" max="8203" width="6.140625" style="458" customWidth="1"/>
    <col min="8204" max="8204" width="5.42578125" style="458" customWidth="1"/>
    <col min="8205" max="8205" width="6.140625" style="458" customWidth="1"/>
    <col min="8206" max="8206" width="5.42578125" style="458" customWidth="1"/>
    <col min="8207" max="8207" width="6.140625" style="458" customWidth="1"/>
    <col min="8208" max="8208" width="5.28515625" style="458" customWidth="1"/>
    <col min="8209" max="8209" width="6.140625" style="458" customWidth="1"/>
    <col min="8210" max="8210" width="5.28515625" style="458" customWidth="1"/>
    <col min="8211" max="8211" width="6.140625" style="458" customWidth="1"/>
    <col min="8212" max="8212" width="5.42578125" style="458" customWidth="1"/>
    <col min="8213" max="8213" width="6.140625" style="458" customWidth="1"/>
    <col min="8214" max="8214" width="5.5703125" style="458" customWidth="1"/>
    <col min="8215" max="8215" width="6.140625" style="458" customWidth="1"/>
    <col min="8216" max="8216" width="5.140625" style="458" customWidth="1"/>
    <col min="8217" max="8217" width="6.140625" style="458" customWidth="1"/>
    <col min="8218" max="8218" width="5" style="458" bestFit="1" customWidth="1"/>
    <col min="8219" max="8219" width="6.140625" style="458" customWidth="1"/>
    <col min="8220" max="8220" width="5" style="458" bestFit="1" customWidth="1"/>
    <col min="8221" max="8221" width="6.140625" style="458" customWidth="1"/>
    <col min="8222" max="8222" width="5" style="458" bestFit="1" customWidth="1"/>
    <col min="8223" max="8223" width="6.140625" style="458" customWidth="1"/>
    <col min="8224" max="8224" width="5" style="458" bestFit="1" customWidth="1"/>
    <col min="8225" max="8225" width="6.140625" style="458" customWidth="1"/>
    <col min="8226" max="8226" width="5" style="458" bestFit="1" customWidth="1"/>
    <col min="8227" max="8227" width="6.140625" style="458" customWidth="1"/>
    <col min="8228" max="8228" width="5" style="458" bestFit="1" customWidth="1"/>
    <col min="8229" max="8229" width="6.140625" style="458" customWidth="1"/>
    <col min="8230" max="8230" width="5" style="458" bestFit="1" customWidth="1"/>
    <col min="8231" max="8231" width="6.140625" style="458" customWidth="1"/>
    <col min="8232" max="8232" width="5.42578125" style="458" customWidth="1"/>
    <col min="8233" max="8448" width="11.42578125" style="458"/>
    <col min="8449" max="8449" width="23.5703125" style="458" customWidth="1"/>
    <col min="8450" max="8452" width="5.7109375" style="458" customWidth="1"/>
    <col min="8453" max="8453" width="6.140625" style="458" customWidth="1"/>
    <col min="8454" max="8454" width="4.85546875" style="458" customWidth="1"/>
    <col min="8455" max="8455" width="6.140625" style="458" customWidth="1"/>
    <col min="8456" max="8456" width="5.140625" style="458" customWidth="1"/>
    <col min="8457" max="8457" width="6.140625" style="458" customWidth="1"/>
    <col min="8458" max="8458" width="5.28515625" style="458" customWidth="1"/>
    <col min="8459" max="8459" width="6.140625" style="458" customWidth="1"/>
    <col min="8460" max="8460" width="5.42578125" style="458" customWidth="1"/>
    <col min="8461" max="8461" width="6.140625" style="458" customWidth="1"/>
    <col min="8462" max="8462" width="5.42578125" style="458" customWidth="1"/>
    <col min="8463" max="8463" width="6.140625" style="458" customWidth="1"/>
    <col min="8464" max="8464" width="5.28515625" style="458" customWidth="1"/>
    <col min="8465" max="8465" width="6.140625" style="458" customWidth="1"/>
    <col min="8466" max="8466" width="5.28515625" style="458" customWidth="1"/>
    <col min="8467" max="8467" width="6.140625" style="458" customWidth="1"/>
    <col min="8468" max="8468" width="5.42578125" style="458" customWidth="1"/>
    <col min="8469" max="8469" width="6.140625" style="458" customWidth="1"/>
    <col min="8470" max="8470" width="5.5703125" style="458" customWidth="1"/>
    <col min="8471" max="8471" width="6.140625" style="458" customWidth="1"/>
    <col min="8472" max="8472" width="5.140625" style="458" customWidth="1"/>
    <col min="8473" max="8473" width="6.140625" style="458" customWidth="1"/>
    <col min="8474" max="8474" width="5" style="458" bestFit="1" customWidth="1"/>
    <col min="8475" max="8475" width="6.140625" style="458" customWidth="1"/>
    <col min="8476" max="8476" width="5" style="458" bestFit="1" customWidth="1"/>
    <col min="8477" max="8477" width="6.140625" style="458" customWidth="1"/>
    <col min="8478" max="8478" width="5" style="458" bestFit="1" customWidth="1"/>
    <col min="8479" max="8479" width="6.140625" style="458" customWidth="1"/>
    <col min="8480" max="8480" width="5" style="458" bestFit="1" customWidth="1"/>
    <col min="8481" max="8481" width="6.140625" style="458" customWidth="1"/>
    <col min="8482" max="8482" width="5" style="458" bestFit="1" customWidth="1"/>
    <col min="8483" max="8483" width="6.140625" style="458" customWidth="1"/>
    <col min="8484" max="8484" width="5" style="458" bestFit="1" customWidth="1"/>
    <col min="8485" max="8485" width="6.140625" style="458" customWidth="1"/>
    <col min="8486" max="8486" width="5" style="458" bestFit="1" customWidth="1"/>
    <col min="8487" max="8487" width="6.140625" style="458" customWidth="1"/>
    <col min="8488" max="8488" width="5.42578125" style="458" customWidth="1"/>
    <col min="8489" max="8704" width="11.42578125" style="458"/>
    <col min="8705" max="8705" width="23.5703125" style="458" customWidth="1"/>
    <col min="8706" max="8708" width="5.7109375" style="458" customWidth="1"/>
    <col min="8709" max="8709" width="6.140625" style="458" customWidth="1"/>
    <col min="8710" max="8710" width="4.85546875" style="458" customWidth="1"/>
    <col min="8711" max="8711" width="6.140625" style="458" customWidth="1"/>
    <col min="8712" max="8712" width="5.140625" style="458" customWidth="1"/>
    <col min="8713" max="8713" width="6.140625" style="458" customWidth="1"/>
    <col min="8714" max="8714" width="5.28515625" style="458" customWidth="1"/>
    <col min="8715" max="8715" width="6.140625" style="458" customWidth="1"/>
    <col min="8716" max="8716" width="5.42578125" style="458" customWidth="1"/>
    <col min="8717" max="8717" width="6.140625" style="458" customWidth="1"/>
    <col min="8718" max="8718" width="5.42578125" style="458" customWidth="1"/>
    <col min="8719" max="8719" width="6.140625" style="458" customWidth="1"/>
    <col min="8720" max="8720" width="5.28515625" style="458" customWidth="1"/>
    <col min="8721" max="8721" width="6.140625" style="458" customWidth="1"/>
    <col min="8722" max="8722" width="5.28515625" style="458" customWidth="1"/>
    <col min="8723" max="8723" width="6.140625" style="458" customWidth="1"/>
    <col min="8724" max="8724" width="5.42578125" style="458" customWidth="1"/>
    <col min="8725" max="8725" width="6.140625" style="458" customWidth="1"/>
    <col min="8726" max="8726" width="5.5703125" style="458" customWidth="1"/>
    <col min="8727" max="8727" width="6.140625" style="458" customWidth="1"/>
    <col min="8728" max="8728" width="5.140625" style="458" customWidth="1"/>
    <col min="8729" max="8729" width="6.140625" style="458" customWidth="1"/>
    <col min="8730" max="8730" width="5" style="458" bestFit="1" customWidth="1"/>
    <col min="8731" max="8731" width="6.140625" style="458" customWidth="1"/>
    <col min="8732" max="8732" width="5" style="458" bestFit="1" customWidth="1"/>
    <col min="8733" max="8733" width="6.140625" style="458" customWidth="1"/>
    <col min="8734" max="8734" width="5" style="458" bestFit="1" customWidth="1"/>
    <col min="8735" max="8735" width="6.140625" style="458" customWidth="1"/>
    <col min="8736" max="8736" width="5" style="458" bestFit="1" customWidth="1"/>
    <col min="8737" max="8737" width="6.140625" style="458" customWidth="1"/>
    <col min="8738" max="8738" width="5" style="458" bestFit="1" customWidth="1"/>
    <col min="8739" max="8739" width="6.140625" style="458" customWidth="1"/>
    <col min="8740" max="8740" width="5" style="458" bestFit="1" customWidth="1"/>
    <col min="8741" max="8741" width="6.140625" style="458" customWidth="1"/>
    <col min="8742" max="8742" width="5" style="458" bestFit="1" customWidth="1"/>
    <col min="8743" max="8743" width="6.140625" style="458" customWidth="1"/>
    <col min="8744" max="8744" width="5.42578125" style="458" customWidth="1"/>
    <col min="8745" max="8960" width="11.42578125" style="458"/>
    <col min="8961" max="8961" width="23.5703125" style="458" customWidth="1"/>
    <col min="8962" max="8964" width="5.7109375" style="458" customWidth="1"/>
    <col min="8965" max="8965" width="6.140625" style="458" customWidth="1"/>
    <col min="8966" max="8966" width="4.85546875" style="458" customWidth="1"/>
    <col min="8967" max="8967" width="6.140625" style="458" customWidth="1"/>
    <col min="8968" max="8968" width="5.140625" style="458" customWidth="1"/>
    <col min="8969" max="8969" width="6.140625" style="458" customWidth="1"/>
    <col min="8970" max="8970" width="5.28515625" style="458" customWidth="1"/>
    <col min="8971" max="8971" width="6.140625" style="458" customWidth="1"/>
    <col min="8972" max="8972" width="5.42578125" style="458" customWidth="1"/>
    <col min="8973" max="8973" width="6.140625" style="458" customWidth="1"/>
    <col min="8974" max="8974" width="5.42578125" style="458" customWidth="1"/>
    <col min="8975" max="8975" width="6.140625" style="458" customWidth="1"/>
    <col min="8976" max="8976" width="5.28515625" style="458" customWidth="1"/>
    <col min="8977" max="8977" width="6.140625" style="458" customWidth="1"/>
    <col min="8978" max="8978" width="5.28515625" style="458" customWidth="1"/>
    <col min="8979" max="8979" width="6.140625" style="458" customWidth="1"/>
    <col min="8980" max="8980" width="5.42578125" style="458" customWidth="1"/>
    <col min="8981" max="8981" width="6.140625" style="458" customWidth="1"/>
    <col min="8982" max="8982" width="5.5703125" style="458" customWidth="1"/>
    <col min="8983" max="8983" width="6.140625" style="458" customWidth="1"/>
    <col min="8984" max="8984" width="5.140625" style="458" customWidth="1"/>
    <col min="8985" max="8985" width="6.140625" style="458" customWidth="1"/>
    <col min="8986" max="8986" width="5" style="458" bestFit="1" customWidth="1"/>
    <col min="8987" max="8987" width="6.140625" style="458" customWidth="1"/>
    <col min="8988" max="8988" width="5" style="458" bestFit="1" customWidth="1"/>
    <col min="8989" max="8989" width="6.140625" style="458" customWidth="1"/>
    <col min="8990" max="8990" width="5" style="458" bestFit="1" customWidth="1"/>
    <col min="8991" max="8991" width="6.140625" style="458" customWidth="1"/>
    <col min="8992" max="8992" width="5" style="458" bestFit="1" customWidth="1"/>
    <col min="8993" max="8993" width="6.140625" style="458" customWidth="1"/>
    <col min="8994" max="8994" width="5" style="458" bestFit="1" customWidth="1"/>
    <col min="8995" max="8995" width="6.140625" style="458" customWidth="1"/>
    <col min="8996" max="8996" width="5" style="458" bestFit="1" customWidth="1"/>
    <col min="8997" max="8997" width="6.140625" style="458" customWidth="1"/>
    <col min="8998" max="8998" width="5" style="458" bestFit="1" customWidth="1"/>
    <col min="8999" max="8999" width="6.140625" style="458" customWidth="1"/>
    <col min="9000" max="9000" width="5.42578125" style="458" customWidth="1"/>
    <col min="9001" max="9216" width="11.42578125" style="458"/>
    <col min="9217" max="9217" width="23.5703125" style="458" customWidth="1"/>
    <col min="9218" max="9220" width="5.7109375" style="458" customWidth="1"/>
    <col min="9221" max="9221" width="6.140625" style="458" customWidth="1"/>
    <col min="9222" max="9222" width="4.85546875" style="458" customWidth="1"/>
    <col min="9223" max="9223" width="6.140625" style="458" customWidth="1"/>
    <col min="9224" max="9224" width="5.140625" style="458" customWidth="1"/>
    <col min="9225" max="9225" width="6.140625" style="458" customWidth="1"/>
    <col min="9226" max="9226" width="5.28515625" style="458" customWidth="1"/>
    <col min="9227" max="9227" width="6.140625" style="458" customWidth="1"/>
    <col min="9228" max="9228" width="5.42578125" style="458" customWidth="1"/>
    <col min="9229" max="9229" width="6.140625" style="458" customWidth="1"/>
    <col min="9230" max="9230" width="5.42578125" style="458" customWidth="1"/>
    <col min="9231" max="9231" width="6.140625" style="458" customWidth="1"/>
    <col min="9232" max="9232" width="5.28515625" style="458" customWidth="1"/>
    <col min="9233" max="9233" width="6.140625" style="458" customWidth="1"/>
    <col min="9234" max="9234" width="5.28515625" style="458" customWidth="1"/>
    <col min="9235" max="9235" width="6.140625" style="458" customWidth="1"/>
    <col min="9236" max="9236" width="5.42578125" style="458" customWidth="1"/>
    <col min="9237" max="9237" width="6.140625" style="458" customWidth="1"/>
    <col min="9238" max="9238" width="5.5703125" style="458" customWidth="1"/>
    <col min="9239" max="9239" width="6.140625" style="458" customWidth="1"/>
    <col min="9240" max="9240" width="5.140625" style="458" customWidth="1"/>
    <col min="9241" max="9241" width="6.140625" style="458" customWidth="1"/>
    <col min="9242" max="9242" width="5" style="458" bestFit="1" customWidth="1"/>
    <col min="9243" max="9243" width="6.140625" style="458" customWidth="1"/>
    <col min="9244" max="9244" width="5" style="458" bestFit="1" customWidth="1"/>
    <col min="9245" max="9245" width="6.140625" style="458" customWidth="1"/>
    <col min="9246" max="9246" width="5" style="458" bestFit="1" customWidth="1"/>
    <col min="9247" max="9247" width="6.140625" style="458" customWidth="1"/>
    <col min="9248" max="9248" width="5" style="458" bestFit="1" customWidth="1"/>
    <col min="9249" max="9249" width="6.140625" style="458" customWidth="1"/>
    <col min="9250" max="9250" width="5" style="458" bestFit="1" customWidth="1"/>
    <col min="9251" max="9251" width="6.140625" style="458" customWidth="1"/>
    <col min="9252" max="9252" width="5" style="458" bestFit="1" customWidth="1"/>
    <col min="9253" max="9253" width="6.140625" style="458" customWidth="1"/>
    <col min="9254" max="9254" width="5" style="458" bestFit="1" customWidth="1"/>
    <col min="9255" max="9255" width="6.140625" style="458" customWidth="1"/>
    <col min="9256" max="9256" width="5.42578125" style="458" customWidth="1"/>
    <col min="9257" max="9472" width="11.42578125" style="458"/>
    <col min="9473" max="9473" width="23.5703125" style="458" customWidth="1"/>
    <col min="9474" max="9476" width="5.7109375" style="458" customWidth="1"/>
    <col min="9477" max="9477" width="6.140625" style="458" customWidth="1"/>
    <col min="9478" max="9478" width="4.85546875" style="458" customWidth="1"/>
    <col min="9479" max="9479" width="6.140625" style="458" customWidth="1"/>
    <col min="9480" max="9480" width="5.140625" style="458" customWidth="1"/>
    <col min="9481" max="9481" width="6.140625" style="458" customWidth="1"/>
    <col min="9482" max="9482" width="5.28515625" style="458" customWidth="1"/>
    <col min="9483" max="9483" width="6.140625" style="458" customWidth="1"/>
    <col min="9484" max="9484" width="5.42578125" style="458" customWidth="1"/>
    <col min="9485" max="9485" width="6.140625" style="458" customWidth="1"/>
    <col min="9486" max="9486" width="5.42578125" style="458" customWidth="1"/>
    <col min="9487" max="9487" width="6.140625" style="458" customWidth="1"/>
    <col min="9488" max="9488" width="5.28515625" style="458" customWidth="1"/>
    <col min="9489" max="9489" width="6.140625" style="458" customWidth="1"/>
    <col min="9490" max="9490" width="5.28515625" style="458" customWidth="1"/>
    <col min="9491" max="9491" width="6.140625" style="458" customWidth="1"/>
    <col min="9492" max="9492" width="5.42578125" style="458" customWidth="1"/>
    <col min="9493" max="9493" width="6.140625" style="458" customWidth="1"/>
    <col min="9494" max="9494" width="5.5703125" style="458" customWidth="1"/>
    <col min="9495" max="9495" width="6.140625" style="458" customWidth="1"/>
    <col min="9496" max="9496" width="5.140625" style="458" customWidth="1"/>
    <col min="9497" max="9497" width="6.140625" style="458" customWidth="1"/>
    <col min="9498" max="9498" width="5" style="458" bestFit="1" customWidth="1"/>
    <col min="9499" max="9499" width="6.140625" style="458" customWidth="1"/>
    <col min="9500" max="9500" width="5" style="458" bestFit="1" customWidth="1"/>
    <col min="9501" max="9501" width="6.140625" style="458" customWidth="1"/>
    <col min="9502" max="9502" width="5" style="458" bestFit="1" customWidth="1"/>
    <col min="9503" max="9503" width="6.140625" style="458" customWidth="1"/>
    <col min="9504" max="9504" width="5" style="458" bestFit="1" customWidth="1"/>
    <col min="9505" max="9505" width="6.140625" style="458" customWidth="1"/>
    <col min="9506" max="9506" width="5" style="458" bestFit="1" customWidth="1"/>
    <col min="9507" max="9507" width="6.140625" style="458" customWidth="1"/>
    <col min="9508" max="9508" width="5" style="458" bestFit="1" customWidth="1"/>
    <col min="9509" max="9509" width="6.140625" style="458" customWidth="1"/>
    <col min="9510" max="9510" width="5" style="458" bestFit="1" customWidth="1"/>
    <col min="9511" max="9511" width="6.140625" style="458" customWidth="1"/>
    <col min="9512" max="9512" width="5.42578125" style="458" customWidth="1"/>
    <col min="9513" max="9728" width="11.42578125" style="458"/>
    <col min="9729" max="9729" width="23.5703125" style="458" customWidth="1"/>
    <col min="9730" max="9732" width="5.7109375" style="458" customWidth="1"/>
    <col min="9733" max="9733" width="6.140625" style="458" customWidth="1"/>
    <col min="9734" max="9734" width="4.85546875" style="458" customWidth="1"/>
    <col min="9735" max="9735" width="6.140625" style="458" customWidth="1"/>
    <col min="9736" max="9736" width="5.140625" style="458" customWidth="1"/>
    <col min="9737" max="9737" width="6.140625" style="458" customWidth="1"/>
    <col min="9738" max="9738" width="5.28515625" style="458" customWidth="1"/>
    <col min="9739" max="9739" width="6.140625" style="458" customWidth="1"/>
    <col min="9740" max="9740" width="5.42578125" style="458" customWidth="1"/>
    <col min="9741" max="9741" width="6.140625" style="458" customWidth="1"/>
    <col min="9742" max="9742" width="5.42578125" style="458" customWidth="1"/>
    <col min="9743" max="9743" width="6.140625" style="458" customWidth="1"/>
    <col min="9744" max="9744" width="5.28515625" style="458" customWidth="1"/>
    <col min="9745" max="9745" width="6.140625" style="458" customWidth="1"/>
    <col min="9746" max="9746" width="5.28515625" style="458" customWidth="1"/>
    <col min="9747" max="9747" width="6.140625" style="458" customWidth="1"/>
    <col min="9748" max="9748" width="5.42578125" style="458" customWidth="1"/>
    <col min="9749" max="9749" width="6.140625" style="458" customWidth="1"/>
    <col min="9750" max="9750" width="5.5703125" style="458" customWidth="1"/>
    <col min="9751" max="9751" width="6.140625" style="458" customWidth="1"/>
    <col min="9752" max="9752" width="5.140625" style="458" customWidth="1"/>
    <col min="9753" max="9753" width="6.140625" style="458" customWidth="1"/>
    <col min="9754" max="9754" width="5" style="458" bestFit="1" customWidth="1"/>
    <col min="9755" max="9755" width="6.140625" style="458" customWidth="1"/>
    <col min="9756" max="9756" width="5" style="458" bestFit="1" customWidth="1"/>
    <col min="9757" max="9757" width="6.140625" style="458" customWidth="1"/>
    <col min="9758" max="9758" width="5" style="458" bestFit="1" customWidth="1"/>
    <col min="9759" max="9759" width="6.140625" style="458" customWidth="1"/>
    <col min="9760" max="9760" width="5" style="458" bestFit="1" customWidth="1"/>
    <col min="9761" max="9761" width="6.140625" style="458" customWidth="1"/>
    <col min="9762" max="9762" width="5" style="458" bestFit="1" customWidth="1"/>
    <col min="9763" max="9763" width="6.140625" style="458" customWidth="1"/>
    <col min="9764" max="9764" width="5" style="458" bestFit="1" customWidth="1"/>
    <col min="9765" max="9765" width="6.140625" style="458" customWidth="1"/>
    <col min="9766" max="9766" width="5" style="458" bestFit="1" customWidth="1"/>
    <col min="9767" max="9767" width="6.140625" style="458" customWidth="1"/>
    <col min="9768" max="9768" width="5.42578125" style="458" customWidth="1"/>
    <col min="9769" max="9984" width="11.42578125" style="458"/>
    <col min="9985" max="9985" width="23.5703125" style="458" customWidth="1"/>
    <col min="9986" max="9988" width="5.7109375" style="458" customWidth="1"/>
    <col min="9989" max="9989" width="6.140625" style="458" customWidth="1"/>
    <col min="9990" max="9990" width="4.85546875" style="458" customWidth="1"/>
    <col min="9991" max="9991" width="6.140625" style="458" customWidth="1"/>
    <col min="9992" max="9992" width="5.140625" style="458" customWidth="1"/>
    <col min="9993" max="9993" width="6.140625" style="458" customWidth="1"/>
    <col min="9994" max="9994" width="5.28515625" style="458" customWidth="1"/>
    <col min="9995" max="9995" width="6.140625" style="458" customWidth="1"/>
    <col min="9996" max="9996" width="5.42578125" style="458" customWidth="1"/>
    <col min="9997" max="9997" width="6.140625" style="458" customWidth="1"/>
    <col min="9998" max="9998" width="5.42578125" style="458" customWidth="1"/>
    <col min="9999" max="9999" width="6.140625" style="458" customWidth="1"/>
    <col min="10000" max="10000" width="5.28515625" style="458" customWidth="1"/>
    <col min="10001" max="10001" width="6.140625" style="458" customWidth="1"/>
    <col min="10002" max="10002" width="5.28515625" style="458" customWidth="1"/>
    <col min="10003" max="10003" width="6.140625" style="458" customWidth="1"/>
    <col min="10004" max="10004" width="5.42578125" style="458" customWidth="1"/>
    <col min="10005" max="10005" width="6.140625" style="458" customWidth="1"/>
    <col min="10006" max="10006" width="5.5703125" style="458" customWidth="1"/>
    <col min="10007" max="10007" width="6.140625" style="458" customWidth="1"/>
    <col min="10008" max="10008" width="5.140625" style="458" customWidth="1"/>
    <col min="10009" max="10009" width="6.140625" style="458" customWidth="1"/>
    <col min="10010" max="10010" width="5" style="458" bestFit="1" customWidth="1"/>
    <col min="10011" max="10011" width="6.140625" style="458" customWidth="1"/>
    <col min="10012" max="10012" width="5" style="458" bestFit="1" customWidth="1"/>
    <col min="10013" max="10013" width="6.140625" style="458" customWidth="1"/>
    <col min="10014" max="10014" width="5" style="458" bestFit="1" customWidth="1"/>
    <col min="10015" max="10015" width="6.140625" style="458" customWidth="1"/>
    <col min="10016" max="10016" width="5" style="458" bestFit="1" customWidth="1"/>
    <col min="10017" max="10017" width="6.140625" style="458" customWidth="1"/>
    <col min="10018" max="10018" width="5" style="458" bestFit="1" customWidth="1"/>
    <col min="10019" max="10019" width="6.140625" style="458" customWidth="1"/>
    <col min="10020" max="10020" width="5" style="458" bestFit="1" customWidth="1"/>
    <col min="10021" max="10021" width="6.140625" style="458" customWidth="1"/>
    <col min="10022" max="10022" width="5" style="458" bestFit="1" customWidth="1"/>
    <col min="10023" max="10023" width="6.140625" style="458" customWidth="1"/>
    <col min="10024" max="10024" width="5.42578125" style="458" customWidth="1"/>
    <col min="10025" max="10240" width="11.42578125" style="458"/>
    <col min="10241" max="10241" width="23.5703125" style="458" customWidth="1"/>
    <col min="10242" max="10244" width="5.7109375" style="458" customWidth="1"/>
    <col min="10245" max="10245" width="6.140625" style="458" customWidth="1"/>
    <col min="10246" max="10246" width="4.85546875" style="458" customWidth="1"/>
    <col min="10247" max="10247" width="6.140625" style="458" customWidth="1"/>
    <col min="10248" max="10248" width="5.140625" style="458" customWidth="1"/>
    <col min="10249" max="10249" width="6.140625" style="458" customWidth="1"/>
    <col min="10250" max="10250" width="5.28515625" style="458" customWidth="1"/>
    <col min="10251" max="10251" width="6.140625" style="458" customWidth="1"/>
    <col min="10252" max="10252" width="5.42578125" style="458" customWidth="1"/>
    <col min="10253" max="10253" width="6.140625" style="458" customWidth="1"/>
    <col min="10254" max="10254" width="5.42578125" style="458" customWidth="1"/>
    <col min="10255" max="10255" width="6.140625" style="458" customWidth="1"/>
    <col min="10256" max="10256" width="5.28515625" style="458" customWidth="1"/>
    <col min="10257" max="10257" width="6.140625" style="458" customWidth="1"/>
    <col min="10258" max="10258" width="5.28515625" style="458" customWidth="1"/>
    <col min="10259" max="10259" width="6.140625" style="458" customWidth="1"/>
    <col min="10260" max="10260" width="5.42578125" style="458" customWidth="1"/>
    <col min="10261" max="10261" width="6.140625" style="458" customWidth="1"/>
    <col min="10262" max="10262" width="5.5703125" style="458" customWidth="1"/>
    <col min="10263" max="10263" width="6.140625" style="458" customWidth="1"/>
    <col min="10264" max="10264" width="5.140625" style="458" customWidth="1"/>
    <col min="10265" max="10265" width="6.140625" style="458" customWidth="1"/>
    <col min="10266" max="10266" width="5" style="458" bestFit="1" customWidth="1"/>
    <col min="10267" max="10267" width="6.140625" style="458" customWidth="1"/>
    <col min="10268" max="10268" width="5" style="458" bestFit="1" customWidth="1"/>
    <col min="10269" max="10269" width="6.140625" style="458" customWidth="1"/>
    <col min="10270" max="10270" width="5" style="458" bestFit="1" customWidth="1"/>
    <col min="10271" max="10271" width="6.140625" style="458" customWidth="1"/>
    <col min="10272" max="10272" width="5" style="458" bestFit="1" customWidth="1"/>
    <col min="10273" max="10273" width="6.140625" style="458" customWidth="1"/>
    <col min="10274" max="10274" width="5" style="458" bestFit="1" customWidth="1"/>
    <col min="10275" max="10275" width="6.140625" style="458" customWidth="1"/>
    <col min="10276" max="10276" width="5" style="458" bestFit="1" customWidth="1"/>
    <col min="10277" max="10277" width="6.140625" style="458" customWidth="1"/>
    <col min="10278" max="10278" width="5" style="458" bestFit="1" customWidth="1"/>
    <col min="10279" max="10279" width="6.140625" style="458" customWidth="1"/>
    <col min="10280" max="10280" width="5.42578125" style="458" customWidth="1"/>
    <col min="10281" max="10496" width="11.42578125" style="458"/>
    <col min="10497" max="10497" width="23.5703125" style="458" customWidth="1"/>
    <col min="10498" max="10500" width="5.7109375" style="458" customWidth="1"/>
    <col min="10501" max="10501" width="6.140625" style="458" customWidth="1"/>
    <col min="10502" max="10502" width="4.85546875" style="458" customWidth="1"/>
    <col min="10503" max="10503" width="6.140625" style="458" customWidth="1"/>
    <col min="10504" max="10504" width="5.140625" style="458" customWidth="1"/>
    <col min="10505" max="10505" width="6.140625" style="458" customWidth="1"/>
    <col min="10506" max="10506" width="5.28515625" style="458" customWidth="1"/>
    <col min="10507" max="10507" width="6.140625" style="458" customWidth="1"/>
    <col min="10508" max="10508" width="5.42578125" style="458" customWidth="1"/>
    <col min="10509" max="10509" width="6.140625" style="458" customWidth="1"/>
    <col min="10510" max="10510" width="5.42578125" style="458" customWidth="1"/>
    <col min="10511" max="10511" width="6.140625" style="458" customWidth="1"/>
    <col min="10512" max="10512" width="5.28515625" style="458" customWidth="1"/>
    <col min="10513" max="10513" width="6.140625" style="458" customWidth="1"/>
    <col min="10514" max="10514" width="5.28515625" style="458" customWidth="1"/>
    <col min="10515" max="10515" width="6.140625" style="458" customWidth="1"/>
    <col min="10516" max="10516" width="5.42578125" style="458" customWidth="1"/>
    <col min="10517" max="10517" width="6.140625" style="458" customWidth="1"/>
    <col min="10518" max="10518" width="5.5703125" style="458" customWidth="1"/>
    <col min="10519" max="10519" width="6.140625" style="458" customWidth="1"/>
    <col min="10520" max="10520" width="5.140625" style="458" customWidth="1"/>
    <col min="10521" max="10521" width="6.140625" style="458" customWidth="1"/>
    <col min="10522" max="10522" width="5" style="458" bestFit="1" customWidth="1"/>
    <col min="10523" max="10523" width="6.140625" style="458" customWidth="1"/>
    <col min="10524" max="10524" width="5" style="458" bestFit="1" customWidth="1"/>
    <col min="10525" max="10525" width="6.140625" style="458" customWidth="1"/>
    <col min="10526" max="10526" width="5" style="458" bestFit="1" customWidth="1"/>
    <col min="10527" max="10527" width="6.140625" style="458" customWidth="1"/>
    <col min="10528" max="10528" width="5" style="458" bestFit="1" customWidth="1"/>
    <col min="10529" max="10529" width="6.140625" style="458" customWidth="1"/>
    <col min="10530" max="10530" width="5" style="458" bestFit="1" customWidth="1"/>
    <col min="10531" max="10531" width="6.140625" style="458" customWidth="1"/>
    <col min="10532" max="10532" width="5" style="458" bestFit="1" customWidth="1"/>
    <col min="10533" max="10533" width="6.140625" style="458" customWidth="1"/>
    <col min="10534" max="10534" width="5" style="458" bestFit="1" customWidth="1"/>
    <col min="10535" max="10535" width="6.140625" style="458" customWidth="1"/>
    <col min="10536" max="10536" width="5.42578125" style="458" customWidth="1"/>
    <col min="10537" max="10752" width="11.42578125" style="458"/>
    <col min="10753" max="10753" width="23.5703125" style="458" customWidth="1"/>
    <col min="10754" max="10756" width="5.7109375" style="458" customWidth="1"/>
    <col min="10757" max="10757" width="6.140625" style="458" customWidth="1"/>
    <col min="10758" max="10758" width="4.85546875" style="458" customWidth="1"/>
    <col min="10759" max="10759" width="6.140625" style="458" customWidth="1"/>
    <col min="10760" max="10760" width="5.140625" style="458" customWidth="1"/>
    <col min="10761" max="10761" width="6.140625" style="458" customWidth="1"/>
    <col min="10762" max="10762" width="5.28515625" style="458" customWidth="1"/>
    <col min="10763" max="10763" width="6.140625" style="458" customWidth="1"/>
    <col min="10764" max="10764" width="5.42578125" style="458" customWidth="1"/>
    <col min="10765" max="10765" width="6.140625" style="458" customWidth="1"/>
    <col min="10766" max="10766" width="5.42578125" style="458" customWidth="1"/>
    <col min="10767" max="10767" width="6.140625" style="458" customWidth="1"/>
    <col min="10768" max="10768" width="5.28515625" style="458" customWidth="1"/>
    <col min="10769" max="10769" width="6.140625" style="458" customWidth="1"/>
    <col min="10770" max="10770" width="5.28515625" style="458" customWidth="1"/>
    <col min="10771" max="10771" width="6.140625" style="458" customWidth="1"/>
    <col min="10772" max="10772" width="5.42578125" style="458" customWidth="1"/>
    <col min="10773" max="10773" width="6.140625" style="458" customWidth="1"/>
    <col min="10774" max="10774" width="5.5703125" style="458" customWidth="1"/>
    <col min="10775" max="10775" width="6.140625" style="458" customWidth="1"/>
    <col min="10776" max="10776" width="5.140625" style="458" customWidth="1"/>
    <col min="10777" max="10777" width="6.140625" style="458" customWidth="1"/>
    <col min="10778" max="10778" width="5" style="458" bestFit="1" customWidth="1"/>
    <col min="10779" max="10779" width="6.140625" style="458" customWidth="1"/>
    <col min="10780" max="10780" width="5" style="458" bestFit="1" customWidth="1"/>
    <col min="10781" max="10781" width="6.140625" style="458" customWidth="1"/>
    <col min="10782" max="10782" width="5" style="458" bestFit="1" customWidth="1"/>
    <col min="10783" max="10783" width="6.140625" style="458" customWidth="1"/>
    <col min="10784" max="10784" width="5" style="458" bestFit="1" customWidth="1"/>
    <col min="10785" max="10785" width="6.140625" style="458" customWidth="1"/>
    <col min="10786" max="10786" width="5" style="458" bestFit="1" customWidth="1"/>
    <col min="10787" max="10787" width="6.140625" style="458" customWidth="1"/>
    <col min="10788" max="10788" width="5" style="458" bestFit="1" customWidth="1"/>
    <col min="10789" max="10789" width="6.140625" style="458" customWidth="1"/>
    <col min="10790" max="10790" width="5" style="458" bestFit="1" customWidth="1"/>
    <col min="10791" max="10791" width="6.140625" style="458" customWidth="1"/>
    <col min="10792" max="10792" width="5.42578125" style="458" customWidth="1"/>
    <col min="10793" max="11008" width="11.42578125" style="458"/>
    <col min="11009" max="11009" width="23.5703125" style="458" customWidth="1"/>
    <col min="11010" max="11012" width="5.7109375" style="458" customWidth="1"/>
    <col min="11013" max="11013" width="6.140625" style="458" customWidth="1"/>
    <col min="11014" max="11014" width="4.85546875" style="458" customWidth="1"/>
    <col min="11015" max="11015" width="6.140625" style="458" customWidth="1"/>
    <col min="11016" max="11016" width="5.140625" style="458" customWidth="1"/>
    <col min="11017" max="11017" width="6.140625" style="458" customWidth="1"/>
    <col min="11018" max="11018" width="5.28515625" style="458" customWidth="1"/>
    <col min="11019" max="11019" width="6.140625" style="458" customWidth="1"/>
    <col min="11020" max="11020" width="5.42578125" style="458" customWidth="1"/>
    <col min="11021" max="11021" width="6.140625" style="458" customWidth="1"/>
    <col min="11022" max="11022" width="5.42578125" style="458" customWidth="1"/>
    <col min="11023" max="11023" width="6.140625" style="458" customWidth="1"/>
    <col min="11024" max="11024" width="5.28515625" style="458" customWidth="1"/>
    <col min="11025" max="11025" width="6.140625" style="458" customWidth="1"/>
    <col min="11026" max="11026" width="5.28515625" style="458" customWidth="1"/>
    <col min="11027" max="11027" width="6.140625" style="458" customWidth="1"/>
    <col min="11028" max="11028" width="5.42578125" style="458" customWidth="1"/>
    <col min="11029" max="11029" width="6.140625" style="458" customWidth="1"/>
    <col min="11030" max="11030" width="5.5703125" style="458" customWidth="1"/>
    <col min="11031" max="11031" width="6.140625" style="458" customWidth="1"/>
    <col min="11032" max="11032" width="5.140625" style="458" customWidth="1"/>
    <col min="11033" max="11033" width="6.140625" style="458" customWidth="1"/>
    <col min="11034" max="11034" width="5" style="458" bestFit="1" customWidth="1"/>
    <col min="11035" max="11035" width="6.140625" style="458" customWidth="1"/>
    <col min="11036" max="11036" width="5" style="458" bestFit="1" customWidth="1"/>
    <col min="11037" max="11037" width="6.140625" style="458" customWidth="1"/>
    <col min="11038" max="11038" width="5" style="458" bestFit="1" customWidth="1"/>
    <col min="11039" max="11039" width="6.140625" style="458" customWidth="1"/>
    <col min="11040" max="11040" width="5" style="458" bestFit="1" customWidth="1"/>
    <col min="11041" max="11041" width="6.140625" style="458" customWidth="1"/>
    <col min="11042" max="11042" width="5" style="458" bestFit="1" customWidth="1"/>
    <col min="11043" max="11043" width="6.140625" style="458" customWidth="1"/>
    <col min="11044" max="11044" width="5" style="458" bestFit="1" customWidth="1"/>
    <col min="11045" max="11045" width="6.140625" style="458" customWidth="1"/>
    <col min="11046" max="11046" width="5" style="458" bestFit="1" customWidth="1"/>
    <col min="11047" max="11047" width="6.140625" style="458" customWidth="1"/>
    <col min="11048" max="11048" width="5.42578125" style="458" customWidth="1"/>
    <col min="11049" max="11264" width="11.42578125" style="458"/>
    <col min="11265" max="11265" width="23.5703125" style="458" customWidth="1"/>
    <col min="11266" max="11268" width="5.7109375" style="458" customWidth="1"/>
    <col min="11269" max="11269" width="6.140625" style="458" customWidth="1"/>
    <col min="11270" max="11270" width="4.85546875" style="458" customWidth="1"/>
    <col min="11271" max="11271" width="6.140625" style="458" customWidth="1"/>
    <col min="11272" max="11272" width="5.140625" style="458" customWidth="1"/>
    <col min="11273" max="11273" width="6.140625" style="458" customWidth="1"/>
    <col min="11274" max="11274" width="5.28515625" style="458" customWidth="1"/>
    <col min="11275" max="11275" width="6.140625" style="458" customWidth="1"/>
    <col min="11276" max="11276" width="5.42578125" style="458" customWidth="1"/>
    <col min="11277" max="11277" width="6.140625" style="458" customWidth="1"/>
    <col min="11278" max="11278" width="5.42578125" style="458" customWidth="1"/>
    <col min="11279" max="11279" width="6.140625" style="458" customWidth="1"/>
    <col min="11280" max="11280" width="5.28515625" style="458" customWidth="1"/>
    <col min="11281" max="11281" width="6.140625" style="458" customWidth="1"/>
    <col min="11282" max="11282" width="5.28515625" style="458" customWidth="1"/>
    <col min="11283" max="11283" width="6.140625" style="458" customWidth="1"/>
    <col min="11284" max="11284" width="5.42578125" style="458" customWidth="1"/>
    <col min="11285" max="11285" width="6.140625" style="458" customWidth="1"/>
    <col min="11286" max="11286" width="5.5703125" style="458" customWidth="1"/>
    <col min="11287" max="11287" width="6.140625" style="458" customWidth="1"/>
    <col min="11288" max="11288" width="5.140625" style="458" customWidth="1"/>
    <col min="11289" max="11289" width="6.140625" style="458" customWidth="1"/>
    <col min="11290" max="11290" width="5" style="458" bestFit="1" customWidth="1"/>
    <col min="11291" max="11291" width="6.140625" style="458" customWidth="1"/>
    <col min="11292" max="11292" width="5" style="458" bestFit="1" customWidth="1"/>
    <col min="11293" max="11293" width="6.140625" style="458" customWidth="1"/>
    <col min="11294" max="11294" width="5" style="458" bestFit="1" customWidth="1"/>
    <col min="11295" max="11295" width="6.140625" style="458" customWidth="1"/>
    <col min="11296" max="11296" width="5" style="458" bestFit="1" customWidth="1"/>
    <col min="11297" max="11297" width="6.140625" style="458" customWidth="1"/>
    <col min="11298" max="11298" width="5" style="458" bestFit="1" customWidth="1"/>
    <col min="11299" max="11299" width="6.140625" style="458" customWidth="1"/>
    <col min="11300" max="11300" width="5" style="458" bestFit="1" customWidth="1"/>
    <col min="11301" max="11301" width="6.140625" style="458" customWidth="1"/>
    <col min="11302" max="11302" width="5" style="458" bestFit="1" customWidth="1"/>
    <col min="11303" max="11303" width="6.140625" style="458" customWidth="1"/>
    <col min="11304" max="11304" width="5.42578125" style="458" customWidth="1"/>
    <col min="11305" max="11520" width="11.42578125" style="458"/>
    <col min="11521" max="11521" width="23.5703125" style="458" customWidth="1"/>
    <col min="11522" max="11524" width="5.7109375" style="458" customWidth="1"/>
    <col min="11525" max="11525" width="6.140625" style="458" customWidth="1"/>
    <col min="11526" max="11526" width="4.85546875" style="458" customWidth="1"/>
    <col min="11527" max="11527" width="6.140625" style="458" customWidth="1"/>
    <col min="11528" max="11528" width="5.140625" style="458" customWidth="1"/>
    <col min="11529" max="11529" width="6.140625" style="458" customWidth="1"/>
    <col min="11530" max="11530" width="5.28515625" style="458" customWidth="1"/>
    <col min="11531" max="11531" width="6.140625" style="458" customWidth="1"/>
    <col min="11532" max="11532" width="5.42578125" style="458" customWidth="1"/>
    <col min="11533" max="11533" width="6.140625" style="458" customWidth="1"/>
    <col min="11534" max="11534" width="5.42578125" style="458" customWidth="1"/>
    <col min="11535" max="11535" width="6.140625" style="458" customWidth="1"/>
    <col min="11536" max="11536" width="5.28515625" style="458" customWidth="1"/>
    <col min="11537" max="11537" width="6.140625" style="458" customWidth="1"/>
    <col min="11538" max="11538" width="5.28515625" style="458" customWidth="1"/>
    <col min="11539" max="11539" width="6.140625" style="458" customWidth="1"/>
    <col min="11540" max="11540" width="5.42578125" style="458" customWidth="1"/>
    <col min="11541" max="11541" width="6.140625" style="458" customWidth="1"/>
    <col min="11542" max="11542" width="5.5703125" style="458" customWidth="1"/>
    <col min="11543" max="11543" width="6.140625" style="458" customWidth="1"/>
    <col min="11544" max="11544" width="5.140625" style="458" customWidth="1"/>
    <col min="11545" max="11545" width="6.140625" style="458" customWidth="1"/>
    <col min="11546" max="11546" width="5" style="458" bestFit="1" customWidth="1"/>
    <col min="11547" max="11547" width="6.140625" style="458" customWidth="1"/>
    <col min="11548" max="11548" width="5" style="458" bestFit="1" customWidth="1"/>
    <col min="11549" max="11549" width="6.140625" style="458" customWidth="1"/>
    <col min="11550" max="11550" width="5" style="458" bestFit="1" customWidth="1"/>
    <col min="11551" max="11551" width="6.140625" style="458" customWidth="1"/>
    <col min="11552" max="11552" width="5" style="458" bestFit="1" customWidth="1"/>
    <col min="11553" max="11553" width="6.140625" style="458" customWidth="1"/>
    <col min="11554" max="11554" width="5" style="458" bestFit="1" customWidth="1"/>
    <col min="11555" max="11555" width="6.140625" style="458" customWidth="1"/>
    <col min="11556" max="11556" width="5" style="458" bestFit="1" customWidth="1"/>
    <col min="11557" max="11557" width="6.140625" style="458" customWidth="1"/>
    <col min="11558" max="11558" width="5" style="458" bestFit="1" customWidth="1"/>
    <col min="11559" max="11559" width="6.140625" style="458" customWidth="1"/>
    <col min="11560" max="11560" width="5.42578125" style="458" customWidth="1"/>
    <col min="11561" max="11776" width="11.42578125" style="458"/>
    <col min="11777" max="11777" width="23.5703125" style="458" customWidth="1"/>
    <col min="11778" max="11780" width="5.7109375" style="458" customWidth="1"/>
    <col min="11781" max="11781" width="6.140625" style="458" customWidth="1"/>
    <col min="11782" max="11782" width="4.85546875" style="458" customWidth="1"/>
    <col min="11783" max="11783" width="6.140625" style="458" customWidth="1"/>
    <col min="11784" max="11784" width="5.140625" style="458" customWidth="1"/>
    <col min="11785" max="11785" width="6.140625" style="458" customWidth="1"/>
    <col min="11786" max="11786" width="5.28515625" style="458" customWidth="1"/>
    <col min="11787" max="11787" width="6.140625" style="458" customWidth="1"/>
    <col min="11788" max="11788" width="5.42578125" style="458" customWidth="1"/>
    <col min="11789" max="11789" width="6.140625" style="458" customWidth="1"/>
    <col min="11790" max="11790" width="5.42578125" style="458" customWidth="1"/>
    <col min="11791" max="11791" width="6.140625" style="458" customWidth="1"/>
    <col min="11792" max="11792" width="5.28515625" style="458" customWidth="1"/>
    <col min="11793" max="11793" width="6.140625" style="458" customWidth="1"/>
    <col min="11794" max="11794" width="5.28515625" style="458" customWidth="1"/>
    <col min="11795" max="11795" width="6.140625" style="458" customWidth="1"/>
    <col min="11796" max="11796" width="5.42578125" style="458" customWidth="1"/>
    <col min="11797" max="11797" width="6.140625" style="458" customWidth="1"/>
    <col min="11798" max="11798" width="5.5703125" style="458" customWidth="1"/>
    <col min="11799" max="11799" width="6.140625" style="458" customWidth="1"/>
    <col min="11800" max="11800" width="5.140625" style="458" customWidth="1"/>
    <col min="11801" max="11801" width="6.140625" style="458" customWidth="1"/>
    <col min="11802" max="11802" width="5" style="458" bestFit="1" customWidth="1"/>
    <col min="11803" max="11803" width="6.140625" style="458" customWidth="1"/>
    <col min="11804" max="11804" width="5" style="458" bestFit="1" customWidth="1"/>
    <col min="11805" max="11805" width="6.140625" style="458" customWidth="1"/>
    <col min="11806" max="11806" width="5" style="458" bestFit="1" customWidth="1"/>
    <col min="11807" max="11807" width="6.140625" style="458" customWidth="1"/>
    <col min="11808" max="11808" width="5" style="458" bestFit="1" customWidth="1"/>
    <col min="11809" max="11809" width="6.140625" style="458" customWidth="1"/>
    <col min="11810" max="11810" width="5" style="458" bestFit="1" customWidth="1"/>
    <col min="11811" max="11811" width="6.140625" style="458" customWidth="1"/>
    <col min="11812" max="11812" width="5" style="458" bestFit="1" customWidth="1"/>
    <col min="11813" max="11813" width="6.140625" style="458" customWidth="1"/>
    <col min="11814" max="11814" width="5" style="458" bestFit="1" customWidth="1"/>
    <col min="11815" max="11815" width="6.140625" style="458" customWidth="1"/>
    <col min="11816" max="11816" width="5.42578125" style="458" customWidth="1"/>
    <col min="11817" max="12032" width="11.42578125" style="458"/>
    <col min="12033" max="12033" width="23.5703125" style="458" customWidth="1"/>
    <col min="12034" max="12036" width="5.7109375" style="458" customWidth="1"/>
    <col min="12037" max="12037" width="6.140625" style="458" customWidth="1"/>
    <col min="12038" max="12038" width="4.85546875" style="458" customWidth="1"/>
    <col min="12039" max="12039" width="6.140625" style="458" customWidth="1"/>
    <col min="12040" max="12040" width="5.140625" style="458" customWidth="1"/>
    <col min="12041" max="12041" width="6.140625" style="458" customWidth="1"/>
    <col min="12042" max="12042" width="5.28515625" style="458" customWidth="1"/>
    <col min="12043" max="12043" width="6.140625" style="458" customWidth="1"/>
    <col min="12044" max="12044" width="5.42578125" style="458" customWidth="1"/>
    <col min="12045" max="12045" width="6.140625" style="458" customWidth="1"/>
    <col min="12046" max="12046" width="5.42578125" style="458" customWidth="1"/>
    <col min="12047" max="12047" width="6.140625" style="458" customWidth="1"/>
    <col min="12048" max="12048" width="5.28515625" style="458" customWidth="1"/>
    <col min="12049" max="12049" width="6.140625" style="458" customWidth="1"/>
    <col min="12050" max="12050" width="5.28515625" style="458" customWidth="1"/>
    <col min="12051" max="12051" width="6.140625" style="458" customWidth="1"/>
    <col min="12052" max="12052" width="5.42578125" style="458" customWidth="1"/>
    <col min="12053" max="12053" width="6.140625" style="458" customWidth="1"/>
    <col min="12054" max="12054" width="5.5703125" style="458" customWidth="1"/>
    <col min="12055" max="12055" width="6.140625" style="458" customWidth="1"/>
    <col min="12056" max="12056" width="5.140625" style="458" customWidth="1"/>
    <col min="12057" max="12057" width="6.140625" style="458" customWidth="1"/>
    <col min="12058" max="12058" width="5" style="458" bestFit="1" customWidth="1"/>
    <col min="12059" max="12059" width="6.140625" style="458" customWidth="1"/>
    <col min="12060" max="12060" width="5" style="458" bestFit="1" customWidth="1"/>
    <col min="12061" max="12061" width="6.140625" style="458" customWidth="1"/>
    <col min="12062" max="12062" width="5" style="458" bestFit="1" customWidth="1"/>
    <col min="12063" max="12063" width="6.140625" style="458" customWidth="1"/>
    <col min="12064" max="12064" width="5" style="458" bestFit="1" customWidth="1"/>
    <col min="12065" max="12065" width="6.140625" style="458" customWidth="1"/>
    <col min="12066" max="12066" width="5" style="458" bestFit="1" customWidth="1"/>
    <col min="12067" max="12067" width="6.140625" style="458" customWidth="1"/>
    <col min="12068" max="12068" width="5" style="458" bestFit="1" customWidth="1"/>
    <col min="12069" max="12069" width="6.140625" style="458" customWidth="1"/>
    <col min="12070" max="12070" width="5" style="458" bestFit="1" customWidth="1"/>
    <col min="12071" max="12071" width="6.140625" style="458" customWidth="1"/>
    <col min="12072" max="12072" width="5.42578125" style="458" customWidth="1"/>
    <col min="12073" max="12288" width="11.42578125" style="458"/>
    <col min="12289" max="12289" width="23.5703125" style="458" customWidth="1"/>
    <col min="12290" max="12292" width="5.7109375" style="458" customWidth="1"/>
    <col min="12293" max="12293" width="6.140625" style="458" customWidth="1"/>
    <col min="12294" max="12294" width="4.85546875" style="458" customWidth="1"/>
    <col min="12295" max="12295" width="6.140625" style="458" customWidth="1"/>
    <col min="12296" max="12296" width="5.140625" style="458" customWidth="1"/>
    <col min="12297" max="12297" width="6.140625" style="458" customWidth="1"/>
    <col min="12298" max="12298" width="5.28515625" style="458" customWidth="1"/>
    <col min="12299" max="12299" width="6.140625" style="458" customWidth="1"/>
    <col min="12300" max="12300" width="5.42578125" style="458" customWidth="1"/>
    <col min="12301" max="12301" width="6.140625" style="458" customWidth="1"/>
    <col min="12302" max="12302" width="5.42578125" style="458" customWidth="1"/>
    <col min="12303" max="12303" width="6.140625" style="458" customWidth="1"/>
    <col min="12304" max="12304" width="5.28515625" style="458" customWidth="1"/>
    <col min="12305" max="12305" width="6.140625" style="458" customWidth="1"/>
    <col min="12306" max="12306" width="5.28515625" style="458" customWidth="1"/>
    <col min="12307" max="12307" width="6.140625" style="458" customWidth="1"/>
    <col min="12308" max="12308" width="5.42578125" style="458" customWidth="1"/>
    <col min="12309" max="12309" width="6.140625" style="458" customWidth="1"/>
    <col min="12310" max="12310" width="5.5703125" style="458" customWidth="1"/>
    <col min="12311" max="12311" width="6.140625" style="458" customWidth="1"/>
    <col min="12312" max="12312" width="5.140625" style="458" customWidth="1"/>
    <col min="12313" max="12313" width="6.140625" style="458" customWidth="1"/>
    <col min="12314" max="12314" width="5" style="458" bestFit="1" customWidth="1"/>
    <col min="12315" max="12315" width="6.140625" style="458" customWidth="1"/>
    <col min="12316" max="12316" width="5" style="458" bestFit="1" customWidth="1"/>
    <col min="12317" max="12317" width="6.140625" style="458" customWidth="1"/>
    <col min="12318" max="12318" width="5" style="458" bestFit="1" customWidth="1"/>
    <col min="12319" max="12319" width="6.140625" style="458" customWidth="1"/>
    <col min="12320" max="12320" width="5" style="458" bestFit="1" customWidth="1"/>
    <col min="12321" max="12321" width="6.140625" style="458" customWidth="1"/>
    <col min="12322" max="12322" width="5" style="458" bestFit="1" customWidth="1"/>
    <col min="12323" max="12323" width="6.140625" style="458" customWidth="1"/>
    <col min="12324" max="12324" width="5" style="458" bestFit="1" customWidth="1"/>
    <col min="12325" max="12325" width="6.140625" style="458" customWidth="1"/>
    <col min="12326" max="12326" width="5" style="458" bestFit="1" customWidth="1"/>
    <col min="12327" max="12327" width="6.140625" style="458" customWidth="1"/>
    <col min="12328" max="12328" width="5.42578125" style="458" customWidth="1"/>
    <col min="12329" max="12544" width="11.42578125" style="458"/>
    <col min="12545" max="12545" width="23.5703125" style="458" customWidth="1"/>
    <col min="12546" max="12548" width="5.7109375" style="458" customWidth="1"/>
    <col min="12549" max="12549" width="6.140625" style="458" customWidth="1"/>
    <col min="12550" max="12550" width="4.85546875" style="458" customWidth="1"/>
    <col min="12551" max="12551" width="6.140625" style="458" customWidth="1"/>
    <col min="12552" max="12552" width="5.140625" style="458" customWidth="1"/>
    <col min="12553" max="12553" width="6.140625" style="458" customWidth="1"/>
    <col min="12554" max="12554" width="5.28515625" style="458" customWidth="1"/>
    <col min="12555" max="12555" width="6.140625" style="458" customWidth="1"/>
    <col min="12556" max="12556" width="5.42578125" style="458" customWidth="1"/>
    <col min="12557" max="12557" width="6.140625" style="458" customWidth="1"/>
    <col min="12558" max="12558" width="5.42578125" style="458" customWidth="1"/>
    <col min="12559" max="12559" width="6.140625" style="458" customWidth="1"/>
    <col min="12560" max="12560" width="5.28515625" style="458" customWidth="1"/>
    <col min="12561" max="12561" width="6.140625" style="458" customWidth="1"/>
    <col min="12562" max="12562" width="5.28515625" style="458" customWidth="1"/>
    <col min="12563" max="12563" width="6.140625" style="458" customWidth="1"/>
    <col min="12564" max="12564" width="5.42578125" style="458" customWidth="1"/>
    <col min="12565" max="12565" width="6.140625" style="458" customWidth="1"/>
    <col min="12566" max="12566" width="5.5703125" style="458" customWidth="1"/>
    <col min="12567" max="12567" width="6.140625" style="458" customWidth="1"/>
    <col min="12568" max="12568" width="5.140625" style="458" customWidth="1"/>
    <col min="12569" max="12569" width="6.140625" style="458" customWidth="1"/>
    <col min="12570" max="12570" width="5" style="458" bestFit="1" customWidth="1"/>
    <col min="12571" max="12571" width="6.140625" style="458" customWidth="1"/>
    <col min="12572" max="12572" width="5" style="458" bestFit="1" customWidth="1"/>
    <col min="12573" max="12573" width="6.140625" style="458" customWidth="1"/>
    <col min="12574" max="12574" width="5" style="458" bestFit="1" customWidth="1"/>
    <col min="12575" max="12575" width="6.140625" style="458" customWidth="1"/>
    <col min="12576" max="12576" width="5" style="458" bestFit="1" customWidth="1"/>
    <col min="12577" max="12577" width="6.140625" style="458" customWidth="1"/>
    <col min="12578" max="12578" width="5" style="458" bestFit="1" customWidth="1"/>
    <col min="12579" max="12579" width="6.140625" style="458" customWidth="1"/>
    <col min="12580" max="12580" width="5" style="458" bestFit="1" customWidth="1"/>
    <col min="12581" max="12581" width="6.140625" style="458" customWidth="1"/>
    <col min="12582" max="12582" width="5" style="458" bestFit="1" customWidth="1"/>
    <col min="12583" max="12583" width="6.140625" style="458" customWidth="1"/>
    <col min="12584" max="12584" width="5.42578125" style="458" customWidth="1"/>
    <col min="12585" max="12800" width="11.42578125" style="458"/>
    <col min="12801" max="12801" width="23.5703125" style="458" customWidth="1"/>
    <col min="12802" max="12804" width="5.7109375" style="458" customWidth="1"/>
    <col min="12805" max="12805" width="6.140625" style="458" customWidth="1"/>
    <col min="12806" max="12806" width="4.85546875" style="458" customWidth="1"/>
    <col min="12807" max="12807" width="6.140625" style="458" customWidth="1"/>
    <col min="12808" max="12808" width="5.140625" style="458" customWidth="1"/>
    <col min="12809" max="12809" width="6.140625" style="458" customWidth="1"/>
    <col min="12810" max="12810" width="5.28515625" style="458" customWidth="1"/>
    <col min="12811" max="12811" width="6.140625" style="458" customWidth="1"/>
    <col min="12812" max="12812" width="5.42578125" style="458" customWidth="1"/>
    <col min="12813" max="12813" width="6.140625" style="458" customWidth="1"/>
    <col min="12814" max="12814" width="5.42578125" style="458" customWidth="1"/>
    <col min="12815" max="12815" width="6.140625" style="458" customWidth="1"/>
    <col min="12816" max="12816" width="5.28515625" style="458" customWidth="1"/>
    <col min="12817" max="12817" width="6.140625" style="458" customWidth="1"/>
    <col min="12818" max="12818" width="5.28515625" style="458" customWidth="1"/>
    <col min="12819" max="12819" width="6.140625" style="458" customWidth="1"/>
    <col min="12820" max="12820" width="5.42578125" style="458" customWidth="1"/>
    <col min="12821" max="12821" width="6.140625" style="458" customWidth="1"/>
    <col min="12822" max="12822" width="5.5703125" style="458" customWidth="1"/>
    <col min="12823" max="12823" width="6.140625" style="458" customWidth="1"/>
    <col min="12824" max="12824" width="5.140625" style="458" customWidth="1"/>
    <col min="12825" max="12825" width="6.140625" style="458" customWidth="1"/>
    <col min="12826" max="12826" width="5" style="458" bestFit="1" customWidth="1"/>
    <col min="12827" max="12827" width="6.140625" style="458" customWidth="1"/>
    <col min="12828" max="12828" width="5" style="458" bestFit="1" customWidth="1"/>
    <col min="12829" max="12829" width="6.140625" style="458" customWidth="1"/>
    <col min="12830" max="12830" width="5" style="458" bestFit="1" customWidth="1"/>
    <col min="12831" max="12831" width="6.140625" style="458" customWidth="1"/>
    <col min="12832" max="12832" width="5" style="458" bestFit="1" customWidth="1"/>
    <col min="12833" max="12833" width="6.140625" style="458" customWidth="1"/>
    <col min="12834" max="12834" width="5" style="458" bestFit="1" customWidth="1"/>
    <col min="12835" max="12835" width="6.140625" style="458" customWidth="1"/>
    <col min="12836" max="12836" width="5" style="458" bestFit="1" customWidth="1"/>
    <col min="12837" max="12837" width="6.140625" style="458" customWidth="1"/>
    <col min="12838" max="12838" width="5" style="458" bestFit="1" customWidth="1"/>
    <col min="12839" max="12839" width="6.140625" style="458" customWidth="1"/>
    <col min="12840" max="12840" width="5.42578125" style="458" customWidth="1"/>
    <col min="12841" max="13056" width="11.42578125" style="458"/>
    <col min="13057" max="13057" width="23.5703125" style="458" customWidth="1"/>
    <col min="13058" max="13060" width="5.7109375" style="458" customWidth="1"/>
    <col min="13061" max="13061" width="6.140625" style="458" customWidth="1"/>
    <col min="13062" max="13062" width="4.85546875" style="458" customWidth="1"/>
    <col min="13063" max="13063" width="6.140625" style="458" customWidth="1"/>
    <col min="13064" max="13064" width="5.140625" style="458" customWidth="1"/>
    <col min="13065" max="13065" width="6.140625" style="458" customWidth="1"/>
    <col min="13066" max="13066" width="5.28515625" style="458" customWidth="1"/>
    <col min="13067" max="13067" width="6.140625" style="458" customWidth="1"/>
    <col min="13068" max="13068" width="5.42578125" style="458" customWidth="1"/>
    <col min="13069" max="13069" width="6.140625" style="458" customWidth="1"/>
    <col min="13070" max="13070" width="5.42578125" style="458" customWidth="1"/>
    <col min="13071" max="13071" width="6.140625" style="458" customWidth="1"/>
    <col min="13072" max="13072" width="5.28515625" style="458" customWidth="1"/>
    <col min="13073" max="13073" width="6.140625" style="458" customWidth="1"/>
    <col min="13074" max="13074" width="5.28515625" style="458" customWidth="1"/>
    <col min="13075" max="13075" width="6.140625" style="458" customWidth="1"/>
    <col min="13076" max="13076" width="5.42578125" style="458" customWidth="1"/>
    <col min="13077" max="13077" width="6.140625" style="458" customWidth="1"/>
    <col min="13078" max="13078" width="5.5703125" style="458" customWidth="1"/>
    <col min="13079" max="13079" width="6.140625" style="458" customWidth="1"/>
    <col min="13080" max="13080" width="5.140625" style="458" customWidth="1"/>
    <col min="13081" max="13081" width="6.140625" style="458" customWidth="1"/>
    <col min="13082" max="13082" width="5" style="458" bestFit="1" customWidth="1"/>
    <col min="13083" max="13083" width="6.140625" style="458" customWidth="1"/>
    <col min="13084" max="13084" width="5" style="458" bestFit="1" customWidth="1"/>
    <col min="13085" max="13085" width="6.140625" style="458" customWidth="1"/>
    <col min="13086" max="13086" width="5" style="458" bestFit="1" customWidth="1"/>
    <col min="13087" max="13087" width="6.140625" style="458" customWidth="1"/>
    <col min="13088" max="13088" width="5" style="458" bestFit="1" customWidth="1"/>
    <col min="13089" max="13089" width="6.140625" style="458" customWidth="1"/>
    <col min="13090" max="13090" width="5" style="458" bestFit="1" customWidth="1"/>
    <col min="13091" max="13091" width="6.140625" style="458" customWidth="1"/>
    <col min="13092" max="13092" width="5" style="458" bestFit="1" customWidth="1"/>
    <col min="13093" max="13093" width="6.140625" style="458" customWidth="1"/>
    <col min="13094" max="13094" width="5" style="458" bestFit="1" customWidth="1"/>
    <col min="13095" max="13095" width="6.140625" style="458" customWidth="1"/>
    <col min="13096" max="13096" width="5.42578125" style="458" customWidth="1"/>
    <col min="13097" max="13312" width="11.42578125" style="458"/>
    <col min="13313" max="13313" width="23.5703125" style="458" customWidth="1"/>
    <col min="13314" max="13316" width="5.7109375" style="458" customWidth="1"/>
    <col min="13317" max="13317" width="6.140625" style="458" customWidth="1"/>
    <col min="13318" max="13318" width="4.85546875" style="458" customWidth="1"/>
    <col min="13319" max="13319" width="6.140625" style="458" customWidth="1"/>
    <col min="13320" max="13320" width="5.140625" style="458" customWidth="1"/>
    <col min="13321" max="13321" width="6.140625" style="458" customWidth="1"/>
    <col min="13322" max="13322" width="5.28515625" style="458" customWidth="1"/>
    <col min="13323" max="13323" width="6.140625" style="458" customWidth="1"/>
    <col min="13324" max="13324" width="5.42578125" style="458" customWidth="1"/>
    <col min="13325" max="13325" width="6.140625" style="458" customWidth="1"/>
    <col min="13326" max="13326" width="5.42578125" style="458" customWidth="1"/>
    <col min="13327" max="13327" width="6.140625" style="458" customWidth="1"/>
    <col min="13328" max="13328" width="5.28515625" style="458" customWidth="1"/>
    <col min="13329" max="13329" width="6.140625" style="458" customWidth="1"/>
    <col min="13330" max="13330" width="5.28515625" style="458" customWidth="1"/>
    <col min="13331" max="13331" width="6.140625" style="458" customWidth="1"/>
    <col min="13332" max="13332" width="5.42578125" style="458" customWidth="1"/>
    <col min="13333" max="13333" width="6.140625" style="458" customWidth="1"/>
    <col min="13334" max="13334" width="5.5703125" style="458" customWidth="1"/>
    <col min="13335" max="13335" width="6.140625" style="458" customWidth="1"/>
    <col min="13336" max="13336" width="5.140625" style="458" customWidth="1"/>
    <col min="13337" max="13337" width="6.140625" style="458" customWidth="1"/>
    <col min="13338" max="13338" width="5" style="458" bestFit="1" customWidth="1"/>
    <col min="13339" max="13339" width="6.140625" style="458" customWidth="1"/>
    <col min="13340" max="13340" width="5" style="458" bestFit="1" customWidth="1"/>
    <col min="13341" max="13341" width="6.140625" style="458" customWidth="1"/>
    <col min="13342" max="13342" width="5" style="458" bestFit="1" customWidth="1"/>
    <col min="13343" max="13343" width="6.140625" style="458" customWidth="1"/>
    <col min="13344" max="13344" width="5" style="458" bestFit="1" customWidth="1"/>
    <col min="13345" max="13345" width="6.140625" style="458" customWidth="1"/>
    <col min="13346" max="13346" width="5" style="458" bestFit="1" customWidth="1"/>
    <col min="13347" max="13347" width="6.140625" style="458" customWidth="1"/>
    <col min="13348" max="13348" width="5" style="458" bestFit="1" customWidth="1"/>
    <col min="13349" max="13349" width="6.140625" style="458" customWidth="1"/>
    <col min="13350" max="13350" width="5" style="458" bestFit="1" customWidth="1"/>
    <col min="13351" max="13351" width="6.140625" style="458" customWidth="1"/>
    <col min="13352" max="13352" width="5.42578125" style="458" customWidth="1"/>
    <col min="13353" max="13568" width="11.42578125" style="458"/>
    <col min="13569" max="13569" width="23.5703125" style="458" customWidth="1"/>
    <col min="13570" max="13572" width="5.7109375" style="458" customWidth="1"/>
    <col min="13573" max="13573" width="6.140625" style="458" customWidth="1"/>
    <col min="13574" max="13574" width="4.85546875" style="458" customWidth="1"/>
    <col min="13575" max="13575" width="6.140625" style="458" customWidth="1"/>
    <col min="13576" max="13576" width="5.140625" style="458" customWidth="1"/>
    <col min="13577" max="13577" width="6.140625" style="458" customWidth="1"/>
    <col min="13578" max="13578" width="5.28515625" style="458" customWidth="1"/>
    <col min="13579" max="13579" width="6.140625" style="458" customWidth="1"/>
    <col min="13580" max="13580" width="5.42578125" style="458" customWidth="1"/>
    <col min="13581" max="13581" width="6.140625" style="458" customWidth="1"/>
    <col min="13582" max="13582" width="5.42578125" style="458" customWidth="1"/>
    <col min="13583" max="13583" width="6.140625" style="458" customWidth="1"/>
    <col min="13584" max="13584" width="5.28515625" style="458" customWidth="1"/>
    <col min="13585" max="13585" width="6.140625" style="458" customWidth="1"/>
    <col min="13586" max="13586" width="5.28515625" style="458" customWidth="1"/>
    <col min="13587" max="13587" width="6.140625" style="458" customWidth="1"/>
    <col min="13588" max="13588" width="5.42578125" style="458" customWidth="1"/>
    <col min="13589" max="13589" width="6.140625" style="458" customWidth="1"/>
    <col min="13590" max="13590" width="5.5703125" style="458" customWidth="1"/>
    <col min="13591" max="13591" width="6.140625" style="458" customWidth="1"/>
    <col min="13592" max="13592" width="5.140625" style="458" customWidth="1"/>
    <col min="13593" max="13593" width="6.140625" style="458" customWidth="1"/>
    <col min="13594" max="13594" width="5" style="458" bestFit="1" customWidth="1"/>
    <col min="13595" max="13595" width="6.140625" style="458" customWidth="1"/>
    <col min="13596" max="13596" width="5" style="458" bestFit="1" customWidth="1"/>
    <col min="13597" max="13597" width="6.140625" style="458" customWidth="1"/>
    <col min="13598" max="13598" width="5" style="458" bestFit="1" customWidth="1"/>
    <col min="13599" max="13599" width="6.140625" style="458" customWidth="1"/>
    <col min="13600" max="13600" width="5" style="458" bestFit="1" customWidth="1"/>
    <col min="13601" max="13601" width="6.140625" style="458" customWidth="1"/>
    <col min="13602" max="13602" width="5" style="458" bestFit="1" customWidth="1"/>
    <col min="13603" max="13603" width="6.140625" style="458" customWidth="1"/>
    <col min="13604" max="13604" width="5" style="458" bestFit="1" customWidth="1"/>
    <col min="13605" max="13605" width="6.140625" style="458" customWidth="1"/>
    <col min="13606" max="13606" width="5" style="458" bestFit="1" customWidth="1"/>
    <col min="13607" max="13607" width="6.140625" style="458" customWidth="1"/>
    <col min="13608" max="13608" width="5.42578125" style="458" customWidth="1"/>
    <col min="13609" max="13824" width="11.42578125" style="458"/>
    <col min="13825" max="13825" width="23.5703125" style="458" customWidth="1"/>
    <col min="13826" max="13828" width="5.7109375" style="458" customWidth="1"/>
    <col min="13829" max="13829" width="6.140625" style="458" customWidth="1"/>
    <col min="13830" max="13830" width="4.85546875" style="458" customWidth="1"/>
    <col min="13831" max="13831" width="6.140625" style="458" customWidth="1"/>
    <col min="13832" max="13832" width="5.140625" style="458" customWidth="1"/>
    <col min="13833" max="13833" width="6.140625" style="458" customWidth="1"/>
    <col min="13834" max="13834" width="5.28515625" style="458" customWidth="1"/>
    <col min="13835" max="13835" width="6.140625" style="458" customWidth="1"/>
    <col min="13836" max="13836" width="5.42578125" style="458" customWidth="1"/>
    <col min="13837" max="13837" width="6.140625" style="458" customWidth="1"/>
    <col min="13838" max="13838" width="5.42578125" style="458" customWidth="1"/>
    <col min="13839" max="13839" width="6.140625" style="458" customWidth="1"/>
    <col min="13840" max="13840" width="5.28515625" style="458" customWidth="1"/>
    <col min="13841" max="13841" width="6.140625" style="458" customWidth="1"/>
    <col min="13842" max="13842" width="5.28515625" style="458" customWidth="1"/>
    <col min="13843" max="13843" width="6.140625" style="458" customWidth="1"/>
    <col min="13844" max="13844" width="5.42578125" style="458" customWidth="1"/>
    <col min="13845" max="13845" width="6.140625" style="458" customWidth="1"/>
    <col min="13846" max="13846" width="5.5703125" style="458" customWidth="1"/>
    <col min="13847" max="13847" width="6.140625" style="458" customWidth="1"/>
    <col min="13848" max="13848" width="5.140625" style="458" customWidth="1"/>
    <col min="13849" max="13849" width="6.140625" style="458" customWidth="1"/>
    <col min="13850" max="13850" width="5" style="458" bestFit="1" customWidth="1"/>
    <col min="13851" max="13851" width="6.140625" style="458" customWidth="1"/>
    <col min="13852" max="13852" width="5" style="458" bestFit="1" customWidth="1"/>
    <col min="13853" max="13853" width="6.140625" style="458" customWidth="1"/>
    <col min="13854" max="13854" width="5" style="458" bestFit="1" customWidth="1"/>
    <col min="13855" max="13855" width="6.140625" style="458" customWidth="1"/>
    <col min="13856" max="13856" width="5" style="458" bestFit="1" customWidth="1"/>
    <col min="13857" max="13857" width="6.140625" style="458" customWidth="1"/>
    <col min="13858" max="13858" width="5" style="458" bestFit="1" customWidth="1"/>
    <col min="13859" max="13859" width="6.140625" style="458" customWidth="1"/>
    <col min="13860" max="13860" width="5" style="458" bestFit="1" customWidth="1"/>
    <col min="13861" max="13861" width="6.140625" style="458" customWidth="1"/>
    <col min="13862" max="13862" width="5" style="458" bestFit="1" customWidth="1"/>
    <col min="13863" max="13863" width="6.140625" style="458" customWidth="1"/>
    <col min="13864" max="13864" width="5.42578125" style="458" customWidth="1"/>
    <col min="13865" max="14080" width="11.42578125" style="458"/>
    <col min="14081" max="14081" width="23.5703125" style="458" customWidth="1"/>
    <col min="14082" max="14084" width="5.7109375" style="458" customWidth="1"/>
    <col min="14085" max="14085" width="6.140625" style="458" customWidth="1"/>
    <col min="14086" max="14086" width="4.85546875" style="458" customWidth="1"/>
    <col min="14087" max="14087" width="6.140625" style="458" customWidth="1"/>
    <col min="14088" max="14088" width="5.140625" style="458" customWidth="1"/>
    <col min="14089" max="14089" width="6.140625" style="458" customWidth="1"/>
    <col min="14090" max="14090" width="5.28515625" style="458" customWidth="1"/>
    <col min="14091" max="14091" width="6.140625" style="458" customWidth="1"/>
    <col min="14092" max="14092" width="5.42578125" style="458" customWidth="1"/>
    <col min="14093" max="14093" width="6.140625" style="458" customWidth="1"/>
    <col min="14094" max="14094" width="5.42578125" style="458" customWidth="1"/>
    <col min="14095" max="14095" width="6.140625" style="458" customWidth="1"/>
    <col min="14096" max="14096" width="5.28515625" style="458" customWidth="1"/>
    <col min="14097" max="14097" width="6.140625" style="458" customWidth="1"/>
    <col min="14098" max="14098" width="5.28515625" style="458" customWidth="1"/>
    <col min="14099" max="14099" width="6.140625" style="458" customWidth="1"/>
    <col min="14100" max="14100" width="5.42578125" style="458" customWidth="1"/>
    <col min="14101" max="14101" width="6.140625" style="458" customWidth="1"/>
    <col min="14102" max="14102" width="5.5703125" style="458" customWidth="1"/>
    <col min="14103" max="14103" width="6.140625" style="458" customWidth="1"/>
    <col min="14104" max="14104" width="5.140625" style="458" customWidth="1"/>
    <col min="14105" max="14105" width="6.140625" style="458" customWidth="1"/>
    <col min="14106" max="14106" width="5" style="458" bestFit="1" customWidth="1"/>
    <col min="14107" max="14107" width="6.140625" style="458" customWidth="1"/>
    <col min="14108" max="14108" width="5" style="458" bestFit="1" customWidth="1"/>
    <col min="14109" max="14109" width="6.140625" style="458" customWidth="1"/>
    <col min="14110" max="14110" width="5" style="458" bestFit="1" customWidth="1"/>
    <col min="14111" max="14111" width="6.140625" style="458" customWidth="1"/>
    <col min="14112" max="14112" width="5" style="458" bestFit="1" customWidth="1"/>
    <col min="14113" max="14113" width="6.140625" style="458" customWidth="1"/>
    <col min="14114" max="14114" width="5" style="458" bestFit="1" customWidth="1"/>
    <col min="14115" max="14115" width="6.140625" style="458" customWidth="1"/>
    <col min="14116" max="14116" width="5" style="458" bestFit="1" customWidth="1"/>
    <col min="14117" max="14117" width="6.140625" style="458" customWidth="1"/>
    <col min="14118" max="14118" width="5" style="458" bestFit="1" customWidth="1"/>
    <col min="14119" max="14119" width="6.140625" style="458" customWidth="1"/>
    <col min="14120" max="14120" width="5.42578125" style="458" customWidth="1"/>
    <col min="14121" max="14336" width="11.42578125" style="458"/>
    <col min="14337" max="14337" width="23.5703125" style="458" customWidth="1"/>
    <col min="14338" max="14340" width="5.7109375" style="458" customWidth="1"/>
    <col min="14341" max="14341" width="6.140625" style="458" customWidth="1"/>
    <col min="14342" max="14342" width="4.85546875" style="458" customWidth="1"/>
    <col min="14343" max="14343" width="6.140625" style="458" customWidth="1"/>
    <col min="14344" max="14344" width="5.140625" style="458" customWidth="1"/>
    <col min="14345" max="14345" width="6.140625" style="458" customWidth="1"/>
    <col min="14346" max="14346" width="5.28515625" style="458" customWidth="1"/>
    <col min="14347" max="14347" width="6.140625" style="458" customWidth="1"/>
    <col min="14348" max="14348" width="5.42578125" style="458" customWidth="1"/>
    <col min="14349" max="14349" width="6.140625" style="458" customWidth="1"/>
    <col min="14350" max="14350" width="5.42578125" style="458" customWidth="1"/>
    <col min="14351" max="14351" width="6.140625" style="458" customWidth="1"/>
    <col min="14352" max="14352" width="5.28515625" style="458" customWidth="1"/>
    <col min="14353" max="14353" width="6.140625" style="458" customWidth="1"/>
    <col min="14354" max="14354" width="5.28515625" style="458" customWidth="1"/>
    <col min="14355" max="14355" width="6.140625" style="458" customWidth="1"/>
    <col min="14356" max="14356" width="5.42578125" style="458" customWidth="1"/>
    <col min="14357" max="14357" width="6.140625" style="458" customWidth="1"/>
    <col min="14358" max="14358" width="5.5703125" style="458" customWidth="1"/>
    <col min="14359" max="14359" width="6.140625" style="458" customWidth="1"/>
    <col min="14360" max="14360" width="5.140625" style="458" customWidth="1"/>
    <col min="14361" max="14361" width="6.140625" style="458" customWidth="1"/>
    <col min="14362" max="14362" width="5" style="458" bestFit="1" customWidth="1"/>
    <col min="14363" max="14363" width="6.140625" style="458" customWidth="1"/>
    <col min="14364" max="14364" width="5" style="458" bestFit="1" customWidth="1"/>
    <col min="14365" max="14365" width="6.140625" style="458" customWidth="1"/>
    <col min="14366" max="14366" width="5" style="458" bestFit="1" customWidth="1"/>
    <col min="14367" max="14367" width="6.140625" style="458" customWidth="1"/>
    <col min="14368" max="14368" width="5" style="458" bestFit="1" customWidth="1"/>
    <col min="14369" max="14369" width="6.140625" style="458" customWidth="1"/>
    <col min="14370" max="14370" width="5" style="458" bestFit="1" customWidth="1"/>
    <col min="14371" max="14371" width="6.140625" style="458" customWidth="1"/>
    <col min="14372" max="14372" width="5" style="458" bestFit="1" customWidth="1"/>
    <col min="14373" max="14373" width="6.140625" style="458" customWidth="1"/>
    <col min="14374" max="14374" width="5" style="458" bestFit="1" customWidth="1"/>
    <col min="14375" max="14375" width="6.140625" style="458" customWidth="1"/>
    <col min="14376" max="14376" width="5.42578125" style="458" customWidth="1"/>
    <col min="14377" max="14592" width="11.42578125" style="458"/>
    <col min="14593" max="14593" width="23.5703125" style="458" customWidth="1"/>
    <col min="14594" max="14596" width="5.7109375" style="458" customWidth="1"/>
    <col min="14597" max="14597" width="6.140625" style="458" customWidth="1"/>
    <col min="14598" max="14598" width="4.85546875" style="458" customWidth="1"/>
    <col min="14599" max="14599" width="6.140625" style="458" customWidth="1"/>
    <col min="14600" max="14600" width="5.140625" style="458" customWidth="1"/>
    <col min="14601" max="14601" width="6.140625" style="458" customWidth="1"/>
    <col min="14602" max="14602" width="5.28515625" style="458" customWidth="1"/>
    <col min="14603" max="14603" width="6.140625" style="458" customWidth="1"/>
    <col min="14604" max="14604" width="5.42578125" style="458" customWidth="1"/>
    <col min="14605" max="14605" width="6.140625" style="458" customWidth="1"/>
    <col min="14606" max="14606" width="5.42578125" style="458" customWidth="1"/>
    <col min="14607" max="14607" width="6.140625" style="458" customWidth="1"/>
    <col min="14608" max="14608" width="5.28515625" style="458" customWidth="1"/>
    <col min="14609" max="14609" width="6.140625" style="458" customWidth="1"/>
    <col min="14610" max="14610" width="5.28515625" style="458" customWidth="1"/>
    <col min="14611" max="14611" width="6.140625" style="458" customWidth="1"/>
    <col min="14612" max="14612" width="5.42578125" style="458" customWidth="1"/>
    <col min="14613" max="14613" width="6.140625" style="458" customWidth="1"/>
    <col min="14614" max="14614" width="5.5703125" style="458" customWidth="1"/>
    <col min="14615" max="14615" width="6.140625" style="458" customWidth="1"/>
    <col min="14616" max="14616" width="5.140625" style="458" customWidth="1"/>
    <col min="14617" max="14617" width="6.140625" style="458" customWidth="1"/>
    <col min="14618" max="14618" width="5" style="458" bestFit="1" customWidth="1"/>
    <col min="14619" max="14619" width="6.140625" style="458" customWidth="1"/>
    <col min="14620" max="14620" width="5" style="458" bestFit="1" customWidth="1"/>
    <col min="14621" max="14621" width="6.140625" style="458" customWidth="1"/>
    <col min="14622" max="14622" width="5" style="458" bestFit="1" customWidth="1"/>
    <col min="14623" max="14623" width="6.140625" style="458" customWidth="1"/>
    <col min="14624" max="14624" width="5" style="458" bestFit="1" customWidth="1"/>
    <col min="14625" max="14625" width="6.140625" style="458" customWidth="1"/>
    <col min="14626" max="14626" width="5" style="458" bestFit="1" customWidth="1"/>
    <col min="14627" max="14627" width="6.140625" style="458" customWidth="1"/>
    <col min="14628" max="14628" width="5" style="458" bestFit="1" customWidth="1"/>
    <col min="14629" max="14629" width="6.140625" style="458" customWidth="1"/>
    <col min="14630" max="14630" width="5" style="458" bestFit="1" customWidth="1"/>
    <col min="14631" max="14631" width="6.140625" style="458" customWidth="1"/>
    <col min="14632" max="14632" width="5.42578125" style="458" customWidth="1"/>
    <col min="14633" max="14848" width="11.42578125" style="458"/>
    <col min="14849" max="14849" width="23.5703125" style="458" customWidth="1"/>
    <col min="14850" max="14852" width="5.7109375" style="458" customWidth="1"/>
    <col min="14853" max="14853" width="6.140625" style="458" customWidth="1"/>
    <col min="14854" max="14854" width="4.85546875" style="458" customWidth="1"/>
    <col min="14855" max="14855" width="6.140625" style="458" customWidth="1"/>
    <col min="14856" max="14856" width="5.140625" style="458" customWidth="1"/>
    <col min="14857" max="14857" width="6.140625" style="458" customWidth="1"/>
    <col min="14858" max="14858" width="5.28515625" style="458" customWidth="1"/>
    <col min="14859" max="14859" width="6.140625" style="458" customWidth="1"/>
    <col min="14860" max="14860" width="5.42578125" style="458" customWidth="1"/>
    <col min="14861" max="14861" width="6.140625" style="458" customWidth="1"/>
    <col min="14862" max="14862" width="5.42578125" style="458" customWidth="1"/>
    <col min="14863" max="14863" width="6.140625" style="458" customWidth="1"/>
    <col min="14864" max="14864" width="5.28515625" style="458" customWidth="1"/>
    <col min="14865" max="14865" width="6.140625" style="458" customWidth="1"/>
    <col min="14866" max="14866" width="5.28515625" style="458" customWidth="1"/>
    <col min="14867" max="14867" width="6.140625" style="458" customWidth="1"/>
    <col min="14868" max="14868" width="5.42578125" style="458" customWidth="1"/>
    <col min="14869" max="14869" width="6.140625" style="458" customWidth="1"/>
    <col min="14870" max="14870" width="5.5703125" style="458" customWidth="1"/>
    <col min="14871" max="14871" width="6.140625" style="458" customWidth="1"/>
    <col min="14872" max="14872" width="5.140625" style="458" customWidth="1"/>
    <col min="14873" max="14873" width="6.140625" style="458" customWidth="1"/>
    <col min="14874" max="14874" width="5" style="458" bestFit="1" customWidth="1"/>
    <col min="14875" max="14875" width="6.140625" style="458" customWidth="1"/>
    <col min="14876" max="14876" width="5" style="458" bestFit="1" customWidth="1"/>
    <col min="14877" max="14877" width="6.140625" style="458" customWidth="1"/>
    <col min="14878" max="14878" width="5" style="458" bestFit="1" customWidth="1"/>
    <col min="14879" max="14879" width="6.140625" style="458" customWidth="1"/>
    <col min="14880" max="14880" width="5" style="458" bestFit="1" customWidth="1"/>
    <col min="14881" max="14881" width="6.140625" style="458" customWidth="1"/>
    <col min="14882" max="14882" width="5" style="458" bestFit="1" customWidth="1"/>
    <col min="14883" max="14883" width="6.140625" style="458" customWidth="1"/>
    <col min="14884" max="14884" width="5" style="458" bestFit="1" customWidth="1"/>
    <col min="14885" max="14885" width="6.140625" style="458" customWidth="1"/>
    <col min="14886" max="14886" width="5" style="458" bestFit="1" customWidth="1"/>
    <col min="14887" max="14887" width="6.140625" style="458" customWidth="1"/>
    <col min="14888" max="14888" width="5.42578125" style="458" customWidth="1"/>
    <col min="14889" max="15104" width="11.42578125" style="458"/>
    <col min="15105" max="15105" width="23.5703125" style="458" customWidth="1"/>
    <col min="15106" max="15108" width="5.7109375" style="458" customWidth="1"/>
    <col min="15109" max="15109" width="6.140625" style="458" customWidth="1"/>
    <col min="15110" max="15110" width="4.85546875" style="458" customWidth="1"/>
    <col min="15111" max="15111" width="6.140625" style="458" customWidth="1"/>
    <col min="15112" max="15112" width="5.140625" style="458" customWidth="1"/>
    <col min="15113" max="15113" width="6.140625" style="458" customWidth="1"/>
    <col min="15114" max="15114" width="5.28515625" style="458" customWidth="1"/>
    <col min="15115" max="15115" width="6.140625" style="458" customWidth="1"/>
    <col min="15116" max="15116" width="5.42578125" style="458" customWidth="1"/>
    <col min="15117" max="15117" width="6.140625" style="458" customWidth="1"/>
    <col min="15118" max="15118" width="5.42578125" style="458" customWidth="1"/>
    <col min="15119" max="15119" width="6.140625" style="458" customWidth="1"/>
    <col min="15120" max="15120" width="5.28515625" style="458" customWidth="1"/>
    <col min="15121" max="15121" width="6.140625" style="458" customWidth="1"/>
    <col min="15122" max="15122" width="5.28515625" style="458" customWidth="1"/>
    <col min="15123" max="15123" width="6.140625" style="458" customWidth="1"/>
    <col min="15124" max="15124" width="5.42578125" style="458" customWidth="1"/>
    <col min="15125" max="15125" width="6.140625" style="458" customWidth="1"/>
    <col min="15126" max="15126" width="5.5703125" style="458" customWidth="1"/>
    <col min="15127" max="15127" width="6.140625" style="458" customWidth="1"/>
    <col min="15128" max="15128" width="5.140625" style="458" customWidth="1"/>
    <col min="15129" max="15129" width="6.140625" style="458" customWidth="1"/>
    <col min="15130" max="15130" width="5" style="458" bestFit="1" customWidth="1"/>
    <col min="15131" max="15131" width="6.140625" style="458" customWidth="1"/>
    <col min="15132" max="15132" width="5" style="458" bestFit="1" customWidth="1"/>
    <col min="15133" max="15133" width="6.140625" style="458" customWidth="1"/>
    <col min="15134" max="15134" width="5" style="458" bestFit="1" customWidth="1"/>
    <col min="15135" max="15135" width="6.140625" style="458" customWidth="1"/>
    <col min="15136" max="15136" width="5" style="458" bestFit="1" customWidth="1"/>
    <col min="15137" max="15137" width="6.140625" style="458" customWidth="1"/>
    <col min="15138" max="15138" width="5" style="458" bestFit="1" customWidth="1"/>
    <col min="15139" max="15139" width="6.140625" style="458" customWidth="1"/>
    <col min="15140" max="15140" width="5" style="458" bestFit="1" customWidth="1"/>
    <col min="15141" max="15141" width="6.140625" style="458" customWidth="1"/>
    <col min="15142" max="15142" width="5" style="458" bestFit="1" customWidth="1"/>
    <col min="15143" max="15143" width="6.140625" style="458" customWidth="1"/>
    <col min="15144" max="15144" width="5.42578125" style="458" customWidth="1"/>
    <col min="15145" max="15360" width="11.42578125" style="458"/>
    <col min="15361" max="15361" width="23.5703125" style="458" customWidth="1"/>
    <col min="15362" max="15364" width="5.7109375" style="458" customWidth="1"/>
    <col min="15365" max="15365" width="6.140625" style="458" customWidth="1"/>
    <col min="15366" max="15366" width="4.85546875" style="458" customWidth="1"/>
    <col min="15367" max="15367" width="6.140625" style="458" customWidth="1"/>
    <col min="15368" max="15368" width="5.140625" style="458" customWidth="1"/>
    <col min="15369" max="15369" width="6.140625" style="458" customWidth="1"/>
    <col min="15370" max="15370" width="5.28515625" style="458" customWidth="1"/>
    <col min="15371" max="15371" width="6.140625" style="458" customWidth="1"/>
    <col min="15372" max="15372" width="5.42578125" style="458" customWidth="1"/>
    <col min="15373" max="15373" width="6.140625" style="458" customWidth="1"/>
    <col min="15374" max="15374" width="5.42578125" style="458" customWidth="1"/>
    <col min="15375" max="15375" width="6.140625" style="458" customWidth="1"/>
    <col min="15376" max="15376" width="5.28515625" style="458" customWidth="1"/>
    <col min="15377" max="15377" width="6.140625" style="458" customWidth="1"/>
    <col min="15378" max="15378" width="5.28515625" style="458" customWidth="1"/>
    <col min="15379" max="15379" width="6.140625" style="458" customWidth="1"/>
    <col min="15380" max="15380" width="5.42578125" style="458" customWidth="1"/>
    <col min="15381" max="15381" width="6.140625" style="458" customWidth="1"/>
    <col min="15382" max="15382" width="5.5703125" style="458" customWidth="1"/>
    <col min="15383" max="15383" width="6.140625" style="458" customWidth="1"/>
    <col min="15384" max="15384" width="5.140625" style="458" customWidth="1"/>
    <col min="15385" max="15385" width="6.140625" style="458" customWidth="1"/>
    <col min="15386" max="15386" width="5" style="458" bestFit="1" customWidth="1"/>
    <col min="15387" max="15387" width="6.140625" style="458" customWidth="1"/>
    <col min="15388" max="15388" width="5" style="458" bestFit="1" customWidth="1"/>
    <col min="15389" max="15389" width="6.140625" style="458" customWidth="1"/>
    <col min="15390" max="15390" width="5" style="458" bestFit="1" customWidth="1"/>
    <col min="15391" max="15391" width="6.140625" style="458" customWidth="1"/>
    <col min="15392" max="15392" width="5" style="458" bestFit="1" customWidth="1"/>
    <col min="15393" max="15393" width="6.140625" style="458" customWidth="1"/>
    <col min="15394" max="15394" width="5" style="458" bestFit="1" customWidth="1"/>
    <col min="15395" max="15395" width="6.140625" style="458" customWidth="1"/>
    <col min="15396" max="15396" width="5" style="458" bestFit="1" customWidth="1"/>
    <col min="15397" max="15397" width="6.140625" style="458" customWidth="1"/>
    <col min="15398" max="15398" width="5" style="458" bestFit="1" customWidth="1"/>
    <col min="15399" max="15399" width="6.140625" style="458" customWidth="1"/>
    <col min="15400" max="15400" width="5.42578125" style="458" customWidth="1"/>
    <col min="15401" max="15616" width="11.42578125" style="458"/>
    <col min="15617" max="15617" width="23.5703125" style="458" customWidth="1"/>
    <col min="15618" max="15620" width="5.7109375" style="458" customWidth="1"/>
    <col min="15621" max="15621" width="6.140625" style="458" customWidth="1"/>
    <col min="15622" max="15622" width="4.85546875" style="458" customWidth="1"/>
    <col min="15623" max="15623" width="6.140625" style="458" customWidth="1"/>
    <col min="15624" max="15624" width="5.140625" style="458" customWidth="1"/>
    <col min="15625" max="15625" width="6.140625" style="458" customWidth="1"/>
    <col min="15626" max="15626" width="5.28515625" style="458" customWidth="1"/>
    <col min="15627" max="15627" width="6.140625" style="458" customWidth="1"/>
    <col min="15628" max="15628" width="5.42578125" style="458" customWidth="1"/>
    <col min="15629" max="15629" width="6.140625" style="458" customWidth="1"/>
    <col min="15630" max="15630" width="5.42578125" style="458" customWidth="1"/>
    <col min="15631" max="15631" width="6.140625" style="458" customWidth="1"/>
    <col min="15632" max="15632" width="5.28515625" style="458" customWidth="1"/>
    <col min="15633" max="15633" width="6.140625" style="458" customWidth="1"/>
    <col min="15634" max="15634" width="5.28515625" style="458" customWidth="1"/>
    <col min="15635" max="15635" width="6.140625" style="458" customWidth="1"/>
    <col min="15636" max="15636" width="5.42578125" style="458" customWidth="1"/>
    <col min="15637" max="15637" width="6.140625" style="458" customWidth="1"/>
    <col min="15638" max="15638" width="5.5703125" style="458" customWidth="1"/>
    <col min="15639" max="15639" width="6.140625" style="458" customWidth="1"/>
    <col min="15640" max="15640" width="5.140625" style="458" customWidth="1"/>
    <col min="15641" max="15641" width="6.140625" style="458" customWidth="1"/>
    <col min="15642" max="15642" width="5" style="458" bestFit="1" customWidth="1"/>
    <col min="15643" max="15643" width="6.140625" style="458" customWidth="1"/>
    <col min="15644" max="15644" width="5" style="458" bestFit="1" customWidth="1"/>
    <col min="15645" max="15645" width="6.140625" style="458" customWidth="1"/>
    <col min="15646" max="15646" width="5" style="458" bestFit="1" customWidth="1"/>
    <col min="15647" max="15647" width="6.140625" style="458" customWidth="1"/>
    <col min="15648" max="15648" width="5" style="458" bestFit="1" customWidth="1"/>
    <col min="15649" max="15649" width="6.140625" style="458" customWidth="1"/>
    <col min="15650" max="15650" width="5" style="458" bestFit="1" customWidth="1"/>
    <col min="15651" max="15651" width="6.140625" style="458" customWidth="1"/>
    <col min="15652" max="15652" width="5" style="458" bestFit="1" customWidth="1"/>
    <col min="15653" max="15653" width="6.140625" style="458" customWidth="1"/>
    <col min="15654" max="15654" width="5" style="458" bestFit="1" customWidth="1"/>
    <col min="15655" max="15655" width="6.140625" style="458" customWidth="1"/>
    <col min="15656" max="15656" width="5.42578125" style="458" customWidth="1"/>
    <col min="15657" max="15872" width="11.42578125" style="458"/>
    <col min="15873" max="15873" width="23.5703125" style="458" customWidth="1"/>
    <col min="15874" max="15876" width="5.7109375" style="458" customWidth="1"/>
    <col min="15877" max="15877" width="6.140625" style="458" customWidth="1"/>
    <col min="15878" max="15878" width="4.85546875" style="458" customWidth="1"/>
    <col min="15879" max="15879" width="6.140625" style="458" customWidth="1"/>
    <col min="15880" max="15880" width="5.140625" style="458" customWidth="1"/>
    <col min="15881" max="15881" width="6.140625" style="458" customWidth="1"/>
    <col min="15882" max="15882" width="5.28515625" style="458" customWidth="1"/>
    <col min="15883" max="15883" width="6.140625" style="458" customWidth="1"/>
    <col min="15884" max="15884" width="5.42578125" style="458" customWidth="1"/>
    <col min="15885" max="15885" width="6.140625" style="458" customWidth="1"/>
    <col min="15886" max="15886" width="5.42578125" style="458" customWidth="1"/>
    <col min="15887" max="15887" width="6.140625" style="458" customWidth="1"/>
    <col min="15888" max="15888" width="5.28515625" style="458" customWidth="1"/>
    <col min="15889" max="15889" width="6.140625" style="458" customWidth="1"/>
    <col min="15890" max="15890" width="5.28515625" style="458" customWidth="1"/>
    <col min="15891" max="15891" width="6.140625" style="458" customWidth="1"/>
    <col min="15892" max="15892" width="5.42578125" style="458" customWidth="1"/>
    <col min="15893" max="15893" width="6.140625" style="458" customWidth="1"/>
    <col min="15894" max="15894" width="5.5703125" style="458" customWidth="1"/>
    <col min="15895" max="15895" width="6.140625" style="458" customWidth="1"/>
    <col min="15896" max="15896" width="5.140625" style="458" customWidth="1"/>
    <col min="15897" max="15897" width="6.140625" style="458" customWidth="1"/>
    <col min="15898" max="15898" width="5" style="458" bestFit="1" customWidth="1"/>
    <col min="15899" max="15899" width="6.140625" style="458" customWidth="1"/>
    <col min="15900" max="15900" width="5" style="458" bestFit="1" customWidth="1"/>
    <col min="15901" max="15901" width="6.140625" style="458" customWidth="1"/>
    <col min="15902" max="15902" width="5" style="458" bestFit="1" customWidth="1"/>
    <col min="15903" max="15903" width="6.140625" style="458" customWidth="1"/>
    <col min="15904" max="15904" width="5" style="458" bestFit="1" customWidth="1"/>
    <col min="15905" max="15905" width="6.140625" style="458" customWidth="1"/>
    <col min="15906" max="15906" width="5" style="458" bestFit="1" customWidth="1"/>
    <col min="15907" max="15907" width="6.140625" style="458" customWidth="1"/>
    <col min="15908" max="15908" width="5" style="458" bestFit="1" customWidth="1"/>
    <col min="15909" max="15909" width="6.140625" style="458" customWidth="1"/>
    <col min="15910" max="15910" width="5" style="458" bestFit="1" customWidth="1"/>
    <col min="15911" max="15911" width="6.140625" style="458" customWidth="1"/>
    <col min="15912" max="15912" width="5.42578125" style="458" customWidth="1"/>
    <col min="15913" max="16128" width="11.42578125" style="458"/>
    <col min="16129" max="16129" width="23.5703125" style="458" customWidth="1"/>
    <col min="16130" max="16132" width="5.7109375" style="458" customWidth="1"/>
    <col min="16133" max="16133" width="6.140625" style="458" customWidth="1"/>
    <col min="16134" max="16134" width="4.85546875" style="458" customWidth="1"/>
    <col min="16135" max="16135" width="6.140625" style="458" customWidth="1"/>
    <col min="16136" max="16136" width="5.140625" style="458" customWidth="1"/>
    <col min="16137" max="16137" width="6.140625" style="458" customWidth="1"/>
    <col min="16138" max="16138" width="5.28515625" style="458" customWidth="1"/>
    <col min="16139" max="16139" width="6.140625" style="458" customWidth="1"/>
    <col min="16140" max="16140" width="5.42578125" style="458" customWidth="1"/>
    <col min="16141" max="16141" width="6.140625" style="458" customWidth="1"/>
    <col min="16142" max="16142" width="5.42578125" style="458" customWidth="1"/>
    <col min="16143" max="16143" width="6.140625" style="458" customWidth="1"/>
    <col min="16144" max="16144" width="5.28515625" style="458" customWidth="1"/>
    <col min="16145" max="16145" width="6.140625" style="458" customWidth="1"/>
    <col min="16146" max="16146" width="5.28515625" style="458" customWidth="1"/>
    <col min="16147" max="16147" width="6.140625" style="458" customWidth="1"/>
    <col min="16148" max="16148" width="5.42578125" style="458" customWidth="1"/>
    <col min="16149" max="16149" width="6.140625" style="458" customWidth="1"/>
    <col min="16150" max="16150" width="5.5703125" style="458" customWidth="1"/>
    <col min="16151" max="16151" width="6.140625" style="458" customWidth="1"/>
    <col min="16152" max="16152" width="5.140625" style="458" customWidth="1"/>
    <col min="16153" max="16153" width="6.140625" style="458" customWidth="1"/>
    <col min="16154" max="16154" width="5" style="458" bestFit="1" customWidth="1"/>
    <col min="16155" max="16155" width="6.140625" style="458" customWidth="1"/>
    <col min="16156" max="16156" width="5" style="458" bestFit="1" customWidth="1"/>
    <col min="16157" max="16157" width="6.140625" style="458" customWidth="1"/>
    <col min="16158" max="16158" width="5" style="458" bestFit="1" customWidth="1"/>
    <col min="16159" max="16159" width="6.140625" style="458" customWidth="1"/>
    <col min="16160" max="16160" width="5" style="458" bestFit="1" customWidth="1"/>
    <col min="16161" max="16161" width="6.140625" style="458" customWidth="1"/>
    <col min="16162" max="16162" width="5" style="458" bestFit="1" customWidth="1"/>
    <col min="16163" max="16163" width="6.140625" style="458" customWidth="1"/>
    <col min="16164" max="16164" width="5" style="458" bestFit="1" customWidth="1"/>
    <col min="16165" max="16165" width="6.140625" style="458" customWidth="1"/>
    <col min="16166" max="16166" width="5" style="458" bestFit="1" customWidth="1"/>
    <col min="16167" max="16167" width="6.140625" style="458" customWidth="1"/>
    <col min="16168" max="16168" width="5.42578125" style="458" customWidth="1"/>
    <col min="16169" max="16384" width="11.42578125" style="458"/>
  </cols>
  <sheetData>
    <row r="1" spans="1:40" ht="30" customHeight="1">
      <c r="A1" s="1038" t="s">
        <v>2056</v>
      </c>
      <c r="B1" s="1038"/>
      <c r="C1" s="1038"/>
      <c r="D1" s="1038"/>
      <c r="E1" s="1038"/>
      <c r="F1" s="1038"/>
      <c r="G1" s="1038"/>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1038"/>
    </row>
    <row r="2" spans="1:40">
      <c r="A2" s="1039" t="s">
        <v>166</v>
      </c>
      <c r="B2" s="1042" t="s">
        <v>1839</v>
      </c>
      <c r="C2" s="1043"/>
      <c r="D2" s="1046" t="s">
        <v>1662</v>
      </c>
      <c r="E2" s="1047"/>
      <c r="F2" s="1047"/>
      <c r="G2" s="1047"/>
      <c r="H2" s="1047"/>
      <c r="I2" s="1047"/>
      <c r="J2" s="1047"/>
      <c r="K2" s="1047"/>
      <c r="L2" s="1047"/>
      <c r="M2" s="1047"/>
      <c r="N2" s="1047"/>
      <c r="O2" s="1047"/>
      <c r="P2" s="1047"/>
      <c r="Q2" s="1047"/>
      <c r="R2" s="1047"/>
      <c r="S2" s="1047"/>
      <c r="T2" s="1047"/>
      <c r="U2" s="1047"/>
      <c r="V2" s="1047"/>
      <c r="W2" s="1047"/>
      <c r="X2" s="1047"/>
      <c r="Y2" s="1047"/>
      <c r="Z2" s="1047"/>
      <c r="AA2" s="1047"/>
      <c r="AB2" s="1047"/>
      <c r="AC2" s="1047"/>
      <c r="AD2" s="1047"/>
      <c r="AE2" s="1047"/>
      <c r="AF2" s="1047"/>
      <c r="AG2" s="1047"/>
      <c r="AH2" s="1047"/>
      <c r="AI2" s="1047"/>
      <c r="AJ2" s="1047"/>
      <c r="AK2" s="1047"/>
      <c r="AL2" s="1047"/>
      <c r="AM2" s="1047"/>
      <c r="AN2" s="1048" t="s">
        <v>149</v>
      </c>
    </row>
    <row r="3" spans="1:40">
      <c r="A3" s="1040"/>
      <c r="B3" s="1044"/>
      <c r="C3" s="1045"/>
      <c r="D3" s="1046" t="s">
        <v>1663</v>
      </c>
      <c r="E3" s="1049"/>
      <c r="F3" s="1036" t="s">
        <v>1664</v>
      </c>
      <c r="G3" s="1037"/>
      <c r="H3" s="1036" t="s">
        <v>1665</v>
      </c>
      <c r="I3" s="1037"/>
      <c r="J3" s="1036" t="s">
        <v>1666</v>
      </c>
      <c r="K3" s="1037"/>
      <c r="L3" s="1036" t="s">
        <v>1667</v>
      </c>
      <c r="M3" s="1037"/>
      <c r="N3" s="1036" t="s">
        <v>1668</v>
      </c>
      <c r="O3" s="1037"/>
      <c r="P3" s="1036" t="s">
        <v>1669</v>
      </c>
      <c r="Q3" s="1037"/>
      <c r="R3" s="1036" t="s">
        <v>1670</v>
      </c>
      <c r="S3" s="1037"/>
      <c r="T3" s="1036" t="s">
        <v>1671</v>
      </c>
      <c r="U3" s="1037"/>
      <c r="V3" s="1036" t="s">
        <v>1672</v>
      </c>
      <c r="W3" s="1037"/>
      <c r="X3" s="1036" t="s">
        <v>1673</v>
      </c>
      <c r="Y3" s="1037"/>
      <c r="Z3" s="1036" t="s">
        <v>1674</v>
      </c>
      <c r="AA3" s="1037"/>
      <c r="AB3" s="1036" t="s">
        <v>1675</v>
      </c>
      <c r="AC3" s="1037"/>
      <c r="AD3" s="1036" t="s">
        <v>1676</v>
      </c>
      <c r="AE3" s="1037"/>
      <c r="AF3" s="1036" t="s">
        <v>1677</v>
      </c>
      <c r="AG3" s="1037"/>
      <c r="AH3" s="1036" t="s">
        <v>1678</v>
      </c>
      <c r="AI3" s="1037"/>
      <c r="AJ3" s="1036" t="s">
        <v>1679</v>
      </c>
      <c r="AK3" s="1037"/>
      <c r="AL3" s="1036" t="s">
        <v>1680</v>
      </c>
      <c r="AM3" s="1050"/>
      <c r="AN3" s="1048"/>
    </row>
    <row r="4" spans="1:40" ht="57" customHeight="1">
      <c r="A4" s="1041"/>
      <c r="B4" s="459" t="s">
        <v>153</v>
      </c>
      <c r="C4" s="459" t="s">
        <v>1681</v>
      </c>
      <c r="D4" s="459" t="s">
        <v>153</v>
      </c>
      <c r="E4" s="459" t="s">
        <v>1682</v>
      </c>
      <c r="F4" s="459" t="s">
        <v>153</v>
      </c>
      <c r="G4" s="459" t="s">
        <v>1683</v>
      </c>
      <c r="H4" s="459" t="s">
        <v>153</v>
      </c>
      <c r="I4" s="459" t="s">
        <v>1681</v>
      </c>
      <c r="J4" s="459" t="s">
        <v>153</v>
      </c>
      <c r="K4" s="459" t="s">
        <v>1681</v>
      </c>
      <c r="L4" s="459" t="s">
        <v>153</v>
      </c>
      <c r="M4" s="459" t="s">
        <v>1681</v>
      </c>
      <c r="N4" s="459" t="s">
        <v>153</v>
      </c>
      <c r="O4" s="459" t="s">
        <v>1681</v>
      </c>
      <c r="P4" s="459" t="s">
        <v>153</v>
      </c>
      <c r="Q4" s="459" t="s">
        <v>1681</v>
      </c>
      <c r="R4" s="459" t="s">
        <v>153</v>
      </c>
      <c r="S4" s="459" t="s">
        <v>1681</v>
      </c>
      <c r="T4" s="459" t="s">
        <v>153</v>
      </c>
      <c r="U4" s="459" t="s">
        <v>1681</v>
      </c>
      <c r="V4" s="459" t="s">
        <v>153</v>
      </c>
      <c r="W4" s="459" t="s">
        <v>1681</v>
      </c>
      <c r="X4" s="459" t="s">
        <v>153</v>
      </c>
      <c r="Y4" s="459" t="s">
        <v>1681</v>
      </c>
      <c r="Z4" s="459" t="s">
        <v>153</v>
      </c>
      <c r="AA4" s="459" t="s">
        <v>1681</v>
      </c>
      <c r="AB4" s="459" t="s">
        <v>153</v>
      </c>
      <c r="AC4" s="459" t="s">
        <v>1681</v>
      </c>
      <c r="AD4" s="459" t="s">
        <v>153</v>
      </c>
      <c r="AE4" s="459" t="s">
        <v>1681</v>
      </c>
      <c r="AF4" s="459" t="s">
        <v>153</v>
      </c>
      <c r="AG4" s="459" t="s">
        <v>1681</v>
      </c>
      <c r="AH4" s="459" t="s">
        <v>153</v>
      </c>
      <c r="AI4" s="459" t="s">
        <v>1681</v>
      </c>
      <c r="AJ4" s="459" t="s">
        <v>153</v>
      </c>
      <c r="AK4" s="459" t="s">
        <v>1681</v>
      </c>
      <c r="AL4" s="459" t="s">
        <v>153</v>
      </c>
      <c r="AM4" s="460" t="s">
        <v>1681</v>
      </c>
      <c r="AN4" s="1048"/>
    </row>
    <row r="5" spans="1:40">
      <c r="A5" s="461" t="s">
        <v>13</v>
      </c>
      <c r="B5" s="462">
        <v>27294</v>
      </c>
      <c r="C5" s="463">
        <v>4.4425932282925507</v>
      </c>
      <c r="D5" s="462">
        <v>655</v>
      </c>
      <c r="E5" s="463">
        <v>8.8288021135208723</v>
      </c>
      <c r="F5" s="464">
        <v>161</v>
      </c>
      <c r="G5" s="463">
        <v>0.38863449288026436</v>
      </c>
      <c r="H5" s="462">
        <v>111</v>
      </c>
      <c r="I5" s="463">
        <v>0.21333722849954737</v>
      </c>
      <c r="J5" s="462">
        <v>199</v>
      </c>
      <c r="K5" s="463">
        <v>0.36754045253649081</v>
      </c>
      <c r="L5" s="464">
        <v>762</v>
      </c>
      <c r="M5" s="463">
        <v>1.3271076542066005</v>
      </c>
      <c r="N5" s="462">
        <v>1066</v>
      </c>
      <c r="O5" s="463">
        <v>1.9088343575859155</v>
      </c>
      <c r="P5" s="462">
        <v>1058</v>
      </c>
      <c r="Q5" s="463">
        <v>2.1211501525704413</v>
      </c>
      <c r="R5" s="462">
        <v>834</v>
      </c>
      <c r="S5" s="463">
        <v>1.8578582503163261</v>
      </c>
      <c r="T5" s="464">
        <v>698</v>
      </c>
      <c r="U5" s="463">
        <v>1.7679300527846165</v>
      </c>
      <c r="V5" s="464">
        <v>789</v>
      </c>
      <c r="W5" s="463">
        <v>1.9292698850507257</v>
      </c>
      <c r="X5" s="462">
        <v>1000</v>
      </c>
      <c r="Y5" s="463">
        <v>2.4593832850474415</v>
      </c>
      <c r="Z5" s="462">
        <v>1260</v>
      </c>
      <c r="AA5" s="465">
        <v>3.6111119072116198</v>
      </c>
      <c r="AB5" s="462">
        <v>1549</v>
      </c>
      <c r="AC5" s="463">
        <v>5.597271104494439</v>
      </c>
      <c r="AD5" s="462">
        <v>1782</v>
      </c>
      <c r="AE5" s="463">
        <v>8.4363016616957811</v>
      </c>
      <c r="AF5" s="462">
        <v>1963</v>
      </c>
      <c r="AG5" s="465">
        <v>12.805375256857692</v>
      </c>
      <c r="AH5" s="462">
        <v>2504</v>
      </c>
      <c r="AI5" s="463">
        <v>21.846481355459005</v>
      </c>
      <c r="AJ5" s="462">
        <v>2909</v>
      </c>
      <c r="AK5" s="463">
        <v>34.273528441491116</v>
      </c>
      <c r="AL5" s="462">
        <v>7893</v>
      </c>
      <c r="AM5" s="463">
        <v>95.274307441607817</v>
      </c>
      <c r="AN5" s="462">
        <v>101</v>
      </c>
    </row>
    <row r="6" spans="1:40">
      <c r="A6" s="466" t="s">
        <v>14</v>
      </c>
      <c r="B6" s="467">
        <v>475</v>
      </c>
      <c r="C6" s="465">
        <v>4.3555205076244539</v>
      </c>
      <c r="D6" s="467">
        <v>11</v>
      </c>
      <c r="E6" s="465">
        <v>7.0108349267049075</v>
      </c>
      <c r="F6" s="467">
        <v>4</v>
      </c>
      <c r="G6" s="465">
        <v>0.46981442330279544</v>
      </c>
      <c r="H6" s="467">
        <v>5</v>
      </c>
      <c r="I6" s="465">
        <v>0.47519482988025091</v>
      </c>
      <c r="J6" s="467">
        <v>3</v>
      </c>
      <c r="K6" s="465">
        <v>0.27275206836985177</v>
      </c>
      <c r="L6" s="467">
        <v>13</v>
      </c>
      <c r="M6" s="465">
        <v>1.1534025374855825</v>
      </c>
      <c r="N6" s="467">
        <v>18</v>
      </c>
      <c r="O6" s="465">
        <v>1.7458777885548011</v>
      </c>
      <c r="P6" s="467">
        <v>17</v>
      </c>
      <c r="Q6" s="465">
        <v>1.9941348973607038</v>
      </c>
      <c r="R6" s="467">
        <v>10</v>
      </c>
      <c r="S6" s="465">
        <v>1.295001295001295</v>
      </c>
      <c r="T6" s="467">
        <v>16</v>
      </c>
      <c r="U6" s="465">
        <v>2.319849209801363</v>
      </c>
      <c r="V6" s="467">
        <v>19</v>
      </c>
      <c r="W6" s="465">
        <v>2.9526029526029527</v>
      </c>
      <c r="X6" s="467">
        <v>19</v>
      </c>
      <c r="Y6" s="465">
        <v>3.1820465583654327</v>
      </c>
      <c r="Z6" s="467">
        <v>17</v>
      </c>
      <c r="AA6" s="465">
        <v>3.4715131713293856</v>
      </c>
      <c r="AB6" s="467">
        <v>29</v>
      </c>
      <c r="AC6" s="465">
        <v>7.1270582452691071</v>
      </c>
      <c r="AD6" s="467">
        <v>30</v>
      </c>
      <c r="AE6" s="465">
        <v>9.4250706880301589</v>
      </c>
      <c r="AF6" s="467">
        <v>41</v>
      </c>
      <c r="AG6" s="465">
        <v>16.605913325232891</v>
      </c>
      <c r="AH6" s="467">
        <v>44</v>
      </c>
      <c r="AI6" s="465">
        <v>20.579981290926099</v>
      </c>
      <c r="AJ6" s="467">
        <v>62</v>
      </c>
      <c r="AK6" s="465">
        <v>39.190897597977248</v>
      </c>
      <c r="AL6" s="467">
        <v>113</v>
      </c>
      <c r="AM6" s="465">
        <v>82.783882783882788</v>
      </c>
      <c r="AN6" s="467">
        <v>4</v>
      </c>
    </row>
    <row r="7" spans="1:40">
      <c r="A7" s="468" t="s">
        <v>15</v>
      </c>
      <c r="B7" s="469">
        <v>23</v>
      </c>
      <c r="C7" s="470">
        <v>4.8936170212765955</v>
      </c>
      <c r="D7" s="469">
        <v>0</v>
      </c>
      <c r="E7" s="470">
        <v>0</v>
      </c>
      <c r="F7" s="469">
        <v>0</v>
      </c>
      <c r="G7" s="470">
        <v>0</v>
      </c>
      <c r="H7" s="469">
        <v>1</v>
      </c>
      <c r="I7" s="470">
        <v>2.2371364653243848</v>
      </c>
      <c r="J7" s="469">
        <v>0</v>
      </c>
      <c r="K7" s="470">
        <v>0</v>
      </c>
      <c r="L7" s="469">
        <v>0</v>
      </c>
      <c r="M7" s="470">
        <v>0</v>
      </c>
      <c r="N7" s="469">
        <v>0</v>
      </c>
      <c r="O7" s="470">
        <v>0</v>
      </c>
      <c r="P7" s="469">
        <v>0</v>
      </c>
      <c r="Q7" s="470">
        <v>0</v>
      </c>
      <c r="R7" s="469">
        <v>0</v>
      </c>
      <c r="S7" s="470">
        <v>0</v>
      </c>
      <c r="T7" s="469">
        <v>0</v>
      </c>
      <c r="U7" s="470">
        <v>0</v>
      </c>
      <c r="V7" s="469">
        <v>0</v>
      </c>
      <c r="W7" s="470">
        <v>0</v>
      </c>
      <c r="X7" s="469">
        <v>0</v>
      </c>
      <c r="Y7" s="470">
        <v>0</v>
      </c>
      <c r="Z7" s="469">
        <v>0</v>
      </c>
      <c r="AA7" s="470">
        <v>0</v>
      </c>
      <c r="AB7" s="469">
        <v>0</v>
      </c>
      <c r="AC7" s="470">
        <v>0</v>
      </c>
      <c r="AD7" s="469">
        <v>3</v>
      </c>
      <c r="AE7" s="470">
        <v>18.9873417721519</v>
      </c>
      <c r="AF7" s="469">
        <v>3</v>
      </c>
      <c r="AG7" s="470">
        <v>26.785714285714285</v>
      </c>
      <c r="AH7" s="469">
        <v>4</v>
      </c>
      <c r="AI7" s="470">
        <v>45.977011494252871</v>
      </c>
      <c r="AJ7" s="469">
        <v>5</v>
      </c>
      <c r="AK7" s="470">
        <v>78.125</v>
      </c>
      <c r="AL7" s="469">
        <v>7</v>
      </c>
      <c r="AM7" s="470">
        <v>107.69230769230769</v>
      </c>
      <c r="AN7" s="469">
        <v>0</v>
      </c>
    </row>
    <row r="8" spans="1:40">
      <c r="A8" s="468" t="s">
        <v>16</v>
      </c>
      <c r="B8" s="469">
        <v>48</v>
      </c>
      <c r="C8" s="470">
        <v>6.6861679899707482</v>
      </c>
      <c r="D8" s="469">
        <v>0</v>
      </c>
      <c r="E8" s="470">
        <v>0</v>
      </c>
      <c r="F8" s="469">
        <v>0</v>
      </c>
      <c r="G8" s="470">
        <v>0</v>
      </c>
      <c r="H8" s="469">
        <v>0</v>
      </c>
      <c r="I8" s="470">
        <v>0</v>
      </c>
      <c r="J8" s="469">
        <v>0</v>
      </c>
      <c r="K8" s="470">
        <v>0</v>
      </c>
      <c r="L8" s="469">
        <v>1</v>
      </c>
      <c r="M8" s="470">
        <v>1.5267175572519083</v>
      </c>
      <c r="N8" s="469">
        <v>2</v>
      </c>
      <c r="O8" s="470">
        <v>3.484320557491289</v>
      </c>
      <c r="P8" s="469">
        <v>3</v>
      </c>
      <c r="Q8" s="470">
        <v>5.1635111876075737</v>
      </c>
      <c r="R8" s="469">
        <v>1</v>
      </c>
      <c r="S8" s="470">
        <v>1.9193857965451055</v>
      </c>
      <c r="T8" s="469">
        <v>3</v>
      </c>
      <c r="U8" s="470">
        <v>5.8139534883720927</v>
      </c>
      <c r="V8" s="469">
        <v>0</v>
      </c>
      <c r="W8" s="470">
        <v>0</v>
      </c>
      <c r="X8" s="469">
        <v>2</v>
      </c>
      <c r="Y8" s="470">
        <v>3.8461538461538463</v>
      </c>
      <c r="Z8" s="469">
        <v>3</v>
      </c>
      <c r="AA8" s="470">
        <v>7.2115384615384617</v>
      </c>
      <c r="AB8" s="469">
        <v>3</v>
      </c>
      <c r="AC8" s="470">
        <v>10.452961672473869</v>
      </c>
      <c r="AD8" s="469">
        <v>2</v>
      </c>
      <c r="AE8" s="470">
        <v>9.2165898617511512</v>
      </c>
      <c r="AF8" s="469">
        <v>0</v>
      </c>
      <c r="AG8" s="470">
        <v>0</v>
      </c>
      <c r="AH8" s="469">
        <v>6</v>
      </c>
      <c r="AI8" s="470">
        <v>46.875</v>
      </c>
      <c r="AJ8" s="469">
        <v>4</v>
      </c>
      <c r="AK8" s="470">
        <v>43.478260869565219</v>
      </c>
      <c r="AL8" s="469">
        <v>18</v>
      </c>
      <c r="AM8" s="470">
        <v>290.32258064516134</v>
      </c>
      <c r="AN8" s="469">
        <v>0</v>
      </c>
    </row>
    <row r="9" spans="1:40">
      <c r="A9" s="468" t="s">
        <v>17</v>
      </c>
      <c r="B9" s="469">
        <v>254</v>
      </c>
      <c r="C9" s="470">
        <v>5.8234174748377923</v>
      </c>
      <c r="D9" s="469">
        <v>4</v>
      </c>
      <c r="E9" s="470">
        <v>5.1150895140664963</v>
      </c>
      <c r="F9" s="469">
        <v>3</v>
      </c>
      <c r="G9" s="470">
        <v>0.9305210918114144</v>
      </c>
      <c r="H9" s="469">
        <v>2</v>
      </c>
      <c r="I9" s="470">
        <v>0.487685930260912</v>
      </c>
      <c r="J9" s="469">
        <v>3</v>
      </c>
      <c r="K9" s="470">
        <v>0.70621468926553677</v>
      </c>
      <c r="L9" s="469">
        <v>7</v>
      </c>
      <c r="M9" s="470">
        <v>1.5257192676547515</v>
      </c>
      <c r="N9" s="469">
        <v>12</v>
      </c>
      <c r="O9" s="470">
        <v>2.9232643118148602</v>
      </c>
      <c r="P9" s="469">
        <v>11</v>
      </c>
      <c r="Q9" s="470">
        <v>3.3313143549364019</v>
      </c>
      <c r="R9" s="469">
        <v>5</v>
      </c>
      <c r="S9" s="470">
        <v>1.5847860538827259</v>
      </c>
      <c r="T9" s="469">
        <v>10</v>
      </c>
      <c r="U9" s="470">
        <v>3.4094783498124785</v>
      </c>
      <c r="V9" s="469">
        <v>13</v>
      </c>
      <c r="W9" s="470">
        <v>4.7393364928909953</v>
      </c>
      <c r="X9" s="469">
        <v>13</v>
      </c>
      <c r="Y9" s="470">
        <v>5.5413469735720371</v>
      </c>
      <c r="Z9" s="469">
        <v>10</v>
      </c>
      <c r="AA9" s="470">
        <v>5.2770448548812663</v>
      </c>
      <c r="AB9" s="469">
        <v>19</v>
      </c>
      <c r="AC9" s="470">
        <v>11.309523809523808</v>
      </c>
      <c r="AD9" s="469">
        <v>16</v>
      </c>
      <c r="AE9" s="470">
        <v>12.213740458015266</v>
      </c>
      <c r="AF9" s="469">
        <v>24</v>
      </c>
      <c r="AG9" s="470">
        <v>21.937842778793417</v>
      </c>
      <c r="AH9" s="469">
        <v>25</v>
      </c>
      <c r="AI9" s="470">
        <v>28.83506343713956</v>
      </c>
      <c r="AJ9" s="469">
        <v>31</v>
      </c>
      <c r="AK9" s="470">
        <v>48.513302034428797</v>
      </c>
      <c r="AL9" s="469">
        <v>44</v>
      </c>
      <c r="AM9" s="470">
        <v>74.702886247877757</v>
      </c>
      <c r="AN9" s="469">
        <v>2</v>
      </c>
    </row>
    <row r="10" spans="1:40">
      <c r="A10" s="468" t="s">
        <v>18</v>
      </c>
      <c r="B10" s="469">
        <v>68</v>
      </c>
      <c r="C10" s="470">
        <v>3.795701925760536</v>
      </c>
      <c r="D10" s="469">
        <v>5</v>
      </c>
      <c r="E10" s="470">
        <v>31.847133757961782</v>
      </c>
      <c r="F10" s="469">
        <v>1</v>
      </c>
      <c r="G10" s="470">
        <v>0.68681318681318682</v>
      </c>
      <c r="H10" s="469">
        <v>0</v>
      </c>
      <c r="I10" s="470">
        <v>0</v>
      </c>
      <c r="J10" s="469">
        <v>0</v>
      </c>
      <c r="K10" s="470">
        <v>0</v>
      </c>
      <c r="L10" s="469">
        <v>3</v>
      </c>
      <c r="M10" s="470">
        <v>1.6556291390728477</v>
      </c>
      <c r="N10" s="469">
        <v>0</v>
      </c>
      <c r="O10" s="470">
        <v>0</v>
      </c>
      <c r="P10" s="469">
        <v>1</v>
      </c>
      <c r="Q10" s="470">
        <v>0.73637702503681879</v>
      </c>
      <c r="R10" s="469">
        <v>1</v>
      </c>
      <c r="S10" s="470">
        <v>0.84961767204757865</v>
      </c>
      <c r="T10" s="469">
        <v>0</v>
      </c>
      <c r="U10" s="470">
        <v>0</v>
      </c>
      <c r="V10" s="469">
        <v>4</v>
      </c>
      <c r="W10" s="470">
        <v>4.1536863966770508</v>
      </c>
      <c r="X10" s="469">
        <v>1</v>
      </c>
      <c r="Y10" s="470">
        <v>0.99700897308075764</v>
      </c>
      <c r="Z10" s="469">
        <v>1</v>
      </c>
      <c r="AA10" s="470">
        <v>1.1890606420927465</v>
      </c>
      <c r="AB10" s="469">
        <v>6</v>
      </c>
      <c r="AC10" s="470">
        <v>8.8888888888888893</v>
      </c>
      <c r="AD10" s="469">
        <v>4</v>
      </c>
      <c r="AE10" s="470">
        <v>7.0298769771528997</v>
      </c>
      <c r="AF10" s="469">
        <v>6</v>
      </c>
      <c r="AG10" s="470">
        <v>14.563106796116505</v>
      </c>
      <c r="AH10" s="469">
        <v>1</v>
      </c>
      <c r="AI10" s="470">
        <v>2.3584905660377355</v>
      </c>
      <c r="AJ10" s="469">
        <v>10</v>
      </c>
      <c r="AK10" s="470">
        <v>31.446540880503143</v>
      </c>
      <c r="AL10" s="469">
        <v>22</v>
      </c>
      <c r="AM10" s="470">
        <v>83.650190114068437</v>
      </c>
      <c r="AN10" s="469">
        <v>2</v>
      </c>
    </row>
    <row r="11" spans="1:40">
      <c r="A11" s="468" t="s">
        <v>19</v>
      </c>
      <c r="B11" s="469">
        <v>45</v>
      </c>
      <c r="C11" s="470">
        <v>2.4333531606553831</v>
      </c>
      <c r="D11" s="469">
        <v>2</v>
      </c>
      <c r="E11" s="470">
        <v>9.7560975609756095</v>
      </c>
      <c r="F11" s="469">
        <v>0</v>
      </c>
      <c r="G11" s="470">
        <v>0</v>
      </c>
      <c r="H11" s="469">
        <v>2</v>
      </c>
      <c r="I11" s="470">
        <v>1.0729613733905579</v>
      </c>
      <c r="J11" s="469">
        <v>0</v>
      </c>
      <c r="K11" s="470">
        <v>0</v>
      </c>
      <c r="L11" s="469">
        <v>2</v>
      </c>
      <c r="M11" s="470">
        <v>1.0416666666666667</v>
      </c>
      <c r="N11" s="469">
        <v>1</v>
      </c>
      <c r="O11" s="470">
        <v>0.56593095642331637</v>
      </c>
      <c r="P11" s="469">
        <v>1</v>
      </c>
      <c r="Q11" s="470">
        <v>0.69686411149825789</v>
      </c>
      <c r="R11" s="469">
        <v>2</v>
      </c>
      <c r="S11" s="470">
        <v>1.6313213703099512</v>
      </c>
      <c r="T11" s="469">
        <v>2</v>
      </c>
      <c r="U11" s="470">
        <v>1.9723865877712032</v>
      </c>
      <c r="V11" s="469">
        <v>1</v>
      </c>
      <c r="W11" s="470">
        <v>1.0224948875255624</v>
      </c>
      <c r="X11" s="469">
        <v>1</v>
      </c>
      <c r="Y11" s="470">
        <v>1.0090817356205852</v>
      </c>
      <c r="Z11" s="469">
        <v>3</v>
      </c>
      <c r="AA11" s="470">
        <v>3.6496350364963503</v>
      </c>
      <c r="AB11" s="469">
        <v>0</v>
      </c>
      <c r="AC11" s="470">
        <v>0</v>
      </c>
      <c r="AD11" s="469">
        <v>2</v>
      </c>
      <c r="AE11" s="470">
        <v>3.6630036630036629</v>
      </c>
      <c r="AF11" s="469">
        <v>5</v>
      </c>
      <c r="AG11" s="470">
        <v>12.690355329949238</v>
      </c>
      <c r="AH11" s="469">
        <v>4</v>
      </c>
      <c r="AI11" s="470">
        <v>9.8280098280098276</v>
      </c>
      <c r="AJ11" s="469">
        <v>7</v>
      </c>
      <c r="AK11" s="470">
        <v>22.950819672131146</v>
      </c>
      <c r="AL11" s="469">
        <v>10</v>
      </c>
      <c r="AM11" s="470">
        <v>39.682539682539684</v>
      </c>
      <c r="AN11" s="469">
        <v>0</v>
      </c>
    </row>
    <row r="12" spans="1:40">
      <c r="A12" s="468" t="s">
        <v>20</v>
      </c>
      <c r="B12" s="469">
        <v>37</v>
      </c>
      <c r="C12" s="470">
        <v>2.1570570745642161</v>
      </c>
      <c r="D12" s="469">
        <v>0</v>
      </c>
      <c r="E12" s="470">
        <v>0</v>
      </c>
      <c r="F12" s="469">
        <v>0</v>
      </c>
      <c r="G12" s="470">
        <v>0</v>
      </c>
      <c r="H12" s="469">
        <v>0</v>
      </c>
      <c r="I12" s="470">
        <v>0</v>
      </c>
      <c r="J12" s="469">
        <v>0</v>
      </c>
      <c r="K12" s="470">
        <v>0</v>
      </c>
      <c r="L12" s="469">
        <v>0</v>
      </c>
      <c r="M12" s="470">
        <v>0</v>
      </c>
      <c r="N12" s="469">
        <v>3</v>
      </c>
      <c r="O12" s="470">
        <v>1.7182130584192439</v>
      </c>
      <c r="P12" s="469">
        <v>1</v>
      </c>
      <c r="Q12" s="470">
        <v>0.6531678641410843</v>
      </c>
      <c r="R12" s="469">
        <v>1</v>
      </c>
      <c r="S12" s="470">
        <v>0.73691967575534267</v>
      </c>
      <c r="T12" s="469">
        <v>1</v>
      </c>
      <c r="U12" s="470">
        <v>0.82850041425020704</v>
      </c>
      <c r="V12" s="469">
        <v>1</v>
      </c>
      <c r="W12" s="470">
        <v>1.0638297872340425</v>
      </c>
      <c r="X12" s="469">
        <v>2</v>
      </c>
      <c r="Y12" s="470">
        <v>2.5188916876574305</v>
      </c>
      <c r="Z12" s="469">
        <v>0</v>
      </c>
      <c r="AA12" s="470">
        <v>0</v>
      </c>
      <c r="AB12" s="469">
        <v>1</v>
      </c>
      <c r="AC12" s="470">
        <v>1.7182130584192439</v>
      </c>
      <c r="AD12" s="469">
        <v>3</v>
      </c>
      <c r="AE12" s="470">
        <v>7.832898172323759</v>
      </c>
      <c r="AF12" s="469">
        <v>3</v>
      </c>
      <c r="AG12" s="470">
        <v>9.8684210526315788</v>
      </c>
      <c r="AH12" s="469">
        <v>4</v>
      </c>
      <c r="AI12" s="470">
        <v>17.777777777777779</v>
      </c>
      <c r="AJ12" s="469">
        <v>5</v>
      </c>
      <c r="AK12" s="470">
        <v>30.487804878048781</v>
      </c>
      <c r="AL12" s="469">
        <v>12</v>
      </c>
      <c r="AM12" s="470">
        <v>89.552238805970148</v>
      </c>
      <c r="AN12" s="469">
        <v>0</v>
      </c>
    </row>
    <row r="13" spans="1:40">
      <c r="A13" s="471" t="s">
        <v>21</v>
      </c>
      <c r="B13" s="467">
        <v>868</v>
      </c>
      <c r="C13" s="465">
        <v>3.1511727953589177</v>
      </c>
      <c r="D13" s="467">
        <v>31</v>
      </c>
      <c r="E13" s="465">
        <v>6.8296981714033924</v>
      </c>
      <c r="F13" s="472">
        <v>14</v>
      </c>
      <c r="G13" s="463">
        <v>0.53006209298803575</v>
      </c>
      <c r="H13" s="467">
        <v>7</v>
      </c>
      <c r="I13" s="465">
        <v>0.21836104438968088</v>
      </c>
      <c r="J13" s="467">
        <v>14</v>
      </c>
      <c r="K13" s="465">
        <v>0.44890499246480903</v>
      </c>
      <c r="L13" s="472">
        <v>36</v>
      </c>
      <c r="M13" s="463">
        <v>1.1984819228976629</v>
      </c>
      <c r="N13" s="467">
        <v>65</v>
      </c>
      <c r="O13" s="465">
        <v>2.4202256394980823</v>
      </c>
      <c r="P13" s="467">
        <v>63</v>
      </c>
      <c r="Q13" s="465">
        <v>2.6387434554973823</v>
      </c>
      <c r="R13" s="467">
        <v>52</v>
      </c>
      <c r="S13" s="465">
        <v>2.4793782482239073</v>
      </c>
      <c r="T13" s="472">
        <v>40</v>
      </c>
      <c r="U13" s="463">
        <v>2.303484019579614</v>
      </c>
      <c r="V13" s="472">
        <v>42</v>
      </c>
      <c r="W13" s="465">
        <v>2.7844073190135243</v>
      </c>
      <c r="X13" s="467">
        <v>41</v>
      </c>
      <c r="Y13" s="465">
        <v>3.3179574330339081</v>
      </c>
      <c r="Z13" s="467">
        <v>35</v>
      </c>
      <c r="AA13" s="463">
        <v>3.9365650657968736</v>
      </c>
      <c r="AB13" s="462">
        <v>45</v>
      </c>
      <c r="AC13" s="465">
        <v>6.2735257214554583</v>
      </c>
      <c r="AD13" s="467">
        <v>43</v>
      </c>
      <c r="AE13" s="465">
        <v>8.0089402123300442</v>
      </c>
      <c r="AF13" s="467">
        <v>36</v>
      </c>
      <c r="AG13" s="463">
        <v>8.5510688836104514</v>
      </c>
      <c r="AH13" s="462">
        <v>53</v>
      </c>
      <c r="AI13" s="465">
        <v>18.603018603018604</v>
      </c>
      <c r="AJ13" s="467">
        <v>80</v>
      </c>
      <c r="AK13" s="465">
        <v>37.15745471435207</v>
      </c>
      <c r="AL13" s="467">
        <v>162</v>
      </c>
      <c r="AM13" s="465">
        <v>86.078639744952184</v>
      </c>
      <c r="AN13" s="467">
        <v>9</v>
      </c>
    </row>
    <row r="14" spans="1:40">
      <c r="A14" s="468" t="s">
        <v>22</v>
      </c>
      <c r="B14" s="469">
        <v>115</v>
      </c>
      <c r="C14" s="470">
        <v>3.3873343151693667</v>
      </c>
      <c r="D14" s="469">
        <v>2</v>
      </c>
      <c r="E14" s="470">
        <v>3.7593984962406015</v>
      </c>
      <c r="F14" s="469">
        <v>4</v>
      </c>
      <c r="G14" s="470">
        <v>1.0741138560687433</v>
      </c>
      <c r="H14" s="469">
        <v>1</v>
      </c>
      <c r="I14" s="470">
        <v>0.2248201438848921</v>
      </c>
      <c r="J14" s="469">
        <v>2</v>
      </c>
      <c r="K14" s="470">
        <v>0.50276520864756158</v>
      </c>
      <c r="L14" s="469">
        <v>5</v>
      </c>
      <c r="M14" s="470">
        <v>1.4277555682467162</v>
      </c>
      <c r="N14" s="469">
        <v>7</v>
      </c>
      <c r="O14" s="470">
        <v>2.1367521367521372</v>
      </c>
      <c r="P14" s="469">
        <v>14</v>
      </c>
      <c r="Q14" s="470">
        <v>4.6869768998995642</v>
      </c>
      <c r="R14" s="469">
        <v>7</v>
      </c>
      <c r="S14" s="470">
        <v>2.679938744257274</v>
      </c>
      <c r="T14" s="469">
        <v>6</v>
      </c>
      <c r="U14" s="470">
        <v>3.0150753768844218</v>
      </c>
      <c r="V14" s="469">
        <v>6</v>
      </c>
      <c r="W14" s="470">
        <v>3.766478342749529</v>
      </c>
      <c r="X14" s="469">
        <v>5</v>
      </c>
      <c r="Y14" s="470">
        <v>3.4317089910775569</v>
      </c>
      <c r="Z14" s="469">
        <v>3</v>
      </c>
      <c r="AA14" s="470">
        <v>2.8708133971291865</v>
      </c>
      <c r="AB14" s="469">
        <v>3</v>
      </c>
      <c r="AC14" s="470">
        <v>3.9893617021276593</v>
      </c>
      <c r="AD14" s="469">
        <v>6</v>
      </c>
      <c r="AE14" s="470">
        <v>11.07011070110701</v>
      </c>
      <c r="AF14" s="469">
        <v>6</v>
      </c>
      <c r="AG14" s="470">
        <v>14.778325123152708</v>
      </c>
      <c r="AH14" s="469">
        <v>8</v>
      </c>
      <c r="AI14" s="470">
        <v>28.673835125448029</v>
      </c>
      <c r="AJ14" s="469">
        <v>10</v>
      </c>
      <c r="AK14" s="470">
        <v>40.650406504065039</v>
      </c>
      <c r="AL14" s="469">
        <v>15</v>
      </c>
      <c r="AM14" s="470">
        <v>84.745762711864401</v>
      </c>
      <c r="AN14" s="469">
        <v>5</v>
      </c>
    </row>
    <row r="15" spans="1:40">
      <c r="A15" s="468" t="s">
        <v>23</v>
      </c>
      <c r="B15" s="469">
        <v>240</v>
      </c>
      <c r="C15" s="470">
        <v>2.3578417888159704</v>
      </c>
      <c r="D15" s="469">
        <v>8</v>
      </c>
      <c r="E15" s="470">
        <v>5.4163845633039944</v>
      </c>
      <c r="F15" s="469">
        <v>1</v>
      </c>
      <c r="G15" s="470">
        <v>0.11072970878086591</v>
      </c>
      <c r="H15" s="469">
        <v>5</v>
      </c>
      <c r="I15" s="470">
        <v>0.45298061242978799</v>
      </c>
      <c r="J15" s="469">
        <v>2</v>
      </c>
      <c r="K15" s="470">
        <v>0.1729056799515864</v>
      </c>
      <c r="L15" s="469">
        <v>5</v>
      </c>
      <c r="M15" s="470">
        <v>0.44420753375977257</v>
      </c>
      <c r="N15" s="469">
        <v>12</v>
      </c>
      <c r="O15" s="470">
        <v>1.2057877813504825</v>
      </c>
      <c r="P15" s="469">
        <v>14</v>
      </c>
      <c r="Q15" s="470">
        <v>1.6682554814108677</v>
      </c>
      <c r="R15" s="469">
        <v>11</v>
      </c>
      <c r="S15" s="470">
        <v>1.4678409394182013</v>
      </c>
      <c r="T15" s="469">
        <v>7</v>
      </c>
      <c r="U15" s="470">
        <v>1.0711553175210407</v>
      </c>
      <c r="V15" s="469">
        <v>9</v>
      </c>
      <c r="W15" s="470">
        <v>1.5103205235777815</v>
      </c>
      <c r="X15" s="469">
        <v>16</v>
      </c>
      <c r="Y15" s="470">
        <v>3.1213421771361687</v>
      </c>
      <c r="Z15" s="469">
        <v>8</v>
      </c>
      <c r="AA15" s="470">
        <v>2.2948938611589211</v>
      </c>
      <c r="AB15" s="469">
        <v>14</v>
      </c>
      <c r="AC15" s="470">
        <v>4.8985304408677397</v>
      </c>
      <c r="AD15" s="469">
        <v>15</v>
      </c>
      <c r="AE15" s="470">
        <v>6.7264573991031398</v>
      </c>
      <c r="AF15" s="469">
        <v>12</v>
      </c>
      <c r="AG15" s="470">
        <v>6.9484655471916614</v>
      </c>
      <c r="AH15" s="469">
        <v>20</v>
      </c>
      <c r="AI15" s="470">
        <v>16.963528413910094</v>
      </c>
      <c r="AJ15" s="469">
        <v>21</v>
      </c>
      <c r="AK15" s="470">
        <v>24.590163934426229</v>
      </c>
      <c r="AL15" s="469">
        <v>60</v>
      </c>
      <c r="AM15" s="470">
        <v>80.213903743315512</v>
      </c>
      <c r="AN15" s="469">
        <v>0</v>
      </c>
    </row>
    <row r="16" spans="1:40">
      <c r="A16" s="468" t="s">
        <v>24</v>
      </c>
      <c r="B16" s="469">
        <v>151</v>
      </c>
      <c r="C16" s="470">
        <v>3.1320652963016742</v>
      </c>
      <c r="D16" s="469">
        <v>8</v>
      </c>
      <c r="E16" s="470">
        <v>7.6190476190476186</v>
      </c>
      <c r="F16" s="469">
        <v>1</v>
      </c>
      <c r="G16" s="470">
        <v>0.21896211955331729</v>
      </c>
      <c r="H16" s="469">
        <v>0</v>
      </c>
      <c r="I16" s="470">
        <v>0</v>
      </c>
      <c r="J16" s="469">
        <v>3</v>
      </c>
      <c r="K16" s="470">
        <v>0.57164634146341464</v>
      </c>
      <c r="L16" s="469">
        <v>7</v>
      </c>
      <c r="M16" s="470">
        <v>1.2958163643095151</v>
      </c>
      <c r="N16" s="469">
        <v>12</v>
      </c>
      <c r="O16" s="470">
        <v>2.5402201524132089</v>
      </c>
      <c r="P16" s="469">
        <v>7</v>
      </c>
      <c r="Q16" s="470">
        <v>1.5716210148181409</v>
      </c>
      <c r="R16" s="469">
        <v>9</v>
      </c>
      <c r="S16" s="470">
        <v>2.3480302635011743</v>
      </c>
      <c r="T16" s="469">
        <v>8</v>
      </c>
      <c r="U16" s="470">
        <v>2.5437201907790143</v>
      </c>
      <c r="V16" s="469">
        <v>7</v>
      </c>
      <c r="W16" s="470">
        <v>2.6012634708286879</v>
      </c>
      <c r="X16" s="469">
        <v>8</v>
      </c>
      <c r="Y16" s="470">
        <v>4.4004400440043998</v>
      </c>
      <c r="Z16" s="469">
        <v>6</v>
      </c>
      <c r="AA16" s="470">
        <v>4.078857919782461</v>
      </c>
      <c r="AB16" s="469">
        <v>9</v>
      </c>
      <c r="AC16" s="470">
        <v>7.0810385523210071</v>
      </c>
      <c r="AD16" s="469">
        <v>7</v>
      </c>
      <c r="AE16" s="470">
        <v>7.7177508269018738</v>
      </c>
      <c r="AF16" s="469">
        <v>5</v>
      </c>
      <c r="AG16" s="470">
        <v>6.6312997347480112</v>
      </c>
      <c r="AH16" s="469">
        <v>7</v>
      </c>
      <c r="AI16" s="470">
        <v>14.084507042253522</v>
      </c>
      <c r="AJ16" s="469">
        <v>19</v>
      </c>
      <c r="AK16" s="470">
        <v>53.072625698324025</v>
      </c>
      <c r="AL16" s="469">
        <v>27</v>
      </c>
      <c r="AM16" s="470">
        <v>74.79224376731301</v>
      </c>
      <c r="AN16" s="469">
        <v>1</v>
      </c>
    </row>
    <row r="17" spans="1:40">
      <c r="A17" s="468" t="s">
        <v>25</v>
      </c>
      <c r="B17" s="469">
        <v>63</v>
      </c>
      <c r="C17" s="470">
        <v>2.6157359352293956</v>
      </c>
      <c r="D17" s="469">
        <v>1</v>
      </c>
      <c r="E17" s="470">
        <v>2.1929824561403506</v>
      </c>
      <c r="F17" s="469">
        <v>3</v>
      </c>
      <c r="G17" s="470">
        <v>1.4044943820224718</v>
      </c>
      <c r="H17" s="469">
        <v>1</v>
      </c>
      <c r="I17" s="470">
        <v>0.38284839203675347</v>
      </c>
      <c r="J17" s="469">
        <v>0</v>
      </c>
      <c r="K17" s="470">
        <v>0</v>
      </c>
      <c r="L17" s="469">
        <v>0</v>
      </c>
      <c r="M17" s="470">
        <v>0</v>
      </c>
      <c r="N17" s="469">
        <v>4</v>
      </c>
      <c r="O17" s="470">
        <v>1.6999575010624735</v>
      </c>
      <c r="P17" s="469">
        <v>2</v>
      </c>
      <c r="Q17" s="470">
        <v>1.0080645161290323</v>
      </c>
      <c r="R17" s="469">
        <v>4</v>
      </c>
      <c r="S17" s="470">
        <v>2.254791431792559</v>
      </c>
      <c r="T17" s="469">
        <v>2</v>
      </c>
      <c r="U17" s="470">
        <v>1.2894906511927788</v>
      </c>
      <c r="V17" s="469">
        <v>2</v>
      </c>
      <c r="W17" s="470">
        <v>1.4124293785310735</v>
      </c>
      <c r="X17" s="469">
        <v>2</v>
      </c>
      <c r="Y17" s="470">
        <v>1.6474464579901154</v>
      </c>
      <c r="Z17" s="469">
        <v>3</v>
      </c>
      <c r="AA17" s="470">
        <v>3.6407766990291264</v>
      </c>
      <c r="AB17" s="469">
        <v>2</v>
      </c>
      <c r="AC17" s="470">
        <v>2.9629629629629628</v>
      </c>
      <c r="AD17" s="469">
        <v>5</v>
      </c>
      <c r="AE17" s="470">
        <v>9.4696969696969706</v>
      </c>
      <c r="AF17" s="469">
        <v>4</v>
      </c>
      <c r="AG17" s="470">
        <v>9.8280098280098276</v>
      </c>
      <c r="AH17" s="469">
        <v>8</v>
      </c>
      <c r="AI17" s="470">
        <v>28.776978417266189</v>
      </c>
      <c r="AJ17" s="469">
        <v>6</v>
      </c>
      <c r="AK17" s="470">
        <v>29.702970297029701</v>
      </c>
      <c r="AL17" s="469">
        <v>11</v>
      </c>
      <c r="AM17" s="470">
        <v>62.5</v>
      </c>
      <c r="AN17" s="469">
        <v>3</v>
      </c>
    </row>
    <row r="18" spans="1:40">
      <c r="A18" s="468" t="s">
        <v>26</v>
      </c>
      <c r="B18" s="469">
        <v>118</v>
      </c>
      <c r="C18" s="470">
        <v>3.0897331832107042</v>
      </c>
      <c r="D18" s="469">
        <v>4</v>
      </c>
      <c r="E18" s="470">
        <v>7.6045627376425857</v>
      </c>
      <c r="F18" s="469">
        <v>1</v>
      </c>
      <c r="G18" s="470">
        <v>0.2387774594078319</v>
      </c>
      <c r="H18" s="469">
        <v>0</v>
      </c>
      <c r="I18" s="470">
        <v>0</v>
      </c>
      <c r="J18" s="469">
        <v>1</v>
      </c>
      <c r="K18" s="470">
        <v>0.22341376228775692</v>
      </c>
      <c r="L18" s="469">
        <v>5</v>
      </c>
      <c r="M18" s="470">
        <v>1.2690355329949237</v>
      </c>
      <c r="N18" s="469">
        <v>8</v>
      </c>
      <c r="O18" s="470">
        <v>2.1703743895822027</v>
      </c>
      <c r="P18" s="469">
        <v>10</v>
      </c>
      <c r="Q18" s="470">
        <v>2.9770765108663291</v>
      </c>
      <c r="R18" s="469">
        <v>3</v>
      </c>
      <c r="S18" s="470">
        <v>1.0211027910142954</v>
      </c>
      <c r="T18" s="469">
        <v>4</v>
      </c>
      <c r="U18" s="470">
        <v>1.7873100983020553</v>
      </c>
      <c r="V18" s="469">
        <v>6</v>
      </c>
      <c r="W18" s="470">
        <v>3.3463469046291134</v>
      </c>
      <c r="X18" s="469">
        <v>3</v>
      </c>
      <c r="Y18" s="470">
        <v>1.8303843807199511</v>
      </c>
      <c r="Z18" s="469">
        <v>9</v>
      </c>
      <c r="AA18" s="470">
        <v>7.6660988074957412</v>
      </c>
      <c r="AB18" s="469">
        <v>5</v>
      </c>
      <c r="AC18" s="470">
        <v>5.9101654846335698</v>
      </c>
      <c r="AD18" s="469">
        <v>6</v>
      </c>
      <c r="AE18" s="470">
        <v>9.8360655737704921</v>
      </c>
      <c r="AF18" s="469">
        <v>6</v>
      </c>
      <c r="AG18" s="470">
        <v>13.129102844638949</v>
      </c>
      <c r="AH18" s="469">
        <v>7</v>
      </c>
      <c r="AI18" s="470">
        <v>22.222222222222221</v>
      </c>
      <c r="AJ18" s="469">
        <v>10</v>
      </c>
      <c r="AK18" s="470">
        <v>36.231884057971016</v>
      </c>
      <c r="AL18" s="469">
        <v>30</v>
      </c>
      <c r="AM18" s="470">
        <v>150</v>
      </c>
      <c r="AN18" s="469">
        <v>0</v>
      </c>
    </row>
    <row r="19" spans="1:40">
      <c r="A19" s="468" t="s">
        <v>27</v>
      </c>
      <c r="B19" s="469">
        <v>181</v>
      </c>
      <c r="C19" s="470">
        <v>6.1926919392363482</v>
      </c>
      <c r="D19" s="469">
        <v>8</v>
      </c>
      <c r="E19" s="470">
        <v>16.064257028112447</v>
      </c>
      <c r="F19" s="469">
        <v>4</v>
      </c>
      <c r="G19" s="470">
        <v>1.4461315979754157</v>
      </c>
      <c r="H19" s="469">
        <v>0</v>
      </c>
      <c r="I19" s="470">
        <v>0</v>
      </c>
      <c r="J19" s="469">
        <v>6</v>
      </c>
      <c r="K19" s="470">
        <v>1.8850141376060321</v>
      </c>
      <c r="L19" s="469">
        <v>14</v>
      </c>
      <c r="M19" s="470">
        <v>4.2748091603053435</v>
      </c>
      <c r="N19" s="469">
        <v>22</v>
      </c>
      <c r="O19" s="470">
        <v>7.6762037683182136</v>
      </c>
      <c r="P19" s="469">
        <v>16</v>
      </c>
      <c r="Q19" s="470">
        <v>5.9281215264912932</v>
      </c>
      <c r="R19" s="469">
        <v>18</v>
      </c>
      <c r="S19" s="470">
        <v>7.7519379844961236</v>
      </c>
      <c r="T19" s="469">
        <v>13</v>
      </c>
      <c r="U19" s="470">
        <v>6.8205666316894025</v>
      </c>
      <c r="V19" s="469">
        <v>12</v>
      </c>
      <c r="W19" s="470">
        <v>7.3529411764705879</v>
      </c>
      <c r="X19" s="469">
        <v>7</v>
      </c>
      <c r="Y19" s="470">
        <v>6.3463281958295559</v>
      </c>
      <c r="Z19" s="469">
        <v>6</v>
      </c>
      <c r="AA19" s="470">
        <v>6.7340067340067336</v>
      </c>
      <c r="AB19" s="469">
        <v>12</v>
      </c>
      <c r="AC19" s="470">
        <v>15.56420233463035</v>
      </c>
      <c r="AD19" s="469">
        <v>4</v>
      </c>
      <c r="AE19" s="470">
        <v>7.2463768115942031</v>
      </c>
      <c r="AF19" s="469">
        <v>3</v>
      </c>
      <c r="AG19" s="470">
        <v>6.5359477124183005</v>
      </c>
      <c r="AH19" s="469">
        <v>3</v>
      </c>
      <c r="AI19" s="470">
        <v>9.9667774086378724</v>
      </c>
      <c r="AJ19" s="469">
        <v>14</v>
      </c>
      <c r="AK19" s="470">
        <v>64.516129032258064</v>
      </c>
      <c r="AL19" s="469">
        <v>19</v>
      </c>
      <c r="AM19" s="470">
        <v>86.36363636363636</v>
      </c>
      <c r="AN19" s="469">
        <v>0</v>
      </c>
    </row>
    <row r="20" spans="1:40">
      <c r="A20" s="471" t="s">
        <v>28</v>
      </c>
      <c r="B20" s="467">
        <v>1229</v>
      </c>
      <c r="C20" s="465">
        <v>2.0642729610475556</v>
      </c>
      <c r="D20" s="467">
        <v>94</v>
      </c>
      <c r="E20" s="465">
        <v>9.1752074182528069</v>
      </c>
      <c r="F20" s="472">
        <v>22</v>
      </c>
      <c r="G20" s="463">
        <v>0.37296985725426374</v>
      </c>
      <c r="H20" s="467">
        <v>6</v>
      </c>
      <c r="I20" s="465">
        <v>8.4175084175084181E-2</v>
      </c>
      <c r="J20" s="467">
        <v>8</v>
      </c>
      <c r="K20" s="465">
        <v>0.11212019284673169</v>
      </c>
      <c r="L20" s="472">
        <v>34</v>
      </c>
      <c r="M20" s="463">
        <v>0.50214890191850414</v>
      </c>
      <c r="N20" s="467">
        <v>63</v>
      </c>
      <c r="O20" s="465">
        <v>1.028403525954946</v>
      </c>
      <c r="P20" s="467">
        <v>50</v>
      </c>
      <c r="Q20" s="465">
        <v>1.0307365643488837</v>
      </c>
      <c r="R20" s="467">
        <v>65</v>
      </c>
      <c r="S20" s="465">
        <v>1.5915379153301827</v>
      </c>
      <c r="T20" s="472">
        <v>44</v>
      </c>
      <c r="U20" s="463">
        <v>1.2627712088164389</v>
      </c>
      <c r="V20" s="472">
        <v>40</v>
      </c>
      <c r="W20" s="465">
        <v>1.3170025023047542</v>
      </c>
      <c r="X20" s="467">
        <v>44</v>
      </c>
      <c r="Y20" s="465">
        <v>1.6613177270152917</v>
      </c>
      <c r="Z20" s="467">
        <v>58</v>
      </c>
      <c r="AA20" s="463">
        <v>2.8761281364673215</v>
      </c>
      <c r="AB20" s="462">
        <v>68</v>
      </c>
      <c r="AC20" s="465">
        <v>4.3174603174603172</v>
      </c>
      <c r="AD20" s="467">
        <v>73</v>
      </c>
      <c r="AE20" s="465">
        <v>6.4254907138456119</v>
      </c>
      <c r="AF20" s="467">
        <v>62</v>
      </c>
      <c r="AG20" s="463">
        <v>7.5260985676134977</v>
      </c>
      <c r="AH20" s="462">
        <v>127</v>
      </c>
      <c r="AI20" s="465">
        <v>22.944896115627824</v>
      </c>
      <c r="AJ20" s="467">
        <v>116</v>
      </c>
      <c r="AK20" s="465">
        <v>28.557360905957655</v>
      </c>
      <c r="AL20" s="467">
        <v>251</v>
      </c>
      <c r="AM20" s="465">
        <v>75.12720742292727</v>
      </c>
      <c r="AN20" s="467">
        <v>4</v>
      </c>
    </row>
    <row r="21" spans="1:40">
      <c r="A21" s="468" t="s">
        <v>29</v>
      </c>
      <c r="B21" s="469">
        <v>305</v>
      </c>
      <c r="C21" s="470">
        <v>1.9296591779019225</v>
      </c>
      <c r="D21" s="469">
        <v>20</v>
      </c>
      <c r="E21" s="470">
        <v>8.8888888888888893</v>
      </c>
      <c r="F21" s="469">
        <v>0</v>
      </c>
      <c r="G21" s="470">
        <v>0</v>
      </c>
      <c r="H21" s="469">
        <v>1</v>
      </c>
      <c r="I21" s="470">
        <v>5.2912852531879995E-2</v>
      </c>
      <c r="J21" s="469">
        <v>0</v>
      </c>
      <c r="K21" s="470">
        <v>0</v>
      </c>
      <c r="L21" s="469">
        <v>4</v>
      </c>
      <c r="M21" s="470">
        <v>0.22175407473112319</v>
      </c>
      <c r="N21" s="469">
        <v>10</v>
      </c>
      <c r="O21" s="470">
        <v>0.60096153846153855</v>
      </c>
      <c r="P21" s="469">
        <v>12</v>
      </c>
      <c r="Q21" s="470">
        <v>0.92571164082388335</v>
      </c>
      <c r="R21" s="469">
        <v>15</v>
      </c>
      <c r="S21" s="470">
        <v>1.4075255700478559</v>
      </c>
      <c r="T21" s="469">
        <v>13</v>
      </c>
      <c r="U21" s="470">
        <v>1.4363053806209261</v>
      </c>
      <c r="V21" s="469">
        <v>15</v>
      </c>
      <c r="W21" s="470">
        <v>1.8818216033120059</v>
      </c>
      <c r="X21" s="469">
        <v>13</v>
      </c>
      <c r="Y21" s="470">
        <v>1.8502704241389125</v>
      </c>
      <c r="Z21" s="469">
        <v>20</v>
      </c>
      <c r="AA21" s="470">
        <v>3.755868544600939</v>
      </c>
      <c r="AB21" s="469">
        <v>25</v>
      </c>
      <c r="AC21" s="470">
        <v>5.9952038369304557</v>
      </c>
      <c r="AD21" s="469">
        <v>18</v>
      </c>
      <c r="AE21" s="470">
        <v>6.1079063454360361</v>
      </c>
      <c r="AF21" s="469">
        <v>20</v>
      </c>
      <c r="AG21" s="470">
        <v>9.1240875912408743</v>
      </c>
      <c r="AH21" s="469">
        <v>30</v>
      </c>
      <c r="AI21" s="470">
        <v>21.629416005767844</v>
      </c>
      <c r="AJ21" s="469">
        <v>29</v>
      </c>
      <c r="AK21" s="470">
        <v>29.531568228105908</v>
      </c>
      <c r="AL21" s="469">
        <v>59</v>
      </c>
      <c r="AM21" s="470">
        <v>72.303921568627459</v>
      </c>
      <c r="AN21" s="469">
        <v>1</v>
      </c>
    </row>
    <row r="22" spans="1:40">
      <c r="A22" s="468" t="s">
        <v>30</v>
      </c>
      <c r="B22" s="469">
        <v>48</v>
      </c>
      <c r="C22" s="470">
        <v>1.3278375612050124</v>
      </c>
      <c r="D22" s="469">
        <v>0</v>
      </c>
      <c r="E22" s="470">
        <v>0</v>
      </c>
      <c r="F22" s="469">
        <v>0</v>
      </c>
      <c r="G22" s="470">
        <v>0</v>
      </c>
      <c r="H22" s="469">
        <v>0</v>
      </c>
      <c r="I22" s="470">
        <v>0</v>
      </c>
      <c r="J22" s="469">
        <v>1</v>
      </c>
      <c r="K22" s="470">
        <v>0.22168033695411216</v>
      </c>
      <c r="L22" s="469">
        <v>2</v>
      </c>
      <c r="M22" s="470">
        <v>0.48007681228996635</v>
      </c>
      <c r="N22" s="469">
        <v>4</v>
      </c>
      <c r="O22" s="470">
        <v>1.0471204188481678</v>
      </c>
      <c r="P22" s="469">
        <v>1</v>
      </c>
      <c r="Q22" s="470">
        <v>0.34258307639602603</v>
      </c>
      <c r="R22" s="469">
        <v>3</v>
      </c>
      <c r="S22" s="470">
        <v>1.272264631043257</v>
      </c>
      <c r="T22" s="469">
        <v>2</v>
      </c>
      <c r="U22" s="470">
        <v>0.99850224663005505</v>
      </c>
      <c r="V22" s="469">
        <v>1</v>
      </c>
      <c r="W22" s="470">
        <v>0.56721497447532621</v>
      </c>
      <c r="X22" s="469">
        <v>2</v>
      </c>
      <c r="Y22" s="470">
        <v>1.2658227848101267</v>
      </c>
      <c r="Z22" s="469">
        <v>4</v>
      </c>
      <c r="AA22" s="470">
        <v>3.2733224222585928</v>
      </c>
      <c r="AB22" s="469">
        <v>2</v>
      </c>
      <c r="AC22" s="470">
        <v>2.0898641588296765</v>
      </c>
      <c r="AD22" s="469">
        <v>5</v>
      </c>
      <c r="AE22" s="470">
        <v>7.4850299401197606</v>
      </c>
      <c r="AF22" s="469">
        <v>1</v>
      </c>
      <c r="AG22" s="470">
        <v>2.0161290322580645</v>
      </c>
      <c r="AH22" s="469">
        <v>6</v>
      </c>
      <c r="AI22" s="470">
        <v>19.047619047619051</v>
      </c>
      <c r="AJ22" s="469">
        <v>4</v>
      </c>
      <c r="AK22" s="470">
        <v>18.09954751131222</v>
      </c>
      <c r="AL22" s="469">
        <v>10</v>
      </c>
      <c r="AM22" s="470">
        <v>54.347826086956523</v>
      </c>
      <c r="AN22" s="469">
        <v>0</v>
      </c>
    </row>
    <row r="23" spans="1:40">
      <c r="A23" s="473" t="s">
        <v>31</v>
      </c>
      <c r="B23" s="469">
        <v>125</v>
      </c>
      <c r="C23" s="470">
        <v>2.4797651166481511</v>
      </c>
      <c r="D23" s="469">
        <v>5</v>
      </c>
      <c r="E23" s="470">
        <v>5.2410901467505244</v>
      </c>
      <c r="F23" s="469">
        <v>2</v>
      </c>
      <c r="G23" s="470">
        <v>0.40136463977523579</v>
      </c>
      <c r="H23" s="469">
        <v>1</v>
      </c>
      <c r="I23" s="470">
        <v>0.16728002676480427</v>
      </c>
      <c r="J23" s="469">
        <v>3</v>
      </c>
      <c r="K23" s="470">
        <v>0.51449151089007028</v>
      </c>
      <c r="L23" s="469">
        <v>6</v>
      </c>
      <c r="M23" s="470">
        <v>1.0235414534288638</v>
      </c>
      <c r="N23" s="469">
        <v>9</v>
      </c>
      <c r="O23" s="470">
        <v>1.8427518427518428</v>
      </c>
      <c r="P23" s="469">
        <v>7</v>
      </c>
      <c r="Q23" s="470">
        <v>1.6351319785096941</v>
      </c>
      <c r="R23" s="469">
        <v>8</v>
      </c>
      <c r="S23" s="470">
        <v>2.0893183598850875</v>
      </c>
      <c r="T23" s="469">
        <v>4</v>
      </c>
      <c r="U23" s="470">
        <v>1.2139605462822458</v>
      </c>
      <c r="V23" s="469">
        <v>4</v>
      </c>
      <c r="W23" s="470">
        <v>1.48864905098623</v>
      </c>
      <c r="X23" s="469">
        <v>6</v>
      </c>
      <c r="Y23" s="470">
        <v>2.688172043010753</v>
      </c>
      <c r="Z23" s="469">
        <v>2</v>
      </c>
      <c r="AA23" s="470">
        <v>1.2578616352201257</v>
      </c>
      <c r="AB23" s="469">
        <v>5</v>
      </c>
      <c r="AC23" s="470">
        <v>4.1152263374485596</v>
      </c>
      <c r="AD23" s="469">
        <v>8</v>
      </c>
      <c r="AE23" s="470">
        <v>9.0191657271702361</v>
      </c>
      <c r="AF23" s="469">
        <v>8</v>
      </c>
      <c r="AG23" s="470">
        <v>12.738853503184714</v>
      </c>
      <c r="AH23" s="469">
        <v>7</v>
      </c>
      <c r="AI23" s="470">
        <v>16.786570743405274</v>
      </c>
      <c r="AJ23" s="469">
        <v>12</v>
      </c>
      <c r="AK23" s="470">
        <v>40</v>
      </c>
      <c r="AL23" s="469">
        <v>28</v>
      </c>
      <c r="AM23" s="470">
        <v>121.21212121212122</v>
      </c>
      <c r="AN23" s="469">
        <v>0</v>
      </c>
    </row>
    <row r="24" spans="1:40">
      <c r="A24" s="468" t="s">
        <v>32</v>
      </c>
      <c r="B24" s="469">
        <v>192</v>
      </c>
      <c r="C24" s="470">
        <v>2.7885900191715565</v>
      </c>
      <c r="D24" s="469">
        <v>14</v>
      </c>
      <c r="E24" s="470">
        <v>12.089810017271159</v>
      </c>
      <c r="F24" s="469">
        <v>2</v>
      </c>
      <c r="G24" s="470">
        <v>0.29364263691087944</v>
      </c>
      <c r="H24" s="469">
        <v>1</v>
      </c>
      <c r="I24" s="470">
        <v>0.12218963831867058</v>
      </c>
      <c r="J24" s="469">
        <v>2</v>
      </c>
      <c r="K24" s="470">
        <v>0.25072082236429732</v>
      </c>
      <c r="L24" s="469">
        <v>8</v>
      </c>
      <c r="M24" s="470">
        <v>0.99589194572388906</v>
      </c>
      <c r="N24" s="469">
        <v>14</v>
      </c>
      <c r="O24" s="470">
        <v>2.0898641588296765</v>
      </c>
      <c r="P24" s="469">
        <v>13</v>
      </c>
      <c r="Q24" s="470">
        <v>2.2176731490958717</v>
      </c>
      <c r="R24" s="469">
        <v>9</v>
      </c>
      <c r="S24" s="470">
        <v>1.7231476163124642</v>
      </c>
      <c r="T24" s="469">
        <v>5</v>
      </c>
      <c r="U24" s="470">
        <v>1.1198208286674132</v>
      </c>
      <c r="V24" s="469">
        <v>4</v>
      </c>
      <c r="W24" s="470">
        <v>1.1025358324145536</v>
      </c>
      <c r="X24" s="469">
        <v>6</v>
      </c>
      <c r="Y24" s="470">
        <v>1.9801980198019802</v>
      </c>
      <c r="Z24" s="469">
        <v>7</v>
      </c>
      <c r="AA24" s="470">
        <v>3.2272936837252186</v>
      </c>
      <c r="AB24" s="469">
        <v>8</v>
      </c>
      <c r="AC24" s="470">
        <v>4.8192771084337354</v>
      </c>
      <c r="AD24" s="469">
        <v>7</v>
      </c>
      <c r="AE24" s="470">
        <v>5.7755775577557751</v>
      </c>
      <c r="AF24" s="469">
        <v>10</v>
      </c>
      <c r="AG24" s="470">
        <v>11.641443538998837</v>
      </c>
      <c r="AH24" s="469">
        <v>22</v>
      </c>
      <c r="AI24" s="470">
        <v>38.596491228070178</v>
      </c>
      <c r="AJ24" s="469">
        <v>23</v>
      </c>
      <c r="AK24" s="470">
        <v>56.09756097560976</v>
      </c>
      <c r="AL24" s="469">
        <v>37</v>
      </c>
      <c r="AM24" s="470">
        <v>117.46031746031746</v>
      </c>
      <c r="AN24" s="469">
        <v>0</v>
      </c>
    </row>
    <row r="25" spans="1:40">
      <c r="A25" s="468" t="s">
        <v>33</v>
      </c>
      <c r="B25" s="469">
        <v>10</v>
      </c>
      <c r="C25" s="470">
        <v>2.3685457129322596</v>
      </c>
      <c r="D25" s="469">
        <v>2</v>
      </c>
      <c r="E25" s="470">
        <v>35.087719298245609</v>
      </c>
      <c r="F25" s="469">
        <v>3</v>
      </c>
      <c r="G25" s="470">
        <v>8.595988538681949</v>
      </c>
      <c r="H25" s="469">
        <v>0</v>
      </c>
      <c r="I25" s="470">
        <v>0</v>
      </c>
      <c r="J25" s="469">
        <v>0</v>
      </c>
      <c r="K25" s="470">
        <v>0</v>
      </c>
      <c r="L25" s="469">
        <v>2</v>
      </c>
      <c r="M25" s="470">
        <v>4.282655246252677</v>
      </c>
      <c r="N25" s="469">
        <v>0</v>
      </c>
      <c r="O25" s="470">
        <v>0</v>
      </c>
      <c r="P25" s="469">
        <v>0</v>
      </c>
      <c r="Q25" s="470">
        <v>0</v>
      </c>
      <c r="R25" s="469">
        <v>0</v>
      </c>
      <c r="S25" s="470">
        <v>0</v>
      </c>
      <c r="T25" s="469">
        <v>0</v>
      </c>
      <c r="U25" s="470">
        <v>0</v>
      </c>
      <c r="V25" s="469">
        <v>0</v>
      </c>
      <c r="W25" s="470">
        <v>0</v>
      </c>
      <c r="X25" s="469">
        <v>0</v>
      </c>
      <c r="Y25" s="470">
        <v>0</v>
      </c>
      <c r="Z25" s="469">
        <v>0</v>
      </c>
      <c r="AA25" s="470">
        <v>0</v>
      </c>
      <c r="AB25" s="469">
        <v>0</v>
      </c>
      <c r="AC25" s="470">
        <v>0</v>
      </c>
      <c r="AD25" s="469">
        <v>1</v>
      </c>
      <c r="AE25" s="470">
        <v>7.8740157480314963</v>
      </c>
      <c r="AF25" s="469">
        <v>0</v>
      </c>
      <c r="AG25" s="470">
        <v>0</v>
      </c>
      <c r="AH25" s="469">
        <v>1</v>
      </c>
      <c r="AI25" s="470">
        <v>13.157894736842104</v>
      </c>
      <c r="AJ25" s="469">
        <v>0</v>
      </c>
      <c r="AK25" s="470">
        <v>0</v>
      </c>
      <c r="AL25" s="469">
        <v>0</v>
      </c>
      <c r="AM25" s="470">
        <v>0</v>
      </c>
      <c r="AN25" s="469">
        <v>1</v>
      </c>
    </row>
    <row r="26" spans="1:40">
      <c r="A26" s="468" t="s">
        <v>34</v>
      </c>
      <c r="B26" s="469">
        <v>61</v>
      </c>
      <c r="C26" s="470">
        <v>3.2348729914620566</v>
      </c>
      <c r="D26" s="469">
        <v>6</v>
      </c>
      <c r="E26" s="470">
        <v>15.151515151515152</v>
      </c>
      <c r="F26" s="469">
        <v>3</v>
      </c>
      <c r="G26" s="470">
        <v>1.7667844522968197</v>
      </c>
      <c r="H26" s="469">
        <v>0</v>
      </c>
      <c r="I26" s="470">
        <v>0</v>
      </c>
      <c r="J26" s="469">
        <v>0</v>
      </c>
      <c r="K26" s="470">
        <v>0</v>
      </c>
      <c r="L26" s="469">
        <v>1</v>
      </c>
      <c r="M26" s="470">
        <v>0.47938638542665385</v>
      </c>
      <c r="N26" s="469">
        <v>6</v>
      </c>
      <c r="O26" s="470">
        <v>2.9629629629629628</v>
      </c>
      <c r="P26" s="469">
        <v>5</v>
      </c>
      <c r="Q26" s="470">
        <v>3.168567807351077</v>
      </c>
      <c r="R26" s="469">
        <v>5</v>
      </c>
      <c r="S26" s="470">
        <v>3.9777247414478918</v>
      </c>
      <c r="T26" s="469">
        <v>4</v>
      </c>
      <c r="U26" s="470">
        <v>3.9840637450199203</v>
      </c>
      <c r="V26" s="469">
        <v>4</v>
      </c>
      <c r="W26" s="470">
        <v>4.0241448692152924</v>
      </c>
      <c r="X26" s="469">
        <v>2</v>
      </c>
      <c r="Y26" s="470">
        <v>2.1598272138228944</v>
      </c>
      <c r="Z26" s="469">
        <v>0</v>
      </c>
      <c r="AA26" s="470">
        <v>0</v>
      </c>
      <c r="AB26" s="469">
        <v>3</v>
      </c>
      <c r="AC26" s="470">
        <v>5.1635111876075737</v>
      </c>
      <c r="AD26" s="469">
        <v>4</v>
      </c>
      <c r="AE26" s="470">
        <v>9.456264775413711</v>
      </c>
      <c r="AF26" s="469">
        <v>2</v>
      </c>
      <c r="AG26" s="470">
        <v>7.2727272727272725</v>
      </c>
      <c r="AH26" s="469">
        <v>5</v>
      </c>
      <c r="AI26" s="470">
        <v>20.74688796680498</v>
      </c>
      <c r="AJ26" s="469">
        <v>1</v>
      </c>
      <c r="AK26" s="470">
        <v>5.4945054945054945</v>
      </c>
      <c r="AL26" s="469">
        <v>10</v>
      </c>
      <c r="AM26" s="470">
        <v>66.666666666666671</v>
      </c>
      <c r="AN26" s="469">
        <v>0</v>
      </c>
    </row>
    <row r="27" spans="1:40">
      <c r="A27" s="468" t="s">
        <v>35</v>
      </c>
      <c r="B27" s="469">
        <v>102</v>
      </c>
      <c r="C27" s="470">
        <v>1.8137525116915909</v>
      </c>
      <c r="D27" s="469">
        <v>12</v>
      </c>
      <c r="E27" s="470">
        <v>13.143483023001094</v>
      </c>
      <c r="F27" s="469">
        <v>1</v>
      </c>
      <c r="G27" s="470">
        <v>0.17998560115190784</v>
      </c>
      <c r="H27" s="469">
        <v>1</v>
      </c>
      <c r="I27" s="470">
        <v>0.14949917775452234</v>
      </c>
      <c r="J27" s="469">
        <v>1</v>
      </c>
      <c r="K27" s="470">
        <v>0.14645577035735208</v>
      </c>
      <c r="L27" s="469">
        <v>1</v>
      </c>
      <c r="M27" s="470">
        <v>0.15607928827844547</v>
      </c>
      <c r="N27" s="469">
        <v>4</v>
      </c>
      <c r="O27" s="470">
        <v>0.67613252197430695</v>
      </c>
      <c r="P27" s="469">
        <v>3</v>
      </c>
      <c r="Q27" s="470">
        <v>0.64878892733564009</v>
      </c>
      <c r="R27" s="469">
        <v>10</v>
      </c>
      <c r="S27" s="470">
        <v>2.6198585276395074</v>
      </c>
      <c r="T27" s="469">
        <v>1</v>
      </c>
      <c r="U27" s="470">
        <v>0.30864197530864196</v>
      </c>
      <c r="V27" s="469">
        <v>2</v>
      </c>
      <c r="W27" s="470">
        <v>0.70077084793272593</v>
      </c>
      <c r="X27" s="469">
        <v>4</v>
      </c>
      <c r="Y27" s="470">
        <v>1.594896331738437</v>
      </c>
      <c r="Z27" s="469">
        <v>3</v>
      </c>
      <c r="AA27" s="470">
        <v>1.5847860538827259</v>
      </c>
      <c r="AB27" s="469">
        <v>4</v>
      </c>
      <c r="AC27" s="470">
        <v>2.6990553306342777</v>
      </c>
      <c r="AD27" s="469">
        <v>6</v>
      </c>
      <c r="AE27" s="470">
        <v>5.7142857142857144</v>
      </c>
      <c r="AF27" s="469">
        <v>9</v>
      </c>
      <c r="AG27" s="470">
        <v>11.508951406649617</v>
      </c>
      <c r="AH27" s="469">
        <v>7</v>
      </c>
      <c r="AI27" s="470">
        <v>14.198782961460447</v>
      </c>
      <c r="AJ27" s="469">
        <v>7</v>
      </c>
      <c r="AK27" s="470">
        <v>20.05730659025788</v>
      </c>
      <c r="AL27" s="469">
        <v>25</v>
      </c>
      <c r="AM27" s="470">
        <v>85.910652920962193</v>
      </c>
      <c r="AN27" s="469">
        <v>1</v>
      </c>
    </row>
    <row r="28" spans="1:40">
      <c r="A28" s="468" t="s">
        <v>36</v>
      </c>
      <c r="B28" s="469">
        <v>21</v>
      </c>
      <c r="C28" s="470">
        <v>0.89881869542886494</v>
      </c>
      <c r="D28" s="469">
        <v>1</v>
      </c>
      <c r="E28" s="470">
        <v>1.996007984031936</v>
      </c>
      <c r="F28" s="469">
        <v>0</v>
      </c>
      <c r="G28" s="470">
        <v>0</v>
      </c>
      <c r="H28" s="469">
        <v>0</v>
      </c>
      <c r="I28" s="470">
        <v>0</v>
      </c>
      <c r="J28" s="469">
        <v>0</v>
      </c>
      <c r="K28" s="470">
        <v>0</v>
      </c>
      <c r="L28" s="469">
        <v>1</v>
      </c>
      <c r="M28" s="470">
        <v>0.40700040700040696</v>
      </c>
      <c r="N28" s="469">
        <v>1</v>
      </c>
      <c r="O28" s="470">
        <v>0.46189376443418012</v>
      </c>
      <c r="P28" s="469">
        <v>0</v>
      </c>
      <c r="Q28" s="470">
        <v>0</v>
      </c>
      <c r="R28" s="469">
        <v>0</v>
      </c>
      <c r="S28" s="470">
        <v>0</v>
      </c>
      <c r="T28" s="469">
        <v>1</v>
      </c>
      <c r="U28" s="470">
        <v>0.72358900144717797</v>
      </c>
      <c r="V28" s="469">
        <v>0</v>
      </c>
      <c r="W28" s="470">
        <v>0</v>
      </c>
      <c r="X28" s="469">
        <v>0</v>
      </c>
      <c r="Y28" s="470">
        <v>0</v>
      </c>
      <c r="Z28" s="469">
        <v>5</v>
      </c>
      <c r="AA28" s="470">
        <v>6.4683053040103493</v>
      </c>
      <c r="AB28" s="469">
        <v>1</v>
      </c>
      <c r="AC28" s="470">
        <v>1.6103059581320451</v>
      </c>
      <c r="AD28" s="469">
        <v>2</v>
      </c>
      <c r="AE28" s="470">
        <v>4.329004329004329</v>
      </c>
      <c r="AF28" s="469">
        <v>0</v>
      </c>
      <c r="AG28" s="470">
        <v>0</v>
      </c>
      <c r="AH28" s="469">
        <v>2</v>
      </c>
      <c r="AI28" s="470">
        <v>7.4074074074074074</v>
      </c>
      <c r="AJ28" s="469">
        <v>3</v>
      </c>
      <c r="AK28" s="470">
        <v>12.096774193548386</v>
      </c>
      <c r="AL28" s="469">
        <v>4</v>
      </c>
      <c r="AM28" s="470">
        <v>21.621621621621621</v>
      </c>
      <c r="AN28" s="469">
        <v>0</v>
      </c>
    </row>
    <row r="29" spans="1:40">
      <c r="A29" s="468" t="s">
        <v>37</v>
      </c>
      <c r="B29" s="469">
        <v>48</v>
      </c>
      <c r="C29" s="470">
        <v>1.5849953770968168</v>
      </c>
      <c r="D29" s="469">
        <v>4</v>
      </c>
      <c r="E29" s="470">
        <v>6.2992125984251963</v>
      </c>
      <c r="F29" s="469">
        <v>2</v>
      </c>
      <c r="G29" s="470">
        <v>0.65767839526471561</v>
      </c>
      <c r="H29" s="469">
        <v>0</v>
      </c>
      <c r="I29" s="470">
        <v>0</v>
      </c>
      <c r="J29" s="469">
        <v>0</v>
      </c>
      <c r="K29" s="470">
        <v>0</v>
      </c>
      <c r="L29" s="469">
        <v>2</v>
      </c>
      <c r="M29" s="470">
        <v>0.59329575793533085</v>
      </c>
      <c r="N29" s="469">
        <v>2</v>
      </c>
      <c r="O29" s="470">
        <v>0.68119891008174382</v>
      </c>
      <c r="P29" s="469">
        <v>0</v>
      </c>
      <c r="Q29" s="470">
        <v>0</v>
      </c>
      <c r="R29" s="469">
        <v>3</v>
      </c>
      <c r="S29" s="470">
        <v>1.5592515592515594</v>
      </c>
      <c r="T29" s="469">
        <v>2</v>
      </c>
      <c r="U29" s="470">
        <v>1.1481056257175661</v>
      </c>
      <c r="V29" s="469">
        <v>2</v>
      </c>
      <c r="W29" s="470">
        <v>1.273074474856779</v>
      </c>
      <c r="X29" s="469">
        <v>0</v>
      </c>
      <c r="Y29" s="470">
        <v>0</v>
      </c>
      <c r="Z29" s="469">
        <v>0</v>
      </c>
      <c r="AA29" s="470">
        <v>0</v>
      </c>
      <c r="AB29" s="469">
        <v>2</v>
      </c>
      <c r="AC29" s="470">
        <v>2.2346368715083798</v>
      </c>
      <c r="AD29" s="469">
        <v>3</v>
      </c>
      <c r="AE29" s="470">
        <v>3.9011703511053315</v>
      </c>
      <c r="AF29" s="469">
        <v>1</v>
      </c>
      <c r="AG29" s="470">
        <v>1.876172607879925</v>
      </c>
      <c r="AH29" s="469">
        <v>8</v>
      </c>
      <c r="AI29" s="470">
        <v>18.735362997658079</v>
      </c>
      <c r="AJ29" s="469">
        <v>6</v>
      </c>
      <c r="AK29" s="470">
        <v>15.503875968992247</v>
      </c>
      <c r="AL29" s="469">
        <v>11</v>
      </c>
      <c r="AM29" s="470">
        <v>37.037037037037038</v>
      </c>
      <c r="AN29" s="469">
        <v>0</v>
      </c>
    </row>
    <row r="30" spans="1:40">
      <c r="A30" s="468" t="s">
        <v>38</v>
      </c>
      <c r="B30" s="469">
        <v>308</v>
      </c>
      <c r="C30" s="470">
        <v>2.1479580450792235</v>
      </c>
      <c r="D30" s="469">
        <v>28</v>
      </c>
      <c r="E30" s="470">
        <v>9.9361249112845993</v>
      </c>
      <c r="F30" s="469">
        <v>9</v>
      </c>
      <c r="G30" s="470">
        <v>0.6329559040720163</v>
      </c>
      <c r="H30" s="469">
        <v>2</v>
      </c>
      <c r="I30" s="470">
        <v>0.11594202898550723</v>
      </c>
      <c r="J30" s="469">
        <v>1</v>
      </c>
      <c r="K30" s="470">
        <v>5.634755169887868E-2</v>
      </c>
      <c r="L30" s="469">
        <v>7</v>
      </c>
      <c r="M30" s="470">
        <v>0.43177892918825561</v>
      </c>
      <c r="N30" s="469">
        <v>13</v>
      </c>
      <c r="O30" s="470">
        <v>0.85385878489326761</v>
      </c>
      <c r="P30" s="469">
        <v>9</v>
      </c>
      <c r="Q30" s="470">
        <v>0.76713262870780774</v>
      </c>
      <c r="R30" s="469">
        <v>11</v>
      </c>
      <c r="S30" s="470">
        <v>1.1515912897822447</v>
      </c>
      <c r="T30" s="469">
        <v>11</v>
      </c>
      <c r="U30" s="470">
        <v>1.3516834603096584</v>
      </c>
      <c r="V30" s="469">
        <v>8</v>
      </c>
      <c r="W30" s="470">
        <v>1.1177867821713008</v>
      </c>
      <c r="X30" s="469">
        <v>11</v>
      </c>
      <c r="Y30" s="470">
        <v>1.7306482064191315</v>
      </c>
      <c r="Z30" s="469">
        <v>17</v>
      </c>
      <c r="AA30" s="470">
        <v>3.5116711423259659</v>
      </c>
      <c r="AB30" s="469">
        <v>18</v>
      </c>
      <c r="AC30" s="470">
        <v>4.7318611987381702</v>
      </c>
      <c r="AD30" s="469">
        <v>19</v>
      </c>
      <c r="AE30" s="470">
        <v>7.1833648393194709</v>
      </c>
      <c r="AF30" s="469">
        <v>11</v>
      </c>
      <c r="AG30" s="470">
        <v>5.5752660922453119</v>
      </c>
      <c r="AH30" s="469">
        <v>37</v>
      </c>
      <c r="AI30" s="470">
        <v>29.935275080906148</v>
      </c>
      <c r="AJ30" s="469">
        <v>29</v>
      </c>
      <c r="AK30" s="470">
        <v>34.278959810874703</v>
      </c>
      <c r="AL30" s="469">
        <v>67</v>
      </c>
      <c r="AM30" s="470">
        <v>91.156462585034021</v>
      </c>
      <c r="AN30" s="469">
        <v>0</v>
      </c>
    </row>
    <row r="31" spans="1:40">
      <c r="A31" s="468" t="s">
        <v>39</v>
      </c>
      <c r="B31" s="469">
        <v>9</v>
      </c>
      <c r="C31" s="470">
        <v>1.6236694930543027</v>
      </c>
      <c r="D31" s="469">
        <v>2</v>
      </c>
      <c r="E31" s="470">
        <v>24.390243902439025</v>
      </c>
      <c r="F31" s="469">
        <v>0</v>
      </c>
      <c r="G31" s="470">
        <v>0</v>
      </c>
      <c r="H31" s="469">
        <v>0</v>
      </c>
      <c r="I31" s="470">
        <v>0</v>
      </c>
      <c r="J31" s="469">
        <v>0</v>
      </c>
      <c r="K31" s="470">
        <v>0</v>
      </c>
      <c r="L31" s="469">
        <v>0</v>
      </c>
      <c r="M31" s="470">
        <v>0</v>
      </c>
      <c r="N31" s="469">
        <v>0</v>
      </c>
      <c r="O31" s="470">
        <v>0</v>
      </c>
      <c r="P31" s="469">
        <v>0</v>
      </c>
      <c r="Q31" s="470">
        <v>0</v>
      </c>
      <c r="R31" s="469">
        <v>1</v>
      </c>
      <c r="S31" s="470">
        <v>2.8490028490028489</v>
      </c>
      <c r="T31" s="469">
        <v>1</v>
      </c>
      <c r="U31" s="470">
        <v>3.3557046979865772</v>
      </c>
      <c r="V31" s="469">
        <v>0</v>
      </c>
      <c r="W31" s="470">
        <v>0</v>
      </c>
      <c r="X31" s="469">
        <v>0</v>
      </c>
      <c r="Y31" s="470">
        <v>0</v>
      </c>
      <c r="Z31" s="469">
        <v>0</v>
      </c>
      <c r="AA31" s="470">
        <v>0</v>
      </c>
      <c r="AB31" s="469">
        <v>0</v>
      </c>
      <c r="AC31" s="470">
        <v>0</v>
      </c>
      <c r="AD31" s="469"/>
      <c r="AE31" s="470">
        <v>0</v>
      </c>
      <c r="AF31" s="469">
        <v>0</v>
      </c>
      <c r="AG31" s="470">
        <v>0</v>
      </c>
      <c r="AH31" s="469">
        <v>2</v>
      </c>
      <c r="AI31" s="470">
        <v>19.417475728155338</v>
      </c>
      <c r="AJ31" s="469">
        <v>2</v>
      </c>
      <c r="AK31" s="470">
        <v>25.641025641025639</v>
      </c>
      <c r="AL31" s="469">
        <v>0</v>
      </c>
      <c r="AM31" s="470">
        <v>0</v>
      </c>
      <c r="AN31" s="469">
        <v>1</v>
      </c>
    </row>
    <row r="32" spans="1:40">
      <c r="A32" s="471" t="s">
        <v>40</v>
      </c>
      <c r="B32" s="467">
        <v>933</v>
      </c>
      <c r="C32" s="465">
        <v>5.1718403547671841</v>
      </c>
      <c r="D32" s="467">
        <v>22</v>
      </c>
      <c r="E32" s="465">
        <v>9.0126997132322817</v>
      </c>
      <c r="F32" s="472">
        <v>9</v>
      </c>
      <c r="G32" s="463">
        <v>0.59187162961988693</v>
      </c>
      <c r="H32" s="467">
        <v>5</v>
      </c>
      <c r="I32" s="465">
        <v>0.26553372278279341</v>
      </c>
      <c r="J32" s="467">
        <v>16</v>
      </c>
      <c r="K32" s="465">
        <v>0.8525603452869398</v>
      </c>
      <c r="L32" s="472">
        <v>31</v>
      </c>
      <c r="M32" s="463">
        <v>1.6028955532574973</v>
      </c>
      <c r="N32" s="467">
        <v>58</v>
      </c>
      <c r="O32" s="465">
        <v>3.4214252005663051</v>
      </c>
      <c r="P32" s="467">
        <v>57</v>
      </c>
      <c r="Q32" s="465">
        <v>4.1463592056448677</v>
      </c>
      <c r="R32" s="467">
        <v>38</v>
      </c>
      <c r="S32" s="465">
        <v>3.1104199066874028</v>
      </c>
      <c r="T32" s="472">
        <v>36</v>
      </c>
      <c r="U32" s="463">
        <v>3.3259423503325944</v>
      </c>
      <c r="V32" s="472">
        <v>41</v>
      </c>
      <c r="W32" s="465">
        <v>4.0909998004390342</v>
      </c>
      <c r="X32" s="467">
        <v>40</v>
      </c>
      <c r="Y32" s="465">
        <v>4.3098804008188774</v>
      </c>
      <c r="Z32" s="467">
        <v>42</v>
      </c>
      <c r="AA32" s="463">
        <v>5.2135054617676273</v>
      </c>
      <c r="AB32" s="462">
        <v>52</v>
      </c>
      <c r="AC32" s="465">
        <v>7.4917158910819772</v>
      </c>
      <c r="AD32" s="467">
        <v>51</v>
      </c>
      <c r="AE32" s="465">
        <v>10.163411717815864</v>
      </c>
      <c r="AF32" s="467">
        <v>72</v>
      </c>
      <c r="AG32" s="463">
        <v>17.535314174378961</v>
      </c>
      <c r="AH32" s="462">
        <v>69</v>
      </c>
      <c r="AI32" s="465">
        <v>23.445463812436287</v>
      </c>
      <c r="AJ32" s="467">
        <v>78</v>
      </c>
      <c r="AK32" s="465">
        <v>34.605146406388641</v>
      </c>
      <c r="AL32" s="467">
        <v>213</v>
      </c>
      <c r="AM32" s="465">
        <v>102.30547550432277</v>
      </c>
      <c r="AN32" s="467">
        <v>3</v>
      </c>
    </row>
    <row r="33" spans="1:40">
      <c r="A33" s="468" t="s">
        <v>41</v>
      </c>
      <c r="B33" s="469">
        <v>99</v>
      </c>
      <c r="C33" s="470">
        <v>4.6155997948622316</v>
      </c>
      <c r="D33" s="469">
        <v>3</v>
      </c>
      <c r="E33" s="470">
        <v>8.1081081081081088</v>
      </c>
      <c r="F33" s="469">
        <v>1</v>
      </c>
      <c r="G33" s="470">
        <v>0.52826201796090866</v>
      </c>
      <c r="H33" s="469">
        <v>0</v>
      </c>
      <c r="I33" s="470">
        <v>0</v>
      </c>
      <c r="J33" s="469">
        <v>2</v>
      </c>
      <c r="K33" s="470">
        <v>0.86692674469007369</v>
      </c>
      <c r="L33" s="469">
        <v>0</v>
      </c>
      <c r="M33" s="470">
        <v>0</v>
      </c>
      <c r="N33" s="469">
        <v>9</v>
      </c>
      <c r="O33" s="470">
        <v>4.7796070100902819</v>
      </c>
      <c r="P33" s="469">
        <v>6</v>
      </c>
      <c r="Q33" s="470">
        <v>3.694581280788177</v>
      </c>
      <c r="R33" s="469">
        <v>3</v>
      </c>
      <c r="S33" s="470">
        <v>2.0833333333333335</v>
      </c>
      <c r="T33" s="469">
        <v>3</v>
      </c>
      <c r="U33" s="470">
        <v>2.3904382470119518</v>
      </c>
      <c r="V33" s="469">
        <v>5</v>
      </c>
      <c r="W33" s="470">
        <v>4.1946308724832218</v>
      </c>
      <c r="X33" s="469">
        <v>6</v>
      </c>
      <c r="Y33" s="470">
        <v>5.7747834456207885</v>
      </c>
      <c r="Z33" s="469">
        <v>5</v>
      </c>
      <c r="AA33" s="470">
        <v>5.4229934924078087</v>
      </c>
      <c r="AB33" s="469">
        <v>5</v>
      </c>
      <c r="AC33" s="470">
        <v>5.5432372505543244</v>
      </c>
      <c r="AD33" s="469">
        <v>6</v>
      </c>
      <c r="AE33" s="470">
        <v>10.752688172043012</v>
      </c>
      <c r="AF33" s="469">
        <v>7</v>
      </c>
      <c r="AG33" s="470">
        <v>14.767932489451477</v>
      </c>
      <c r="AH33" s="469">
        <v>9</v>
      </c>
      <c r="AI33" s="470">
        <v>27.607361963190183</v>
      </c>
      <c r="AJ33" s="469">
        <v>7</v>
      </c>
      <c r="AK33" s="470">
        <v>30.042918454935624</v>
      </c>
      <c r="AL33" s="469">
        <v>22</v>
      </c>
      <c r="AM33" s="470">
        <v>95.652173913043484</v>
      </c>
      <c r="AN33" s="469">
        <v>0</v>
      </c>
    </row>
    <row r="34" spans="1:40">
      <c r="A34" s="474" t="s">
        <v>42</v>
      </c>
      <c r="B34" s="469">
        <v>88</v>
      </c>
      <c r="C34" s="470">
        <v>5.4197203916979735</v>
      </c>
      <c r="D34" s="469">
        <v>0</v>
      </c>
      <c r="E34" s="470">
        <v>0</v>
      </c>
      <c r="F34" s="475">
        <v>1</v>
      </c>
      <c r="G34" s="470">
        <v>0.76045627376425851</v>
      </c>
      <c r="H34" s="469">
        <v>0</v>
      </c>
      <c r="I34" s="470">
        <v>0</v>
      </c>
      <c r="J34" s="469">
        <v>7</v>
      </c>
      <c r="K34" s="470">
        <v>4.1420118343195265</v>
      </c>
      <c r="L34" s="475">
        <v>7</v>
      </c>
      <c r="M34" s="470">
        <v>4.1395623891188649</v>
      </c>
      <c r="N34" s="469">
        <v>12</v>
      </c>
      <c r="O34" s="470">
        <v>8.1245768449559925</v>
      </c>
      <c r="P34" s="469">
        <v>7</v>
      </c>
      <c r="Q34" s="470">
        <v>6.1782877316857903</v>
      </c>
      <c r="R34" s="469">
        <v>4</v>
      </c>
      <c r="S34" s="470">
        <v>4.3243243243243246</v>
      </c>
      <c r="T34" s="475">
        <v>5</v>
      </c>
      <c r="U34" s="470">
        <v>6.119951040391677</v>
      </c>
      <c r="V34" s="475">
        <v>5</v>
      </c>
      <c r="W34" s="470">
        <v>5.7471264367816088</v>
      </c>
      <c r="X34" s="469">
        <v>5</v>
      </c>
      <c r="Y34" s="470">
        <v>4.9751243781094523</v>
      </c>
      <c r="Z34" s="469">
        <v>4</v>
      </c>
      <c r="AA34" s="470">
        <v>4.2507970244420825</v>
      </c>
      <c r="AB34" s="469">
        <v>2</v>
      </c>
      <c r="AC34" s="470">
        <v>2.7510316368638241</v>
      </c>
      <c r="AD34" s="469">
        <v>3</v>
      </c>
      <c r="AE34" s="470">
        <v>5.025125628140704</v>
      </c>
      <c r="AF34" s="469">
        <v>5</v>
      </c>
      <c r="AG34" s="470">
        <v>13.698630136986301</v>
      </c>
      <c r="AH34" s="469">
        <v>6</v>
      </c>
      <c r="AI34" s="470">
        <v>21.276595744680851</v>
      </c>
      <c r="AJ34" s="469">
        <v>3</v>
      </c>
      <c r="AK34" s="470">
        <v>14.018691588785046</v>
      </c>
      <c r="AL34" s="469">
        <v>11</v>
      </c>
      <c r="AM34" s="470">
        <v>46.218487394957982</v>
      </c>
      <c r="AN34" s="469">
        <v>1</v>
      </c>
    </row>
    <row r="35" spans="1:40">
      <c r="A35" s="468" t="s">
        <v>43</v>
      </c>
      <c r="B35" s="469">
        <v>73</v>
      </c>
      <c r="C35" s="470">
        <v>7.8368223295759538</v>
      </c>
      <c r="D35" s="469">
        <v>0</v>
      </c>
      <c r="E35" s="470">
        <v>0</v>
      </c>
      <c r="F35" s="469">
        <v>0</v>
      </c>
      <c r="G35" s="470">
        <v>0</v>
      </c>
      <c r="H35" s="469">
        <v>0</v>
      </c>
      <c r="I35" s="470">
        <v>0</v>
      </c>
      <c r="J35" s="469">
        <v>1</v>
      </c>
      <c r="K35" s="470">
        <v>1.1682242990654206</v>
      </c>
      <c r="L35" s="469">
        <v>7</v>
      </c>
      <c r="M35" s="470">
        <v>8.1775700934579429</v>
      </c>
      <c r="N35" s="469">
        <v>0</v>
      </c>
      <c r="O35" s="470">
        <v>0</v>
      </c>
      <c r="P35" s="469">
        <v>5</v>
      </c>
      <c r="Q35" s="470">
        <v>8.169934640522877</v>
      </c>
      <c r="R35" s="469">
        <v>1</v>
      </c>
      <c r="S35" s="470">
        <v>1.7985611510791368</v>
      </c>
      <c r="T35" s="469">
        <v>0</v>
      </c>
      <c r="U35" s="470">
        <v>0</v>
      </c>
      <c r="V35" s="469">
        <v>1</v>
      </c>
      <c r="W35" s="470">
        <v>1.7331022530329288</v>
      </c>
      <c r="X35" s="469">
        <v>5</v>
      </c>
      <c r="Y35" s="470">
        <v>8.0128205128205128</v>
      </c>
      <c r="Z35" s="469">
        <v>0</v>
      </c>
      <c r="AA35" s="470">
        <v>0</v>
      </c>
      <c r="AB35" s="469">
        <v>3</v>
      </c>
      <c r="AC35" s="470">
        <v>6.7873303167420813</v>
      </c>
      <c r="AD35" s="469">
        <v>4</v>
      </c>
      <c r="AE35" s="470">
        <v>11.363636363636363</v>
      </c>
      <c r="AF35" s="469">
        <v>7</v>
      </c>
      <c r="AG35" s="470">
        <v>25.547445255474454</v>
      </c>
      <c r="AH35" s="469">
        <v>4</v>
      </c>
      <c r="AI35" s="470">
        <v>16.393442622950822</v>
      </c>
      <c r="AJ35" s="469">
        <v>8</v>
      </c>
      <c r="AK35" s="470">
        <v>36.036036036036037</v>
      </c>
      <c r="AL35" s="469">
        <v>27</v>
      </c>
      <c r="AM35" s="470">
        <v>136.36363636363635</v>
      </c>
      <c r="AN35" s="469">
        <v>0</v>
      </c>
    </row>
    <row r="36" spans="1:40">
      <c r="A36" s="468" t="s">
        <v>44</v>
      </c>
      <c r="B36" s="469">
        <v>118</v>
      </c>
      <c r="C36" s="470">
        <v>4.4511505092417956</v>
      </c>
      <c r="D36" s="469">
        <v>5</v>
      </c>
      <c r="E36" s="470">
        <v>12.820512820512819</v>
      </c>
      <c r="F36" s="469">
        <v>0</v>
      </c>
      <c r="G36" s="470">
        <v>0</v>
      </c>
      <c r="H36" s="469">
        <v>3</v>
      </c>
      <c r="I36" s="470">
        <v>1.0913059294288832</v>
      </c>
      <c r="J36" s="469">
        <v>1</v>
      </c>
      <c r="K36" s="470">
        <v>0.35186488388458831</v>
      </c>
      <c r="L36" s="469">
        <v>4</v>
      </c>
      <c r="M36" s="470">
        <v>1.392757660167131</v>
      </c>
      <c r="N36" s="469">
        <v>12</v>
      </c>
      <c r="O36" s="470">
        <v>4.3763676148796495</v>
      </c>
      <c r="P36" s="469">
        <v>5</v>
      </c>
      <c r="Q36" s="470">
        <v>2.1367521367521372</v>
      </c>
      <c r="R36" s="469">
        <v>10</v>
      </c>
      <c r="S36" s="470">
        <v>5.0301810865191143</v>
      </c>
      <c r="T36" s="469">
        <v>6</v>
      </c>
      <c r="U36" s="470">
        <v>3.4266133637921188</v>
      </c>
      <c r="V36" s="469">
        <v>4</v>
      </c>
      <c r="W36" s="470">
        <v>2.8880866425992777</v>
      </c>
      <c r="X36" s="469">
        <v>8</v>
      </c>
      <c r="Y36" s="470">
        <v>6.6500415627597675</v>
      </c>
      <c r="Z36" s="469">
        <v>6</v>
      </c>
      <c r="AA36" s="470">
        <v>5.6603773584905657</v>
      </c>
      <c r="AB36" s="469">
        <v>7</v>
      </c>
      <c r="AC36" s="470">
        <v>7.5349838536060281</v>
      </c>
      <c r="AD36" s="469">
        <v>4</v>
      </c>
      <c r="AE36" s="470">
        <v>6.6555740432612316</v>
      </c>
      <c r="AF36" s="469">
        <v>8</v>
      </c>
      <c r="AG36" s="470">
        <v>16.736401673640167</v>
      </c>
      <c r="AH36" s="469">
        <v>6</v>
      </c>
      <c r="AI36" s="470">
        <v>16.997167138810202</v>
      </c>
      <c r="AJ36" s="469">
        <v>3</v>
      </c>
      <c r="AK36" s="470">
        <v>11.673151750972762</v>
      </c>
      <c r="AL36" s="469">
        <v>26</v>
      </c>
      <c r="AM36" s="470">
        <v>123.22274881516587</v>
      </c>
      <c r="AN36" s="469">
        <v>0</v>
      </c>
    </row>
    <row r="37" spans="1:40">
      <c r="A37" s="468" t="s">
        <v>45</v>
      </c>
      <c r="B37" s="469">
        <v>106</v>
      </c>
      <c r="C37" s="470">
        <v>6.1091579736038266</v>
      </c>
      <c r="D37" s="469">
        <v>1</v>
      </c>
      <c r="E37" s="470">
        <v>4.166666666666667</v>
      </c>
      <c r="F37" s="469">
        <v>3</v>
      </c>
      <c r="G37" s="470">
        <v>2.0935101186322402</v>
      </c>
      <c r="H37" s="469">
        <v>1</v>
      </c>
      <c r="I37" s="470">
        <v>0.56274620146314014</v>
      </c>
      <c r="J37" s="469">
        <v>2</v>
      </c>
      <c r="K37" s="470">
        <v>1.1173184357541899</v>
      </c>
      <c r="L37" s="469">
        <v>3</v>
      </c>
      <c r="M37" s="470">
        <v>1.6402405686167303</v>
      </c>
      <c r="N37" s="469">
        <v>2</v>
      </c>
      <c r="O37" s="470">
        <v>1.3046314416177429</v>
      </c>
      <c r="P37" s="469">
        <v>2</v>
      </c>
      <c r="Q37" s="470">
        <v>1.8639328984156569</v>
      </c>
      <c r="R37" s="469">
        <v>3</v>
      </c>
      <c r="S37" s="470">
        <v>3.0030030030030028</v>
      </c>
      <c r="T37" s="469">
        <v>4</v>
      </c>
      <c r="U37" s="470">
        <v>4.1928721174004195</v>
      </c>
      <c r="V37" s="469">
        <v>3</v>
      </c>
      <c r="W37" s="470">
        <v>3.1413612565445028</v>
      </c>
      <c r="X37" s="469">
        <v>3</v>
      </c>
      <c r="Y37" s="470">
        <v>3.218884120171674</v>
      </c>
      <c r="Z37" s="469">
        <v>3</v>
      </c>
      <c r="AA37" s="470">
        <v>3.4965034965034967</v>
      </c>
      <c r="AB37" s="469">
        <v>7</v>
      </c>
      <c r="AC37" s="470">
        <v>9.2592592592592595</v>
      </c>
      <c r="AD37" s="469">
        <v>6</v>
      </c>
      <c r="AE37" s="470">
        <v>9.2165898617511512</v>
      </c>
      <c r="AF37" s="469">
        <v>10</v>
      </c>
      <c r="AG37" s="470">
        <v>19.193857965451055</v>
      </c>
      <c r="AH37" s="469">
        <v>7</v>
      </c>
      <c r="AI37" s="470">
        <v>20.05730659025788</v>
      </c>
      <c r="AJ37" s="469">
        <v>14</v>
      </c>
      <c r="AK37" s="470">
        <v>45.901639344262293</v>
      </c>
      <c r="AL37" s="469">
        <v>32</v>
      </c>
      <c r="AM37" s="470">
        <v>116.36363636363636</v>
      </c>
      <c r="AN37" s="469">
        <v>0</v>
      </c>
    </row>
    <row r="38" spans="1:40">
      <c r="A38" s="468" t="s">
        <v>46</v>
      </c>
      <c r="B38" s="469">
        <v>61</v>
      </c>
      <c r="C38" s="470">
        <v>5.6097112378149712</v>
      </c>
      <c r="D38" s="469">
        <v>1</v>
      </c>
      <c r="E38" s="470">
        <v>10.869565217391305</v>
      </c>
      <c r="F38" s="469">
        <v>0</v>
      </c>
      <c r="G38" s="470">
        <v>0</v>
      </c>
      <c r="H38" s="469">
        <v>1</v>
      </c>
      <c r="I38" s="470">
        <v>0.90579710144927539</v>
      </c>
      <c r="J38" s="469">
        <v>0</v>
      </c>
      <c r="K38" s="470">
        <v>0</v>
      </c>
      <c r="L38" s="469">
        <v>1</v>
      </c>
      <c r="M38" s="470">
        <v>0.85470085470085466</v>
      </c>
      <c r="N38" s="469">
        <v>6</v>
      </c>
      <c r="O38" s="470">
        <v>5.9171597633136095</v>
      </c>
      <c r="P38" s="469">
        <v>2</v>
      </c>
      <c r="Q38" s="470">
        <v>2.4906600249066004</v>
      </c>
      <c r="R38" s="469">
        <v>1</v>
      </c>
      <c r="S38" s="470">
        <v>1.4245014245014245</v>
      </c>
      <c r="T38" s="469">
        <v>0</v>
      </c>
      <c r="U38" s="470">
        <v>0</v>
      </c>
      <c r="V38" s="469">
        <v>0</v>
      </c>
      <c r="W38" s="470">
        <v>0</v>
      </c>
      <c r="X38" s="469">
        <v>1</v>
      </c>
      <c r="Y38" s="470">
        <v>1.8450184501845017</v>
      </c>
      <c r="Z38" s="469">
        <v>3</v>
      </c>
      <c r="AA38" s="470">
        <v>5.8823529411764701</v>
      </c>
      <c r="AB38" s="469">
        <v>2</v>
      </c>
      <c r="AC38" s="470">
        <v>4.2553191489361701</v>
      </c>
      <c r="AD38" s="469">
        <v>4</v>
      </c>
      <c r="AE38" s="470">
        <v>13.157894736842104</v>
      </c>
      <c r="AF38" s="469">
        <v>6</v>
      </c>
      <c r="AG38" s="470">
        <v>18.018018018018019</v>
      </c>
      <c r="AH38" s="469">
        <v>8</v>
      </c>
      <c r="AI38" s="470">
        <v>34.782608695652172</v>
      </c>
      <c r="AJ38" s="469">
        <v>8</v>
      </c>
      <c r="AK38" s="470">
        <v>48.484848484848484</v>
      </c>
      <c r="AL38" s="469">
        <v>17</v>
      </c>
      <c r="AM38" s="470">
        <v>106.9182389937107</v>
      </c>
      <c r="AN38" s="469">
        <v>0</v>
      </c>
    </row>
    <row r="39" spans="1:40">
      <c r="A39" s="468" t="s">
        <v>47</v>
      </c>
      <c r="B39" s="469">
        <v>180</v>
      </c>
      <c r="C39" s="470">
        <v>4.717722912407611</v>
      </c>
      <c r="D39" s="469">
        <v>8</v>
      </c>
      <c r="E39" s="470">
        <v>14.84230055658627</v>
      </c>
      <c r="F39" s="469">
        <v>3</v>
      </c>
      <c r="G39" s="470">
        <v>0.89739754711337116</v>
      </c>
      <c r="H39" s="469">
        <v>0</v>
      </c>
      <c r="I39" s="470">
        <v>0</v>
      </c>
      <c r="J39" s="469">
        <v>2</v>
      </c>
      <c r="K39" s="470">
        <v>0.49007596177407498</v>
      </c>
      <c r="L39" s="469">
        <v>3</v>
      </c>
      <c r="M39" s="470">
        <v>0.7255139056831923</v>
      </c>
      <c r="N39" s="469">
        <v>9</v>
      </c>
      <c r="O39" s="470">
        <v>2.450313095562211</v>
      </c>
      <c r="P39" s="469">
        <v>12</v>
      </c>
      <c r="Q39" s="470">
        <v>3.58530026889752</v>
      </c>
      <c r="R39" s="469">
        <v>7</v>
      </c>
      <c r="S39" s="470">
        <v>2.2172949002217295</v>
      </c>
      <c r="T39" s="469">
        <v>7</v>
      </c>
      <c r="U39" s="470">
        <v>2.6022304832713754</v>
      </c>
      <c r="V39" s="469">
        <v>9</v>
      </c>
      <c r="W39" s="470">
        <v>4.2412818096135716</v>
      </c>
      <c r="X39" s="469">
        <v>4</v>
      </c>
      <c r="Y39" s="470">
        <v>2.2371364653243848</v>
      </c>
      <c r="Z39" s="469">
        <v>11</v>
      </c>
      <c r="AA39" s="470">
        <v>8.2397003745318358</v>
      </c>
      <c r="AB39" s="469">
        <v>12</v>
      </c>
      <c r="AC39" s="470">
        <v>11.374407582938389</v>
      </c>
      <c r="AD39" s="469">
        <v>14</v>
      </c>
      <c r="AE39" s="470">
        <v>17.654476670870114</v>
      </c>
      <c r="AF39" s="469">
        <v>15</v>
      </c>
      <c r="AG39" s="470">
        <v>23.847376788553262</v>
      </c>
      <c r="AH39" s="469">
        <v>11</v>
      </c>
      <c r="AI39" s="470">
        <v>24.774774774774777</v>
      </c>
      <c r="AJ39" s="469">
        <v>20</v>
      </c>
      <c r="AK39" s="470">
        <v>62.111801242236027</v>
      </c>
      <c r="AL39" s="469">
        <v>31</v>
      </c>
      <c r="AM39" s="470">
        <v>112.31884057971014</v>
      </c>
      <c r="AN39" s="469">
        <v>2</v>
      </c>
    </row>
    <row r="40" spans="1:40">
      <c r="A40" s="468" t="s">
        <v>48</v>
      </c>
      <c r="B40" s="469">
        <v>74</v>
      </c>
      <c r="C40" s="470">
        <v>7.2927959002660883</v>
      </c>
      <c r="D40" s="469">
        <v>1</v>
      </c>
      <c r="E40" s="470">
        <v>5.3191489361702127</v>
      </c>
      <c r="F40" s="469">
        <v>0</v>
      </c>
      <c r="G40" s="470">
        <v>0</v>
      </c>
      <c r="H40" s="469">
        <v>0</v>
      </c>
      <c r="I40" s="470">
        <v>0</v>
      </c>
      <c r="J40" s="469">
        <v>0</v>
      </c>
      <c r="K40" s="470">
        <v>0</v>
      </c>
      <c r="L40" s="469">
        <v>3</v>
      </c>
      <c r="M40" s="470">
        <v>2.8818443804034581</v>
      </c>
      <c r="N40" s="469">
        <v>5</v>
      </c>
      <c r="O40" s="470">
        <v>5.5617352614015578</v>
      </c>
      <c r="P40" s="469">
        <v>8</v>
      </c>
      <c r="Q40" s="470">
        <v>12.965964343598054</v>
      </c>
      <c r="R40" s="469">
        <v>7</v>
      </c>
      <c r="S40" s="470">
        <v>12.867647058823529</v>
      </c>
      <c r="T40" s="469">
        <v>3</v>
      </c>
      <c r="U40" s="470">
        <v>6.0851926977687629</v>
      </c>
      <c r="V40" s="469">
        <v>6</v>
      </c>
      <c r="W40" s="470">
        <v>10.619469026548673</v>
      </c>
      <c r="X40" s="469">
        <v>3</v>
      </c>
      <c r="Y40" s="470">
        <v>5.0675675675675675</v>
      </c>
      <c r="Z40" s="469">
        <v>2</v>
      </c>
      <c r="AA40" s="470">
        <v>4.0160642570281118</v>
      </c>
      <c r="AB40" s="469">
        <v>5</v>
      </c>
      <c r="AC40" s="470">
        <v>11.494252873563218</v>
      </c>
      <c r="AD40" s="469">
        <v>3</v>
      </c>
      <c r="AE40" s="470">
        <v>9.6463022508038598</v>
      </c>
      <c r="AF40" s="469">
        <v>4</v>
      </c>
      <c r="AG40" s="470">
        <v>14.598540145985401</v>
      </c>
      <c r="AH40" s="469">
        <v>4</v>
      </c>
      <c r="AI40" s="470">
        <v>22.988505747126435</v>
      </c>
      <c r="AJ40" s="469">
        <v>7</v>
      </c>
      <c r="AK40" s="470">
        <v>45.454545454545453</v>
      </c>
      <c r="AL40" s="469">
        <v>13</v>
      </c>
      <c r="AM40" s="470">
        <v>107.43801652892563</v>
      </c>
      <c r="AN40" s="469">
        <v>0</v>
      </c>
    </row>
    <row r="41" spans="1:40">
      <c r="A41" s="468" t="s">
        <v>49</v>
      </c>
      <c r="B41" s="469">
        <v>33</v>
      </c>
      <c r="C41" s="470">
        <v>4.1080542761110417</v>
      </c>
      <c r="D41" s="469">
        <v>1</v>
      </c>
      <c r="E41" s="470">
        <v>13.333333333333334</v>
      </c>
      <c r="F41" s="469">
        <v>0</v>
      </c>
      <c r="G41" s="470">
        <v>0</v>
      </c>
      <c r="H41" s="469">
        <v>0</v>
      </c>
      <c r="I41" s="470">
        <v>0</v>
      </c>
      <c r="J41" s="469">
        <v>0</v>
      </c>
      <c r="K41" s="470">
        <v>0</v>
      </c>
      <c r="L41" s="469">
        <v>2</v>
      </c>
      <c r="M41" s="470">
        <v>2.3228803716608595</v>
      </c>
      <c r="N41" s="469">
        <v>1</v>
      </c>
      <c r="O41" s="470">
        <v>1.371742112482853</v>
      </c>
      <c r="P41" s="469">
        <v>3</v>
      </c>
      <c r="Q41" s="470">
        <v>4.9342105263157894</v>
      </c>
      <c r="R41" s="469">
        <v>0</v>
      </c>
      <c r="S41" s="470">
        <v>0</v>
      </c>
      <c r="T41" s="469">
        <v>1</v>
      </c>
      <c r="U41" s="470">
        <v>2.1459227467811157</v>
      </c>
      <c r="V41" s="469">
        <v>4</v>
      </c>
      <c r="W41" s="470">
        <v>9.3023255813953494</v>
      </c>
      <c r="X41" s="469">
        <v>3</v>
      </c>
      <c r="Y41" s="470">
        <v>7.9575596816976129</v>
      </c>
      <c r="Z41" s="469">
        <v>2</v>
      </c>
      <c r="AA41" s="470">
        <v>6.0606060606060606</v>
      </c>
      <c r="AB41" s="469">
        <v>0</v>
      </c>
      <c r="AC41" s="470">
        <v>0</v>
      </c>
      <c r="AD41" s="469">
        <v>3</v>
      </c>
      <c r="AE41" s="470">
        <v>15.625</v>
      </c>
      <c r="AF41" s="469">
        <v>4</v>
      </c>
      <c r="AG41" s="470">
        <v>21.276595744680851</v>
      </c>
      <c r="AH41" s="469">
        <v>4</v>
      </c>
      <c r="AI41" s="470">
        <v>31.496062992125985</v>
      </c>
      <c r="AJ41" s="469">
        <v>0</v>
      </c>
      <c r="AK41" s="470">
        <v>0</v>
      </c>
      <c r="AL41" s="469">
        <v>5</v>
      </c>
      <c r="AM41" s="470">
        <v>76.923076923076934</v>
      </c>
      <c r="AN41" s="469">
        <v>0</v>
      </c>
    </row>
    <row r="42" spans="1:40">
      <c r="A42" s="468" t="s">
        <v>50</v>
      </c>
      <c r="B42" s="469">
        <v>101</v>
      </c>
      <c r="C42" s="470">
        <v>4.5230631437527986</v>
      </c>
      <c r="D42" s="469">
        <v>2</v>
      </c>
      <c r="E42" s="470">
        <v>10.810810810810811</v>
      </c>
      <c r="F42" s="469">
        <v>1</v>
      </c>
      <c r="G42" s="470">
        <v>0.55741360089186176</v>
      </c>
      <c r="H42" s="469">
        <v>0</v>
      </c>
      <c r="I42" s="470">
        <v>0</v>
      </c>
      <c r="J42" s="469">
        <v>1</v>
      </c>
      <c r="K42" s="470">
        <v>0.45871559633027525</v>
      </c>
      <c r="L42" s="469">
        <v>1</v>
      </c>
      <c r="M42" s="470">
        <v>0.40257648953301128</v>
      </c>
      <c r="N42" s="469">
        <v>2</v>
      </c>
      <c r="O42" s="470">
        <v>0.91617040769583147</v>
      </c>
      <c r="P42" s="469">
        <v>7</v>
      </c>
      <c r="Q42" s="470">
        <v>4.4025157232704402</v>
      </c>
      <c r="R42" s="469">
        <v>2</v>
      </c>
      <c r="S42" s="470">
        <v>1.4378145219266716</v>
      </c>
      <c r="T42" s="469">
        <v>7</v>
      </c>
      <c r="U42" s="470">
        <v>5.5423594615993661</v>
      </c>
      <c r="V42" s="469">
        <v>4</v>
      </c>
      <c r="W42" s="470">
        <v>3.0280090840272522</v>
      </c>
      <c r="X42" s="469">
        <v>2</v>
      </c>
      <c r="Y42" s="470">
        <v>1.6963528413910094</v>
      </c>
      <c r="Z42" s="469">
        <v>6</v>
      </c>
      <c r="AA42" s="470">
        <v>5.6657223796034</v>
      </c>
      <c r="AB42" s="469">
        <v>9</v>
      </c>
      <c r="AC42" s="470">
        <v>9.5338983050847457</v>
      </c>
      <c r="AD42" s="469">
        <v>4</v>
      </c>
      <c r="AE42" s="470">
        <v>6.0698027314112295</v>
      </c>
      <c r="AF42" s="469">
        <v>6</v>
      </c>
      <c r="AG42" s="470">
        <v>10.526315789473683</v>
      </c>
      <c r="AH42" s="469">
        <v>10</v>
      </c>
      <c r="AI42" s="470">
        <v>24.154589371980677</v>
      </c>
      <c r="AJ42" s="469">
        <v>8</v>
      </c>
      <c r="AK42" s="470">
        <v>27.027027027027028</v>
      </c>
      <c r="AL42" s="469">
        <v>29</v>
      </c>
      <c r="AM42" s="470">
        <v>93.851132686084142</v>
      </c>
      <c r="AN42" s="469">
        <v>0</v>
      </c>
    </row>
    <row r="43" spans="1:40">
      <c r="A43" s="471" t="s">
        <v>51</v>
      </c>
      <c r="B43" s="467">
        <v>815</v>
      </c>
      <c r="C43" s="465">
        <v>4.0704004474943316</v>
      </c>
      <c r="D43" s="467">
        <v>24</v>
      </c>
      <c r="E43" s="465">
        <v>10.973936899862824</v>
      </c>
      <c r="F43" s="472">
        <v>5</v>
      </c>
      <c r="G43" s="463">
        <v>0.29708853238265004</v>
      </c>
      <c r="H43" s="467">
        <v>5</v>
      </c>
      <c r="I43" s="465">
        <v>0.24290711232024875</v>
      </c>
      <c r="J43" s="467">
        <v>10</v>
      </c>
      <c r="K43" s="465">
        <v>0.46010858562620777</v>
      </c>
      <c r="L43" s="472">
        <v>18</v>
      </c>
      <c r="M43" s="463">
        <v>0.85563530921709363</v>
      </c>
      <c r="N43" s="467">
        <v>24</v>
      </c>
      <c r="O43" s="465">
        <v>1.2547051442910915</v>
      </c>
      <c r="P43" s="467">
        <v>28</v>
      </c>
      <c r="Q43" s="465">
        <v>1.9539427773900908</v>
      </c>
      <c r="R43" s="467">
        <v>30</v>
      </c>
      <c r="S43" s="465">
        <v>2.4376371170878364</v>
      </c>
      <c r="T43" s="472">
        <v>26</v>
      </c>
      <c r="U43" s="463">
        <v>2.3381294964028774</v>
      </c>
      <c r="V43" s="472">
        <v>24</v>
      </c>
      <c r="W43" s="465">
        <v>2.1670428893905194</v>
      </c>
      <c r="X43" s="467">
        <v>30</v>
      </c>
      <c r="Y43" s="465">
        <v>3.0171980287639544</v>
      </c>
      <c r="Z43" s="467">
        <v>36</v>
      </c>
      <c r="AA43" s="463">
        <v>3.9413181519597114</v>
      </c>
      <c r="AB43" s="462">
        <v>43</v>
      </c>
      <c r="AC43" s="465">
        <v>5.5873180873180877</v>
      </c>
      <c r="AD43" s="467">
        <v>48</v>
      </c>
      <c r="AE43" s="465">
        <v>8.0254138103995984</v>
      </c>
      <c r="AF43" s="467">
        <v>58</v>
      </c>
      <c r="AG43" s="463">
        <v>11.235955056179774</v>
      </c>
      <c r="AH43" s="462">
        <v>81</v>
      </c>
      <c r="AI43" s="465">
        <v>21.154348393836511</v>
      </c>
      <c r="AJ43" s="467">
        <v>85</v>
      </c>
      <c r="AK43" s="465">
        <v>29.616724738675959</v>
      </c>
      <c r="AL43" s="467">
        <v>234</v>
      </c>
      <c r="AM43" s="465">
        <v>76.47058823529413</v>
      </c>
      <c r="AN43" s="467">
        <v>6</v>
      </c>
    </row>
    <row r="44" spans="1:40">
      <c r="A44" s="468" t="s">
        <v>52</v>
      </c>
      <c r="B44" s="469">
        <v>27</v>
      </c>
      <c r="C44" s="470">
        <v>11.558219178082192</v>
      </c>
      <c r="D44" s="469">
        <v>1</v>
      </c>
      <c r="E44" s="470">
        <v>33.333333333333336</v>
      </c>
      <c r="F44" s="469">
        <v>0</v>
      </c>
      <c r="G44" s="470">
        <v>0</v>
      </c>
      <c r="H44" s="469">
        <v>0</v>
      </c>
      <c r="I44" s="470">
        <v>0</v>
      </c>
      <c r="J44" s="469">
        <v>0</v>
      </c>
      <c r="K44" s="470">
        <v>0</v>
      </c>
      <c r="L44" s="469">
        <v>0</v>
      </c>
      <c r="M44" s="470">
        <v>0</v>
      </c>
      <c r="N44" s="469">
        <v>0</v>
      </c>
      <c r="O44" s="470">
        <v>0</v>
      </c>
      <c r="P44" s="469">
        <v>0</v>
      </c>
      <c r="Q44" s="470">
        <v>0</v>
      </c>
      <c r="R44" s="469">
        <v>0</v>
      </c>
      <c r="S44" s="470">
        <v>0</v>
      </c>
      <c r="T44" s="469">
        <v>0</v>
      </c>
      <c r="U44" s="470">
        <v>0</v>
      </c>
      <c r="V44" s="469">
        <v>2</v>
      </c>
      <c r="W44" s="470">
        <v>12.738853503184714</v>
      </c>
      <c r="X44" s="469">
        <v>0</v>
      </c>
      <c r="Y44" s="470">
        <v>0</v>
      </c>
      <c r="Z44" s="469">
        <v>2</v>
      </c>
      <c r="AA44" s="470">
        <v>12.903225806451612</v>
      </c>
      <c r="AB44" s="469">
        <v>4</v>
      </c>
      <c r="AC44" s="470">
        <v>31.746031746031743</v>
      </c>
      <c r="AD44" s="469"/>
      <c r="AE44" s="470">
        <v>0</v>
      </c>
      <c r="AF44" s="469">
        <v>3</v>
      </c>
      <c r="AG44" s="470">
        <v>50</v>
      </c>
      <c r="AH44" s="469">
        <v>5</v>
      </c>
      <c r="AI44" s="470">
        <v>100</v>
      </c>
      <c r="AJ44" s="469">
        <v>4</v>
      </c>
      <c r="AK44" s="470">
        <v>108.10810810810811</v>
      </c>
      <c r="AL44" s="469">
        <v>6</v>
      </c>
      <c r="AM44" s="470">
        <v>157.89473684210526</v>
      </c>
      <c r="AN44" s="469">
        <v>0</v>
      </c>
    </row>
    <row r="45" spans="1:40">
      <c r="A45" s="468" t="s">
        <v>53</v>
      </c>
      <c r="B45" s="469">
        <v>96</v>
      </c>
      <c r="C45" s="470">
        <v>4.0238075278732506</v>
      </c>
      <c r="D45" s="469">
        <v>7</v>
      </c>
      <c r="E45" s="470">
        <v>28.455284552845526</v>
      </c>
      <c r="F45" s="469">
        <v>1</v>
      </c>
      <c r="G45" s="470">
        <v>0.49603174603174599</v>
      </c>
      <c r="H45" s="469">
        <v>0</v>
      </c>
      <c r="I45" s="470">
        <v>0</v>
      </c>
      <c r="J45" s="469">
        <v>1</v>
      </c>
      <c r="K45" s="470">
        <v>0.41203131437989288</v>
      </c>
      <c r="L45" s="469">
        <v>1</v>
      </c>
      <c r="M45" s="470">
        <v>0.37593984962406019</v>
      </c>
      <c r="N45" s="469">
        <v>3</v>
      </c>
      <c r="O45" s="470">
        <v>1.4231499051233396</v>
      </c>
      <c r="P45" s="469">
        <v>7</v>
      </c>
      <c r="Q45" s="470">
        <v>4.3997485857950975</v>
      </c>
      <c r="R45" s="469">
        <v>2</v>
      </c>
      <c r="S45" s="470">
        <v>1.3377926421404682</v>
      </c>
      <c r="T45" s="469">
        <v>4</v>
      </c>
      <c r="U45" s="470">
        <v>2.7874564459930316</v>
      </c>
      <c r="V45" s="469">
        <v>2</v>
      </c>
      <c r="W45" s="470">
        <v>1.4652014652014651</v>
      </c>
      <c r="X45" s="469">
        <v>6</v>
      </c>
      <c r="Y45" s="470">
        <v>5.4495912806539506</v>
      </c>
      <c r="Z45" s="469">
        <v>6</v>
      </c>
      <c r="AA45" s="470">
        <v>5.644402634054563</v>
      </c>
      <c r="AB45" s="469">
        <v>5</v>
      </c>
      <c r="AC45" s="470">
        <v>5.636978579481398</v>
      </c>
      <c r="AD45" s="469">
        <v>6</v>
      </c>
      <c r="AE45" s="470">
        <v>8.6083213773314196</v>
      </c>
      <c r="AF45" s="469">
        <v>6</v>
      </c>
      <c r="AG45" s="470">
        <v>9.7402597402597397</v>
      </c>
      <c r="AH45" s="469">
        <v>4</v>
      </c>
      <c r="AI45" s="470">
        <v>7.518796992481203</v>
      </c>
      <c r="AJ45" s="469">
        <v>9</v>
      </c>
      <c r="AK45" s="470">
        <v>22.556390977443609</v>
      </c>
      <c r="AL45" s="469">
        <v>26</v>
      </c>
      <c r="AM45" s="470">
        <v>54.621848739495796</v>
      </c>
      <c r="AN45" s="469">
        <v>0</v>
      </c>
    </row>
    <row r="46" spans="1:40">
      <c r="A46" s="468" t="s">
        <v>54</v>
      </c>
      <c r="B46" s="469">
        <v>26</v>
      </c>
      <c r="C46" s="470">
        <v>3.4597471723220226</v>
      </c>
      <c r="D46" s="469">
        <v>1</v>
      </c>
      <c r="E46" s="470">
        <v>10.526315789473683</v>
      </c>
      <c r="F46" s="469">
        <v>0</v>
      </c>
      <c r="G46" s="470">
        <v>0</v>
      </c>
      <c r="H46" s="469">
        <v>0</v>
      </c>
      <c r="I46" s="470">
        <v>0</v>
      </c>
      <c r="J46" s="469">
        <v>0</v>
      </c>
      <c r="K46" s="470">
        <v>0</v>
      </c>
      <c r="L46" s="469">
        <v>0</v>
      </c>
      <c r="M46" s="470">
        <v>0</v>
      </c>
      <c r="N46" s="469">
        <v>0</v>
      </c>
      <c r="O46" s="470">
        <v>0</v>
      </c>
      <c r="P46" s="469">
        <v>0</v>
      </c>
      <c r="Q46" s="470">
        <v>0</v>
      </c>
      <c r="R46" s="469">
        <v>2</v>
      </c>
      <c r="S46" s="470">
        <v>4.0404040404040407</v>
      </c>
      <c r="T46" s="469">
        <v>2</v>
      </c>
      <c r="U46" s="470">
        <v>4.7846889952153111</v>
      </c>
      <c r="V46" s="469">
        <v>1</v>
      </c>
      <c r="W46" s="470">
        <v>2.3255813953488373</v>
      </c>
      <c r="X46" s="469">
        <v>0</v>
      </c>
      <c r="Y46" s="470">
        <v>0</v>
      </c>
      <c r="Z46" s="469">
        <v>0</v>
      </c>
      <c r="AA46" s="470">
        <v>0</v>
      </c>
      <c r="AB46" s="469">
        <v>2</v>
      </c>
      <c r="AC46" s="470">
        <v>6.8965517241379306</v>
      </c>
      <c r="AD46" s="469"/>
      <c r="AE46" s="470">
        <v>0</v>
      </c>
      <c r="AF46" s="469">
        <v>1</v>
      </c>
      <c r="AG46" s="470">
        <v>5.5865921787709496</v>
      </c>
      <c r="AH46" s="469">
        <v>6</v>
      </c>
      <c r="AI46" s="470">
        <v>51.282051282051277</v>
      </c>
      <c r="AJ46" s="469">
        <v>3</v>
      </c>
      <c r="AK46" s="470">
        <v>36.585365853658537</v>
      </c>
      <c r="AL46" s="469">
        <v>8</v>
      </c>
      <c r="AM46" s="470">
        <v>78.431372549019613</v>
      </c>
      <c r="AN46" s="469">
        <v>0</v>
      </c>
    </row>
    <row r="47" spans="1:40">
      <c r="A47" s="468" t="s">
        <v>55</v>
      </c>
      <c r="B47" s="469">
        <v>25</v>
      </c>
      <c r="C47" s="470">
        <v>5.4608999563128009</v>
      </c>
      <c r="D47" s="469">
        <v>0</v>
      </c>
      <c r="E47" s="470">
        <v>0</v>
      </c>
      <c r="F47" s="469">
        <v>0</v>
      </c>
      <c r="G47" s="470">
        <v>0</v>
      </c>
      <c r="H47" s="469">
        <v>0</v>
      </c>
      <c r="I47" s="470">
        <v>0</v>
      </c>
      <c r="J47" s="469">
        <v>0</v>
      </c>
      <c r="K47" s="470">
        <v>0</v>
      </c>
      <c r="L47" s="469">
        <v>0</v>
      </c>
      <c r="M47" s="470">
        <v>0</v>
      </c>
      <c r="N47" s="469">
        <v>0</v>
      </c>
      <c r="O47" s="470">
        <v>0</v>
      </c>
      <c r="P47" s="469">
        <v>0</v>
      </c>
      <c r="Q47" s="470">
        <v>0</v>
      </c>
      <c r="R47" s="469">
        <v>0</v>
      </c>
      <c r="S47" s="470">
        <v>0</v>
      </c>
      <c r="T47" s="469">
        <v>0</v>
      </c>
      <c r="U47" s="470">
        <v>0</v>
      </c>
      <c r="V47" s="469">
        <v>0</v>
      </c>
      <c r="W47" s="470">
        <v>0</v>
      </c>
      <c r="X47" s="469">
        <v>1</v>
      </c>
      <c r="Y47" s="470">
        <v>3.8461538461538463</v>
      </c>
      <c r="Z47" s="469">
        <v>1</v>
      </c>
      <c r="AA47" s="470">
        <v>4.8076923076923084</v>
      </c>
      <c r="AB47" s="469">
        <v>3</v>
      </c>
      <c r="AC47" s="470">
        <v>16.666666666666668</v>
      </c>
      <c r="AD47" s="469">
        <v>3</v>
      </c>
      <c r="AE47" s="470">
        <v>18.633540372670808</v>
      </c>
      <c r="AF47" s="469">
        <v>1</v>
      </c>
      <c r="AG47" s="470">
        <v>7.9365079365079358</v>
      </c>
      <c r="AH47" s="469">
        <v>3</v>
      </c>
      <c r="AI47" s="470">
        <v>32.967032967032971</v>
      </c>
      <c r="AJ47" s="469">
        <v>8</v>
      </c>
      <c r="AK47" s="470">
        <v>117.64705882352941</v>
      </c>
      <c r="AL47" s="469">
        <v>5</v>
      </c>
      <c r="AM47" s="470">
        <v>75.757575757575765</v>
      </c>
      <c r="AN47" s="469">
        <v>0</v>
      </c>
    </row>
    <row r="48" spans="1:40">
      <c r="A48" s="468" t="s">
        <v>56</v>
      </c>
      <c r="B48" s="469">
        <v>21</v>
      </c>
      <c r="C48" s="470">
        <v>3.1074282332050904</v>
      </c>
      <c r="D48" s="469">
        <v>0</v>
      </c>
      <c r="E48" s="470">
        <v>0</v>
      </c>
      <c r="F48" s="469">
        <v>1</v>
      </c>
      <c r="G48" s="470">
        <v>1.7543859649122808</v>
      </c>
      <c r="H48" s="469">
        <v>0</v>
      </c>
      <c r="I48" s="470">
        <v>0</v>
      </c>
      <c r="J48" s="469">
        <v>0</v>
      </c>
      <c r="K48" s="470">
        <v>0</v>
      </c>
      <c r="L48" s="469">
        <v>1</v>
      </c>
      <c r="M48" s="470">
        <v>1.5037593984962407</v>
      </c>
      <c r="N48" s="469">
        <v>0</v>
      </c>
      <c r="O48" s="470">
        <v>0</v>
      </c>
      <c r="P48" s="469">
        <v>2</v>
      </c>
      <c r="Q48" s="470">
        <v>4.1753653444676404</v>
      </c>
      <c r="R48" s="469">
        <v>1</v>
      </c>
      <c r="S48" s="470">
        <v>2.2675736961451247</v>
      </c>
      <c r="T48" s="469">
        <v>1</v>
      </c>
      <c r="U48" s="470">
        <v>2.6737967914438503</v>
      </c>
      <c r="V48" s="469">
        <v>0</v>
      </c>
      <c r="W48" s="470">
        <v>0</v>
      </c>
      <c r="X48" s="469">
        <v>1</v>
      </c>
      <c r="Y48" s="470">
        <v>2.6525198938992043</v>
      </c>
      <c r="Z48" s="469">
        <v>0</v>
      </c>
      <c r="AA48" s="470">
        <v>0</v>
      </c>
      <c r="AB48" s="469">
        <v>2</v>
      </c>
      <c r="AC48" s="470">
        <v>7.6923076923076925</v>
      </c>
      <c r="AD48" s="469"/>
      <c r="AE48" s="470">
        <v>0</v>
      </c>
      <c r="AF48" s="469">
        <v>3</v>
      </c>
      <c r="AG48" s="470">
        <v>18.518518518518519</v>
      </c>
      <c r="AH48" s="469">
        <v>3</v>
      </c>
      <c r="AI48" s="470">
        <v>28.571428571428569</v>
      </c>
      <c r="AJ48" s="469">
        <v>3</v>
      </c>
      <c r="AK48" s="470">
        <v>38.961038961038959</v>
      </c>
      <c r="AL48" s="469">
        <v>3</v>
      </c>
      <c r="AM48" s="470">
        <v>33.333333333333336</v>
      </c>
      <c r="AN48" s="469">
        <v>0</v>
      </c>
    </row>
    <row r="49" spans="1:40">
      <c r="A49" s="476" t="s">
        <v>57</v>
      </c>
      <c r="B49" s="469">
        <v>30</v>
      </c>
      <c r="C49" s="470">
        <v>3.7537537537537538</v>
      </c>
      <c r="D49" s="469">
        <v>2</v>
      </c>
      <c r="E49" s="470">
        <v>17.391304347826086</v>
      </c>
      <c r="F49" s="469">
        <v>0</v>
      </c>
      <c r="G49" s="478">
        <v>0</v>
      </c>
      <c r="H49" s="469">
        <v>0</v>
      </c>
      <c r="I49" s="470">
        <v>0</v>
      </c>
      <c r="J49" s="469">
        <v>0</v>
      </c>
      <c r="K49" s="470">
        <v>0</v>
      </c>
      <c r="L49" s="477">
        <v>1</v>
      </c>
      <c r="M49" s="478">
        <v>1.2919896640826873</v>
      </c>
      <c r="N49" s="469">
        <v>1</v>
      </c>
      <c r="O49" s="470">
        <v>1.3297872340425532</v>
      </c>
      <c r="P49" s="469">
        <v>1</v>
      </c>
      <c r="Q49" s="470">
        <v>1.6339869281045751</v>
      </c>
      <c r="R49" s="469">
        <v>0</v>
      </c>
      <c r="S49" s="470">
        <v>0</v>
      </c>
      <c r="T49" s="469">
        <v>0</v>
      </c>
      <c r="U49" s="478">
        <v>0</v>
      </c>
      <c r="V49" s="469">
        <v>0</v>
      </c>
      <c r="W49" s="470">
        <v>0</v>
      </c>
      <c r="X49" s="469">
        <v>2</v>
      </c>
      <c r="Y49" s="470">
        <v>5.9523809523809517</v>
      </c>
      <c r="Z49" s="469">
        <v>0</v>
      </c>
      <c r="AA49" s="478">
        <v>0</v>
      </c>
      <c r="AB49" s="477">
        <v>1</v>
      </c>
      <c r="AC49" s="470">
        <v>3.4722222222222219</v>
      </c>
      <c r="AD49" s="469">
        <v>2</v>
      </c>
      <c r="AE49" s="470">
        <v>10</v>
      </c>
      <c r="AF49" s="469">
        <v>3</v>
      </c>
      <c r="AG49" s="478">
        <v>15.306122448979592</v>
      </c>
      <c r="AH49" s="477">
        <v>1</v>
      </c>
      <c r="AI49" s="470">
        <v>8.4745762711864412</v>
      </c>
      <c r="AJ49" s="469">
        <v>3</v>
      </c>
      <c r="AK49" s="470">
        <v>34.883720930232556</v>
      </c>
      <c r="AL49" s="469">
        <v>9</v>
      </c>
      <c r="AM49" s="470">
        <v>92.783505154639172</v>
      </c>
      <c r="AN49" s="469">
        <v>4</v>
      </c>
    </row>
    <row r="50" spans="1:40">
      <c r="A50" s="468" t="s">
        <v>58</v>
      </c>
      <c r="B50" s="469">
        <v>52</v>
      </c>
      <c r="C50" s="470">
        <v>3.0937648738695858</v>
      </c>
      <c r="D50" s="469">
        <v>2</v>
      </c>
      <c r="E50" s="470">
        <v>11.428571428571429</v>
      </c>
      <c r="F50" s="469">
        <v>0</v>
      </c>
      <c r="G50" s="470">
        <v>0</v>
      </c>
      <c r="H50" s="469">
        <v>1</v>
      </c>
      <c r="I50" s="470">
        <v>0.55648302726766841</v>
      </c>
      <c r="J50" s="469">
        <v>1</v>
      </c>
      <c r="K50" s="470">
        <v>0.51706308169596693</v>
      </c>
      <c r="L50" s="469">
        <v>1</v>
      </c>
      <c r="M50" s="470">
        <v>0.51894135962636223</v>
      </c>
      <c r="N50" s="469">
        <v>3</v>
      </c>
      <c r="O50" s="470">
        <v>1.9907100199071004</v>
      </c>
      <c r="P50" s="469">
        <v>1</v>
      </c>
      <c r="Q50" s="470">
        <v>1.0204081632653061</v>
      </c>
      <c r="R50" s="469">
        <v>2</v>
      </c>
      <c r="S50" s="470">
        <v>2.347417840375587</v>
      </c>
      <c r="T50" s="469">
        <v>2</v>
      </c>
      <c r="U50" s="470">
        <v>2.6455026455026456</v>
      </c>
      <c r="V50" s="469">
        <v>1</v>
      </c>
      <c r="W50" s="470">
        <v>1.2210012210012211</v>
      </c>
      <c r="X50" s="469">
        <v>1</v>
      </c>
      <c r="Y50" s="470">
        <v>1.2091898428053203</v>
      </c>
      <c r="Z50" s="469">
        <v>1</v>
      </c>
      <c r="AA50" s="470">
        <v>1.2594458438287153</v>
      </c>
      <c r="AB50" s="469">
        <v>1</v>
      </c>
      <c r="AC50" s="470">
        <v>1.4858841010401187</v>
      </c>
      <c r="AD50" s="469">
        <v>1</v>
      </c>
      <c r="AE50" s="470">
        <v>1.8867924528301887</v>
      </c>
      <c r="AF50" s="469">
        <v>5</v>
      </c>
      <c r="AG50" s="470">
        <v>11.160714285714286</v>
      </c>
      <c r="AH50" s="469">
        <v>8</v>
      </c>
      <c r="AI50" s="470">
        <v>19.559902200488999</v>
      </c>
      <c r="AJ50" s="469">
        <v>2</v>
      </c>
      <c r="AK50" s="470">
        <v>5.4347826086956523</v>
      </c>
      <c r="AL50" s="469">
        <v>18</v>
      </c>
      <c r="AM50" s="470">
        <v>58.064516129032263</v>
      </c>
      <c r="AN50" s="469">
        <v>1</v>
      </c>
    </row>
    <row r="51" spans="1:40">
      <c r="A51" s="468" t="s">
        <v>59</v>
      </c>
      <c r="B51" s="469">
        <v>83</v>
      </c>
      <c r="C51" s="470">
        <v>3.4988618160357476</v>
      </c>
      <c r="D51" s="469">
        <v>2</v>
      </c>
      <c r="E51" s="470">
        <v>10.309278350515465</v>
      </c>
      <c r="F51" s="469">
        <v>1</v>
      </c>
      <c r="G51" s="470">
        <v>0.44014084507042256</v>
      </c>
      <c r="H51" s="469">
        <v>2</v>
      </c>
      <c r="I51" s="470">
        <v>0.74766355140186913</v>
      </c>
      <c r="J51" s="469">
        <v>1</v>
      </c>
      <c r="K51" s="470">
        <v>0.33726812816188873</v>
      </c>
      <c r="L51" s="469">
        <v>5</v>
      </c>
      <c r="M51" s="470">
        <v>2.2451728783116303</v>
      </c>
      <c r="N51" s="469">
        <v>4</v>
      </c>
      <c r="O51" s="470">
        <v>1.7754105636928539</v>
      </c>
      <c r="P51" s="469">
        <v>7</v>
      </c>
      <c r="Q51" s="470">
        <v>4.1249263406010606</v>
      </c>
      <c r="R51" s="469">
        <v>9</v>
      </c>
      <c r="S51" s="470">
        <v>6.4562410329985651</v>
      </c>
      <c r="T51" s="469">
        <v>1</v>
      </c>
      <c r="U51" s="470">
        <v>0.79872204472843444</v>
      </c>
      <c r="V51" s="469">
        <v>0</v>
      </c>
      <c r="W51" s="470">
        <v>0</v>
      </c>
      <c r="X51" s="469">
        <v>1</v>
      </c>
      <c r="Y51" s="470">
        <v>0.93808630393996251</v>
      </c>
      <c r="Z51" s="469">
        <v>2</v>
      </c>
      <c r="AA51" s="470">
        <v>1.9083969465648853</v>
      </c>
      <c r="AB51" s="469">
        <v>3</v>
      </c>
      <c r="AC51" s="470">
        <v>3.303964757709251</v>
      </c>
      <c r="AD51" s="469">
        <v>5</v>
      </c>
      <c r="AE51" s="470">
        <v>7.8988941548183247</v>
      </c>
      <c r="AF51" s="469">
        <v>5</v>
      </c>
      <c r="AG51" s="470">
        <v>9.1575091575091587</v>
      </c>
      <c r="AH51" s="469">
        <v>11</v>
      </c>
      <c r="AI51" s="470">
        <v>27.777777777777775</v>
      </c>
      <c r="AJ51" s="469">
        <v>4</v>
      </c>
      <c r="AK51" s="470">
        <v>13.793103448275861</v>
      </c>
      <c r="AL51" s="469">
        <v>20</v>
      </c>
      <c r="AM51" s="470">
        <v>68.493150684931507</v>
      </c>
      <c r="AN51" s="469">
        <v>0</v>
      </c>
    </row>
    <row r="52" spans="1:40">
      <c r="A52" s="468" t="s">
        <v>60</v>
      </c>
      <c r="B52" s="469">
        <v>74</v>
      </c>
      <c r="C52" s="470">
        <v>5.9129045145825012</v>
      </c>
      <c r="D52" s="469">
        <v>1</v>
      </c>
      <c r="E52" s="470">
        <v>8.8495575221238933</v>
      </c>
      <c r="F52" s="469">
        <v>0</v>
      </c>
      <c r="G52" s="470">
        <v>0</v>
      </c>
      <c r="H52" s="469">
        <v>0</v>
      </c>
      <c r="I52" s="470">
        <v>0</v>
      </c>
      <c r="J52" s="469">
        <v>0</v>
      </c>
      <c r="K52" s="470">
        <v>0</v>
      </c>
      <c r="L52" s="469">
        <v>2</v>
      </c>
      <c r="M52" s="470">
        <v>1.4858841010401187</v>
      </c>
      <c r="N52" s="469">
        <v>1</v>
      </c>
      <c r="O52" s="470">
        <v>0.79617834394904463</v>
      </c>
      <c r="P52" s="469">
        <v>0</v>
      </c>
      <c r="Q52" s="470">
        <v>0</v>
      </c>
      <c r="R52" s="469">
        <v>3</v>
      </c>
      <c r="S52" s="470">
        <v>3.7220843672456576</v>
      </c>
      <c r="T52" s="469">
        <v>2</v>
      </c>
      <c r="U52" s="470">
        <v>2.6845637583892614</v>
      </c>
      <c r="V52" s="469">
        <v>1</v>
      </c>
      <c r="W52" s="470">
        <v>1.466275659824047</v>
      </c>
      <c r="X52" s="469">
        <v>2</v>
      </c>
      <c r="Y52" s="470">
        <v>2.9368575624082229</v>
      </c>
      <c r="Z52" s="469">
        <v>4</v>
      </c>
      <c r="AA52" s="470">
        <v>7.1428571428571423</v>
      </c>
      <c r="AB52" s="469">
        <v>2</v>
      </c>
      <c r="AC52" s="470">
        <v>3.9761431411530812</v>
      </c>
      <c r="AD52" s="469">
        <v>7</v>
      </c>
      <c r="AE52" s="470">
        <v>17.456359102244388</v>
      </c>
      <c r="AF52" s="469">
        <v>5</v>
      </c>
      <c r="AG52" s="470">
        <v>12.787723785166239</v>
      </c>
      <c r="AH52" s="469">
        <v>6</v>
      </c>
      <c r="AI52" s="470">
        <v>24.896265560165972</v>
      </c>
      <c r="AJ52" s="469">
        <v>9</v>
      </c>
      <c r="AK52" s="470">
        <v>53.892215568862277</v>
      </c>
      <c r="AL52" s="469">
        <v>28</v>
      </c>
      <c r="AM52" s="470">
        <v>158.19209039548025</v>
      </c>
      <c r="AN52" s="469">
        <v>1</v>
      </c>
    </row>
    <row r="53" spans="1:40">
      <c r="A53" s="468" t="s">
        <v>61</v>
      </c>
      <c r="B53" s="469">
        <v>84</v>
      </c>
      <c r="C53" s="470">
        <v>4.6893317702227426</v>
      </c>
      <c r="D53" s="469">
        <v>3</v>
      </c>
      <c r="E53" s="470">
        <v>11.904761904761903</v>
      </c>
      <c r="F53" s="469">
        <v>2</v>
      </c>
      <c r="G53" s="470">
        <v>1.2300123001230012</v>
      </c>
      <c r="H53" s="469">
        <v>0</v>
      </c>
      <c r="I53" s="470">
        <v>0</v>
      </c>
      <c r="J53" s="469">
        <v>2</v>
      </c>
      <c r="K53" s="470">
        <v>0.98911968348170121</v>
      </c>
      <c r="L53" s="469">
        <v>2</v>
      </c>
      <c r="M53" s="470">
        <v>0.9896091044037606</v>
      </c>
      <c r="N53" s="469">
        <v>2</v>
      </c>
      <c r="O53" s="470">
        <v>1.1261261261261262</v>
      </c>
      <c r="P53" s="469">
        <v>0</v>
      </c>
      <c r="Q53" s="470">
        <v>0</v>
      </c>
      <c r="R53" s="469">
        <v>4</v>
      </c>
      <c r="S53" s="470">
        <v>3.734827264239029</v>
      </c>
      <c r="T53" s="469">
        <v>1</v>
      </c>
      <c r="U53" s="470">
        <v>1.0548523206751055</v>
      </c>
      <c r="V53" s="469">
        <v>3</v>
      </c>
      <c r="W53" s="470">
        <v>3.0120481927710845</v>
      </c>
      <c r="X53" s="469">
        <v>2</v>
      </c>
      <c r="Y53" s="470">
        <v>2.5445292620865141</v>
      </c>
      <c r="Z53" s="469">
        <v>3</v>
      </c>
      <c r="AA53" s="470">
        <v>3.8860103626943006</v>
      </c>
      <c r="AB53" s="469">
        <v>4</v>
      </c>
      <c r="AC53" s="470">
        <v>6.024096385542169</v>
      </c>
      <c r="AD53" s="469">
        <v>3</v>
      </c>
      <c r="AE53" s="470">
        <v>7.0588235294117654</v>
      </c>
      <c r="AF53" s="469">
        <v>12</v>
      </c>
      <c r="AG53" s="470">
        <v>31.413612565445025</v>
      </c>
      <c r="AH53" s="469">
        <v>7</v>
      </c>
      <c r="AI53" s="470">
        <v>25</v>
      </c>
      <c r="AJ53" s="469">
        <v>9</v>
      </c>
      <c r="AK53" s="470">
        <v>43.90243902439024</v>
      </c>
      <c r="AL53" s="469">
        <v>25</v>
      </c>
      <c r="AM53" s="470">
        <v>126.26262626262627</v>
      </c>
      <c r="AN53" s="469">
        <v>0</v>
      </c>
    </row>
    <row r="54" spans="1:40">
      <c r="A54" s="468" t="s">
        <v>62</v>
      </c>
      <c r="B54" s="469">
        <v>10</v>
      </c>
      <c r="C54" s="470">
        <v>2.4449877750611249</v>
      </c>
      <c r="D54" s="469">
        <v>0</v>
      </c>
      <c r="E54" s="470">
        <v>0</v>
      </c>
      <c r="F54" s="469">
        <v>0</v>
      </c>
      <c r="G54" s="470">
        <v>0</v>
      </c>
      <c r="H54" s="469">
        <v>1</v>
      </c>
      <c r="I54" s="470">
        <v>2.5575447570332481</v>
      </c>
      <c r="J54" s="469">
        <v>0</v>
      </c>
      <c r="K54" s="470">
        <v>0</v>
      </c>
      <c r="L54" s="469">
        <v>0</v>
      </c>
      <c r="M54" s="470">
        <v>0</v>
      </c>
      <c r="N54" s="469">
        <v>0</v>
      </c>
      <c r="O54" s="470">
        <v>0</v>
      </c>
      <c r="P54" s="469">
        <v>0</v>
      </c>
      <c r="Q54" s="470">
        <v>0</v>
      </c>
      <c r="R54" s="469">
        <v>0</v>
      </c>
      <c r="S54" s="470">
        <v>0</v>
      </c>
      <c r="T54" s="469">
        <v>1</v>
      </c>
      <c r="U54" s="470">
        <v>4.694835680751174</v>
      </c>
      <c r="V54" s="469">
        <v>0</v>
      </c>
      <c r="W54" s="470">
        <v>0</v>
      </c>
      <c r="X54" s="469">
        <v>0</v>
      </c>
      <c r="Y54" s="470">
        <v>0</v>
      </c>
      <c r="Z54" s="469">
        <v>1</v>
      </c>
      <c r="AA54" s="470">
        <v>5.1020408163265305</v>
      </c>
      <c r="AB54" s="469">
        <v>0</v>
      </c>
      <c r="AC54" s="470">
        <v>0</v>
      </c>
      <c r="AD54" s="469">
        <v>1</v>
      </c>
      <c r="AE54" s="470">
        <v>8.1967213114754109</v>
      </c>
      <c r="AF54" s="469">
        <v>0</v>
      </c>
      <c r="AG54" s="470">
        <v>0</v>
      </c>
      <c r="AH54" s="469">
        <v>1</v>
      </c>
      <c r="AI54" s="470">
        <v>11.363636363636363</v>
      </c>
      <c r="AJ54" s="469">
        <v>2</v>
      </c>
      <c r="AK54" s="470">
        <v>31.746031746031743</v>
      </c>
      <c r="AL54" s="469">
        <v>3</v>
      </c>
      <c r="AM54" s="470">
        <v>36.585365853658537</v>
      </c>
      <c r="AN54" s="469">
        <v>0</v>
      </c>
    </row>
    <row r="55" spans="1:40">
      <c r="A55" s="468" t="s">
        <v>63</v>
      </c>
      <c r="B55" s="469">
        <v>31</v>
      </c>
      <c r="C55" s="470">
        <v>4.9927524561120959</v>
      </c>
      <c r="D55" s="469">
        <v>1</v>
      </c>
      <c r="E55" s="470">
        <v>18.518518518518519</v>
      </c>
      <c r="F55" s="469">
        <v>0</v>
      </c>
      <c r="G55" s="470">
        <v>0</v>
      </c>
      <c r="H55" s="469">
        <v>0</v>
      </c>
      <c r="I55" s="470">
        <v>0</v>
      </c>
      <c r="J55" s="469">
        <v>1</v>
      </c>
      <c r="K55" s="470">
        <v>1.6835016835016834</v>
      </c>
      <c r="L55" s="469">
        <v>1</v>
      </c>
      <c r="M55" s="470">
        <v>1.5313935681470139</v>
      </c>
      <c r="N55" s="469">
        <v>2</v>
      </c>
      <c r="O55" s="470">
        <v>3.278688524590164</v>
      </c>
      <c r="P55" s="469">
        <v>0</v>
      </c>
      <c r="Q55" s="470">
        <v>0</v>
      </c>
      <c r="R55" s="469">
        <v>0</v>
      </c>
      <c r="S55" s="470">
        <v>0</v>
      </c>
      <c r="T55" s="469">
        <v>2</v>
      </c>
      <c r="U55" s="470">
        <v>5.6338028169014089</v>
      </c>
      <c r="V55" s="469">
        <v>2</v>
      </c>
      <c r="W55" s="470">
        <v>5.2356020942408383</v>
      </c>
      <c r="X55" s="469">
        <v>1</v>
      </c>
      <c r="Y55" s="470">
        <v>3.1645569620253164</v>
      </c>
      <c r="Z55" s="469">
        <v>2</v>
      </c>
      <c r="AA55" s="470">
        <v>7.2727272727272725</v>
      </c>
      <c r="AB55" s="469">
        <v>2</v>
      </c>
      <c r="AC55" s="470">
        <v>8.5836909871244629</v>
      </c>
      <c r="AD55" s="469">
        <v>2</v>
      </c>
      <c r="AE55" s="470">
        <v>9.3896713615023479</v>
      </c>
      <c r="AF55" s="469">
        <v>0</v>
      </c>
      <c r="AG55" s="470">
        <v>0</v>
      </c>
      <c r="AH55" s="469">
        <v>1</v>
      </c>
      <c r="AI55" s="470">
        <v>7.2992700729927007</v>
      </c>
      <c r="AJ55" s="469">
        <v>4</v>
      </c>
      <c r="AK55" s="470">
        <v>39.603960396039604</v>
      </c>
      <c r="AL55" s="469">
        <v>10</v>
      </c>
      <c r="AM55" s="470">
        <v>105.26315789473684</v>
      </c>
      <c r="AN55" s="469">
        <v>0</v>
      </c>
    </row>
    <row r="56" spans="1:40">
      <c r="A56" s="468" t="s">
        <v>64</v>
      </c>
      <c r="B56" s="469">
        <v>54</v>
      </c>
      <c r="C56" s="470">
        <v>5.6848089272555002</v>
      </c>
      <c r="D56" s="469">
        <v>1</v>
      </c>
      <c r="E56" s="470">
        <v>8.3333333333333339</v>
      </c>
      <c r="F56" s="469">
        <v>0</v>
      </c>
      <c r="G56" s="470">
        <v>0</v>
      </c>
      <c r="H56" s="469">
        <v>0</v>
      </c>
      <c r="I56" s="470">
        <v>0</v>
      </c>
      <c r="J56" s="469">
        <v>1</v>
      </c>
      <c r="K56" s="470">
        <v>0.970873786407767</v>
      </c>
      <c r="L56" s="469">
        <v>0</v>
      </c>
      <c r="M56" s="470">
        <v>0</v>
      </c>
      <c r="N56" s="469">
        <v>0</v>
      </c>
      <c r="O56" s="470">
        <v>0</v>
      </c>
      <c r="P56" s="469">
        <v>1</v>
      </c>
      <c r="Q56" s="470">
        <v>1.3422818791946307</v>
      </c>
      <c r="R56" s="469">
        <v>0</v>
      </c>
      <c r="S56" s="470">
        <v>0</v>
      </c>
      <c r="T56" s="469">
        <v>0</v>
      </c>
      <c r="U56" s="470">
        <v>0</v>
      </c>
      <c r="V56" s="469">
        <v>2</v>
      </c>
      <c r="W56" s="470">
        <v>3.7453183520599249</v>
      </c>
      <c r="X56" s="469">
        <v>2</v>
      </c>
      <c r="Y56" s="470">
        <v>3.75234521575985</v>
      </c>
      <c r="Z56" s="469">
        <v>5</v>
      </c>
      <c r="AA56" s="470">
        <v>12.315270935960593</v>
      </c>
      <c r="AB56" s="469">
        <v>1</v>
      </c>
      <c r="AC56" s="470">
        <v>2.6178010471204192</v>
      </c>
      <c r="AD56" s="469">
        <v>3</v>
      </c>
      <c r="AE56" s="470">
        <v>10.033444816053512</v>
      </c>
      <c r="AF56" s="469">
        <v>3</v>
      </c>
      <c r="AG56" s="470">
        <v>10.238907849829351</v>
      </c>
      <c r="AH56" s="469">
        <v>6</v>
      </c>
      <c r="AI56" s="470">
        <v>28.30188679245283</v>
      </c>
      <c r="AJ56" s="469">
        <v>6</v>
      </c>
      <c r="AK56" s="470">
        <v>39.473684210526315</v>
      </c>
      <c r="AL56" s="469">
        <v>23</v>
      </c>
      <c r="AM56" s="470">
        <v>139.39393939393941</v>
      </c>
      <c r="AN56" s="469">
        <v>0</v>
      </c>
    </row>
    <row r="57" spans="1:40">
      <c r="A57" s="468" t="s">
        <v>65</v>
      </c>
      <c r="B57" s="469">
        <v>14</v>
      </c>
      <c r="C57" s="470">
        <v>4.5161290322580649</v>
      </c>
      <c r="D57" s="469">
        <v>0</v>
      </c>
      <c r="E57" s="470">
        <v>0</v>
      </c>
      <c r="F57" s="469">
        <v>0</v>
      </c>
      <c r="G57" s="470">
        <v>0</v>
      </c>
      <c r="H57" s="469">
        <v>0</v>
      </c>
      <c r="I57" s="470">
        <v>0</v>
      </c>
      <c r="J57" s="469">
        <v>0</v>
      </c>
      <c r="K57" s="470">
        <v>0</v>
      </c>
      <c r="L57" s="469">
        <v>0</v>
      </c>
      <c r="M57" s="470">
        <v>0</v>
      </c>
      <c r="N57" s="469">
        <v>0</v>
      </c>
      <c r="O57" s="470">
        <v>0</v>
      </c>
      <c r="P57" s="469">
        <v>2</v>
      </c>
      <c r="Q57" s="470">
        <v>8.9285714285714288</v>
      </c>
      <c r="R57" s="469">
        <v>0</v>
      </c>
      <c r="S57" s="470">
        <v>0</v>
      </c>
      <c r="T57" s="469">
        <v>0</v>
      </c>
      <c r="U57" s="470">
        <v>0</v>
      </c>
      <c r="V57" s="469">
        <v>2</v>
      </c>
      <c r="W57" s="470">
        <v>11.299435028248588</v>
      </c>
      <c r="X57" s="469">
        <v>0</v>
      </c>
      <c r="Y57" s="470">
        <v>0</v>
      </c>
      <c r="Z57" s="469">
        <v>3</v>
      </c>
      <c r="AA57" s="470">
        <v>22.556390977443609</v>
      </c>
      <c r="AB57" s="469">
        <v>0</v>
      </c>
      <c r="AC57" s="470">
        <v>0</v>
      </c>
      <c r="AD57" s="469">
        <v>2</v>
      </c>
      <c r="AE57" s="470">
        <v>19.801980198019802</v>
      </c>
      <c r="AF57" s="469">
        <v>0</v>
      </c>
      <c r="AG57" s="470">
        <v>0</v>
      </c>
      <c r="AH57" s="469">
        <v>1</v>
      </c>
      <c r="AI57" s="470">
        <v>21.276595744680851</v>
      </c>
      <c r="AJ57" s="469">
        <v>2</v>
      </c>
      <c r="AK57" s="470">
        <v>64.516129032258064</v>
      </c>
      <c r="AL57" s="469">
        <v>2</v>
      </c>
      <c r="AM57" s="470">
        <v>35.087719298245609</v>
      </c>
      <c r="AN57" s="469">
        <v>0</v>
      </c>
    </row>
    <row r="58" spans="1:40">
      <c r="A58" s="468" t="s">
        <v>66</v>
      </c>
      <c r="B58" s="469">
        <v>26</v>
      </c>
      <c r="C58" s="470">
        <v>2.4973585630583037</v>
      </c>
      <c r="D58" s="469">
        <v>0</v>
      </c>
      <c r="E58" s="470">
        <v>0</v>
      </c>
      <c r="F58" s="469">
        <v>0</v>
      </c>
      <c r="G58" s="470">
        <v>0</v>
      </c>
      <c r="H58" s="469">
        <v>0</v>
      </c>
      <c r="I58" s="470">
        <v>0</v>
      </c>
      <c r="J58" s="469">
        <v>0</v>
      </c>
      <c r="K58" s="470">
        <v>0</v>
      </c>
      <c r="L58" s="469">
        <v>0</v>
      </c>
      <c r="M58" s="470">
        <v>0</v>
      </c>
      <c r="N58" s="469">
        <v>4</v>
      </c>
      <c r="O58" s="470">
        <v>3.9100684261974585</v>
      </c>
      <c r="P58" s="469">
        <v>2</v>
      </c>
      <c r="Q58" s="470">
        <v>2.7173913043478262</v>
      </c>
      <c r="R58" s="469">
        <v>0</v>
      </c>
      <c r="S58" s="470">
        <v>0</v>
      </c>
      <c r="T58" s="469">
        <v>0</v>
      </c>
      <c r="U58" s="470">
        <v>0</v>
      </c>
      <c r="V58" s="469">
        <v>1</v>
      </c>
      <c r="W58" s="470">
        <v>1.6891891891891893</v>
      </c>
      <c r="X58" s="469">
        <v>3</v>
      </c>
      <c r="Y58" s="470">
        <v>5.1724137931034484</v>
      </c>
      <c r="Z58" s="469">
        <v>2</v>
      </c>
      <c r="AA58" s="470">
        <v>3.8759689922480618</v>
      </c>
      <c r="AB58" s="469">
        <v>1</v>
      </c>
      <c r="AC58" s="470">
        <v>2.5062656641604009</v>
      </c>
      <c r="AD58" s="469">
        <v>1</v>
      </c>
      <c r="AE58" s="470">
        <v>3.0120481927710845</v>
      </c>
      <c r="AF58" s="469">
        <v>1</v>
      </c>
      <c r="AG58" s="470">
        <v>4</v>
      </c>
      <c r="AH58" s="469">
        <v>2</v>
      </c>
      <c r="AI58" s="470">
        <v>12.345679012345679</v>
      </c>
      <c r="AJ58" s="469">
        <v>2</v>
      </c>
      <c r="AK58" s="470">
        <v>17.094017094017097</v>
      </c>
      <c r="AL58" s="469">
        <v>7</v>
      </c>
      <c r="AM58" s="470">
        <v>49.645390070921991</v>
      </c>
      <c r="AN58" s="469">
        <v>0</v>
      </c>
    </row>
    <row r="59" spans="1:40">
      <c r="A59" s="468" t="s">
        <v>67</v>
      </c>
      <c r="B59" s="469">
        <v>23</v>
      </c>
      <c r="C59" s="470">
        <v>2.8079599560493222</v>
      </c>
      <c r="D59" s="469">
        <v>2</v>
      </c>
      <c r="E59" s="470">
        <v>15.267175572519083</v>
      </c>
      <c r="F59" s="469">
        <v>0</v>
      </c>
      <c r="G59" s="470">
        <v>0</v>
      </c>
      <c r="H59" s="469">
        <v>1</v>
      </c>
      <c r="I59" s="470">
        <v>1.0857763300760044</v>
      </c>
      <c r="J59" s="469">
        <v>0</v>
      </c>
      <c r="K59" s="470">
        <v>0</v>
      </c>
      <c r="L59" s="469">
        <v>0</v>
      </c>
      <c r="M59" s="470">
        <v>0</v>
      </c>
      <c r="N59" s="469">
        <v>1</v>
      </c>
      <c r="O59" s="470">
        <v>1.3605442176870748</v>
      </c>
      <c r="P59" s="469">
        <v>2</v>
      </c>
      <c r="Q59" s="470">
        <v>3.5906642728904847</v>
      </c>
      <c r="R59" s="469">
        <v>0</v>
      </c>
      <c r="S59" s="470">
        <v>0</v>
      </c>
      <c r="T59" s="469">
        <v>0</v>
      </c>
      <c r="U59" s="470">
        <v>0</v>
      </c>
      <c r="V59" s="469">
        <v>0</v>
      </c>
      <c r="W59" s="470">
        <v>0</v>
      </c>
      <c r="X59" s="469">
        <v>0</v>
      </c>
      <c r="Y59" s="470">
        <v>0</v>
      </c>
      <c r="Z59" s="469">
        <v>0</v>
      </c>
      <c r="AA59" s="470">
        <v>0</v>
      </c>
      <c r="AB59" s="469">
        <v>2</v>
      </c>
      <c r="AC59" s="470">
        <v>8.3333333333333339</v>
      </c>
      <c r="AD59" s="469"/>
      <c r="AE59" s="470">
        <v>0</v>
      </c>
      <c r="AF59" s="469">
        <v>2</v>
      </c>
      <c r="AG59" s="470">
        <v>10.050251256281408</v>
      </c>
      <c r="AH59" s="469">
        <v>2</v>
      </c>
      <c r="AI59" s="470">
        <v>15.267175572519083</v>
      </c>
      <c r="AJ59" s="469">
        <v>3</v>
      </c>
      <c r="AK59" s="470">
        <v>26.315789473684209</v>
      </c>
      <c r="AL59" s="469">
        <v>8</v>
      </c>
      <c r="AM59" s="470">
        <v>93.023255813953483</v>
      </c>
      <c r="AN59" s="469">
        <v>0</v>
      </c>
    </row>
    <row r="60" spans="1:40">
      <c r="A60" s="468" t="s">
        <v>68</v>
      </c>
      <c r="B60" s="469">
        <v>45</v>
      </c>
      <c r="C60" s="470">
        <v>3.6674816625916868</v>
      </c>
      <c r="D60" s="469">
        <v>0</v>
      </c>
      <c r="E60" s="470">
        <v>0</v>
      </c>
      <c r="F60" s="469">
        <v>0</v>
      </c>
      <c r="G60" s="470">
        <v>0</v>
      </c>
      <c r="H60" s="469">
        <v>0</v>
      </c>
      <c r="I60" s="470">
        <v>0</v>
      </c>
      <c r="J60" s="469">
        <v>1</v>
      </c>
      <c r="K60" s="470">
        <v>0.82781456953642385</v>
      </c>
      <c r="L60" s="469">
        <v>3</v>
      </c>
      <c r="M60" s="470">
        <v>2.4213075060532687</v>
      </c>
      <c r="N60" s="469">
        <v>1</v>
      </c>
      <c r="O60" s="470">
        <v>0.89126559714795006</v>
      </c>
      <c r="P60" s="469">
        <v>0</v>
      </c>
      <c r="Q60" s="470">
        <v>0</v>
      </c>
      <c r="R60" s="469">
        <v>0</v>
      </c>
      <c r="S60" s="470">
        <v>0</v>
      </c>
      <c r="T60" s="469">
        <v>1</v>
      </c>
      <c r="U60" s="470">
        <v>1.3089005235602096</v>
      </c>
      <c r="V60" s="469">
        <v>1</v>
      </c>
      <c r="W60" s="470">
        <v>1.3850415512465375</v>
      </c>
      <c r="X60" s="469">
        <v>4</v>
      </c>
      <c r="Y60" s="470">
        <v>6.7911714770797964</v>
      </c>
      <c r="Z60" s="469">
        <v>3</v>
      </c>
      <c r="AA60" s="470">
        <v>5.4347826086956523</v>
      </c>
      <c r="AB60" s="469">
        <v>3</v>
      </c>
      <c r="AC60" s="470">
        <v>6.2630480167014619</v>
      </c>
      <c r="AD60" s="469">
        <v>6</v>
      </c>
      <c r="AE60" s="470">
        <v>16.62049861495845</v>
      </c>
      <c r="AF60" s="469">
        <v>3</v>
      </c>
      <c r="AG60" s="470">
        <v>8.695652173913043</v>
      </c>
      <c r="AH60" s="469">
        <v>7</v>
      </c>
      <c r="AI60" s="470">
        <v>24.475524475524477</v>
      </c>
      <c r="AJ60" s="469">
        <v>6</v>
      </c>
      <c r="AK60" s="470">
        <v>29.126213592233011</v>
      </c>
      <c r="AL60" s="469">
        <v>6</v>
      </c>
      <c r="AM60" s="470">
        <v>28.708133971291868</v>
      </c>
      <c r="AN60" s="469">
        <v>0</v>
      </c>
    </row>
    <row r="61" spans="1:40">
      <c r="A61" s="468" t="s">
        <v>69</v>
      </c>
      <c r="B61" s="469">
        <v>70</v>
      </c>
      <c r="C61" s="470">
        <v>4.9320087367011904</v>
      </c>
      <c r="D61" s="469">
        <v>0</v>
      </c>
      <c r="E61" s="470">
        <v>0</v>
      </c>
      <c r="F61" s="469">
        <v>0</v>
      </c>
      <c r="G61" s="470">
        <v>0</v>
      </c>
      <c r="H61" s="469">
        <v>0</v>
      </c>
      <c r="I61" s="470">
        <v>0</v>
      </c>
      <c r="J61" s="469">
        <v>2</v>
      </c>
      <c r="K61" s="470">
        <v>1.4566642388929352</v>
      </c>
      <c r="L61" s="469">
        <v>1</v>
      </c>
      <c r="M61" s="470">
        <v>0.67842605156037983</v>
      </c>
      <c r="N61" s="469">
        <v>2</v>
      </c>
      <c r="O61" s="470">
        <v>1.4958863126402393</v>
      </c>
      <c r="P61" s="469">
        <v>3</v>
      </c>
      <c r="Q61" s="470">
        <v>2.6572187776793621</v>
      </c>
      <c r="R61" s="469">
        <v>5</v>
      </c>
      <c r="S61" s="470">
        <v>5.1921079958463139</v>
      </c>
      <c r="T61" s="469">
        <v>6</v>
      </c>
      <c r="U61" s="470">
        <v>6.7415730337078656</v>
      </c>
      <c r="V61" s="469">
        <v>4</v>
      </c>
      <c r="W61" s="470">
        <v>4.8250904704463204</v>
      </c>
      <c r="X61" s="469">
        <v>2</v>
      </c>
      <c r="Y61" s="470">
        <v>2.9673590504451042</v>
      </c>
      <c r="Z61" s="469">
        <v>1</v>
      </c>
      <c r="AA61" s="470">
        <v>1.4903129657228018</v>
      </c>
      <c r="AB61" s="469">
        <v>5</v>
      </c>
      <c r="AC61" s="470">
        <v>8.5616438356164384</v>
      </c>
      <c r="AD61" s="469">
        <v>4</v>
      </c>
      <c r="AE61" s="470">
        <v>8.695652173913043</v>
      </c>
      <c r="AF61" s="469">
        <v>4</v>
      </c>
      <c r="AG61" s="470">
        <v>10.256410256410257</v>
      </c>
      <c r="AH61" s="469">
        <v>7</v>
      </c>
      <c r="AI61" s="470">
        <v>23.48993288590604</v>
      </c>
      <c r="AJ61" s="469">
        <v>4</v>
      </c>
      <c r="AK61" s="470">
        <v>18.518518518518519</v>
      </c>
      <c r="AL61" s="469">
        <v>20</v>
      </c>
      <c r="AM61" s="470">
        <v>74.626865671641781</v>
      </c>
      <c r="AN61" s="469">
        <v>0</v>
      </c>
    </row>
    <row r="62" spans="1:40">
      <c r="A62" s="468" t="s">
        <v>70</v>
      </c>
      <c r="B62" s="469">
        <v>24</v>
      </c>
      <c r="C62" s="470">
        <v>2.9027576197387517</v>
      </c>
      <c r="D62" s="469">
        <v>1</v>
      </c>
      <c r="E62" s="470">
        <v>12.048192771084338</v>
      </c>
      <c r="F62" s="469">
        <v>0</v>
      </c>
      <c r="G62" s="470">
        <v>0</v>
      </c>
      <c r="H62" s="469">
        <v>0</v>
      </c>
      <c r="I62" s="470">
        <v>0</v>
      </c>
      <c r="J62" s="469">
        <v>0</v>
      </c>
      <c r="K62" s="470">
        <v>0</v>
      </c>
      <c r="L62" s="469">
        <v>0</v>
      </c>
      <c r="M62" s="470">
        <v>0</v>
      </c>
      <c r="N62" s="469">
        <v>0</v>
      </c>
      <c r="O62" s="470">
        <v>0</v>
      </c>
      <c r="P62" s="469">
        <v>0</v>
      </c>
      <c r="Q62" s="470">
        <v>0</v>
      </c>
      <c r="R62" s="469">
        <v>2</v>
      </c>
      <c r="S62" s="470">
        <v>3.7037037037037037</v>
      </c>
      <c r="T62" s="469">
        <v>3</v>
      </c>
      <c r="U62" s="470">
        <v>6.5502183406113534</v>
      </c>
      <c r="V62" s="469">
        <v>2</v>
      </c>
      <c r="W62" s="470">
        <v>4.2462845010615711</v>
      </c>
      <c r="X62" s="469">
        <v>2</v>
      </c>
      <c r="Y62" s="470">
        <v>4.3103448275862064</v>
      </c>
      <c r="Z62" s="469">
        <v>0</v>
      </c>
      <c r="AA62" s="470">
        <v>0</v>
      </c>
      <c r="AB62" s="469">
        <v>2</v>
      </c>
      <c r="AC62" s="470">
        <v>6.2695924764890281</v>
      </c>
      <c r="AD62" s="469">
        <v>2</v>
      </c>
      <c r="AE62" s="470">
        <v>7.6045627376425857</v>
      </c>
      <c r="AF62" s="469">
        <v>1</v>
      </c>
      <c r="AG62" s="470">
        <v>5.0761421319796947</v>
      </c>
      <c r="AH62" s="469">
        <v>0</v>
      </c>
      <c r="AI62" s="470">
        <v>0</v>
      </c>
      <c r="AJ62" s="469">
        <v>2</v>
      </c>
      <c r="AK62" s="470">
        <v>21.978021978021978</v>
      </c>
      <c r="AL62" s="469">
        <v>7</v>
      </c>
      <c r="AM62" s="470">
        <v>63.063063063063055</v>
      </c>
      <c r="AN62" s="469">
        <v>0</v>
      </c>
    </row>
    <row r="63" spans="1:40">
      <c r="A63" s="471" t="s">
        <v>71</v>
      </c>
      <c r="B63" s="467">
        <v>1203</v>
      </c>
      <c r="C63" s="465">
        <v>4.8091337562812564</v>
      </c>
      <c r="D63" s="467">
        <v>35</v>
      </c>
      <c r="E63" s="465">
        <v>10.706638115631691</v>
      </c>
      <c r="F63" s="472">
        <v>5</v>
      </c>
      <c r="G63" s="463">
        <v>0.23515026101678971</v>
      </c>
      <c r="H63" s="467">
        <v>12</v>
      </c>
      <c r="I63" s="465">
        <v>0.4566731362027629</v>
      </c>
      <c r="J63" s="467">
        <v>16</v>
      </c>
      <c r="K63" s="465">
        <v>0.61052390582668747</v>
      </c>
      <c r="L63" s="472">
        <v>45</v>
      </c>
      <c r="M63" s="463">
        <v>1.6730490389262744</v>
      </c>
      <c r="N63" s="467">
        <v>57</v>
      </c>
      <c r="O63" s="465">
        <v>2.4145380607446945</v>
      </c>
      <c r="P63" s="467">
        <v>60</v>
      </c>
      <c r="Q63" s="465">
        <v>3.0079711234772146</v>
      </c>
      <c r="R63" s="467">
        <v>48</v>
      </c>
      <c r="S63" s="465">
        <v>2.8301886792452828</v>
      </c>
      <c r="T63" s="472">
        <v>35</v>
      </c>
      <c r="U63" s="463">
        <v>2.365024663828637</v>
      </c>
      <c r="V63" s="472">
        <v>44</v>
      </c>
      <c r="W63" s="465">
        <v>3.1941923774954626</v>
      </c>
      <c r="X63" s="467">
        <v>42</v>
      </c>
      <c r="Y63" s="465">
        <v>3.3209456788171106</v>
      </c>
      <c r="Z63" s="467">
        <v>72</v>
      </c>
      <c r="AA63" s="463">
        <v>6.6815144766146997</v>
      </c>
      <c r="AB63" s="462">
        <v>56</v>
      </c>
      <c r="AC63" s="465">
        <v>6.1182126078881236</v>
      </c>
      <c r="AD63" s="467">
        <v>78</v>
      </c>
      <c r="AE63" s="465">
        <v>11.255411255411257</v>
      </c>
      <c r="AF63" s="467">
        <v>76</v>
      </c>
      <c r="AG63" s="463">
        <v>13.399153737658674</v>
      </c>
      <c r="AH63" s="462">
        <v>106</v>
      </c>
      <c r="AI63" s="465">
        <v>26.335403726708076</v>
      </c>
      <c r="AJ63" s="467">
        <v>143</v>
      </c>
      <c r="AK63" s="465">
        <v>47.730307076101475</v>
      </c>
      <c r="AL63" s="467">
        <v>267</v>
      </c>
      <c r="AM63" s="465">
        <v>93.128705964422736</v>
      </c>
      <c r="AN63" s="467">
        <v>6</v>
      </c>
    </row>
    <row r="64" spans="1:40">
      <c r="A64" s="468" t="s">
        <v>72</v>
      </c>
      <c r="B64" s="469">
        <v>61</v>
      </c>
      <c r="C64" s="470">
        <v>5.164676996020658</v>
      </c>
      <c r="D64" s="469">
        <v>2</v>
      </c>
      <c r="E64" s="470">
        <v>12.5</v>
      </c>
      <c r="F64" s="469">
        <v>2</v>
      </c>
      <c r="G64" s="470">
        <v>1.8867924528301887</v>
      </c>
      <c r="H64" s="469">
        <v>3</v>
      </c>
      <c r="I64" s="470">
        <v>2.3790642347343378</v>
      </c>
      <c r="J64" s="469">
        <v>1</v>
      </c>
      <c r="K64" s="470">
        <v>0.64432989690721654</v>
      </c>
      <c r="L64" s="469">
        <v>1</v>
      </c>
      <c r="M64" s="470">
        <v>0.85910652920962194</v>
      </c>
      <c r="N64" s="469">
        <v>2</v>
      </c>
      <c r="O64" s="470">
        <v>1.7021276595744681</v>
      </c>
      <c r="P64" s="469">
        <v>1</v>
      </c>
      <c r="Q64" s="470">
        <v>1.1376564277588168</v>
      </c>
      <c r="R64" s="469">
        <v>1</v>
      </c>
      <c r="S64" s="470">
        <v>1.5479876160990713</v>
      </c>
      <c r="T64" s="469">
        <v>0</v>
      </c>
      <c r="U64" s="470">
        <v>0</v>
      </c>
      <c r="V64" s="469">
        <v>3</v>
      </c>
      <c r="W64" s="470">
        <v>4.7846889952153111</v>
      </c>
      <c r="X64" s="469">
        <v>1</v>
      </c>
      <c r="Y64" s="470">
        <v>1.8148820326678765</v>
      </c>
      <c r="Z64" s="469">
        <v>7</v>
      </c>
      <c r="AA64" s="470">
        <v>15.021459227467812</v>
      </c>
      <c r="AB64" s="469">
        <v>1</v>
      </c>
      <c r="AC64" s="470">
        <v>2.3923444976076556</v>
      </c>
      <c r="AD64" s="469">
        <v>3</v>
      </c>
      <c r="AE64" s="470">
        <v>10.344827586206897</v>
      </c>
      <c r="AF64" s="469">
        <v>3</v>
      </c>
      <c r="AG64" s="470">
        <v>11.320754716981131</v>
      </c>
      <c r="AH64" s="469">
        <v>4</v>
      </c>
      <c r="AI64" s="470">
        <v>19.607843137254903</v>
      </c>
      <c r="AJ64" s="469">
        <v>8</v>
      </c>
      <c r="AK64" s="470">
        <v>54.42176870748299</v>
      </c>
      <c r="AL64" s="469">
        <v>17</v>
      </c>
      <c r="AM64" s="470">
        <v>131.78294573643413</v>
      </c>
      <c r="AN64" s="469">
        <v>1</v>
      </c>
    </row>
    <row r="65" spans="1:40">
      <c r="A65" s="468" t="s">
        <v>73</v>
      </c>
      <c r="B65" s="469">
        <v>22</v>
      </c>
      <c r="C65" s="470">
        <v>3.3670033670033668</v>
      </c>
      <c r="D65" s="469">
        <v>1</v>
      </c>
      <c r="E65" s="470">
        <v>13.513513513513514</v>
      </c>
      <c r="F65" s="469">
        <v>0</v>
      </c>
      <c r="G65" s="470">
        <v>0</v>
      </c>
      <c r="H65" s="469">
        <v>0</v>
      </c>
      <c r="I65" s="470">
        <v>0</v>
      </c>
      <c r="J65" s="469">
        <v>0</v>
      </c>
      <c r="K65" s="470">
        <v>0</v>
      </c>
      <c r="L65" s="469">
        <v>1</v>
      </c>
      <c r="M65" s="470">
        <v>1.4005602240896358</v>
      </c>
      <c r="N65" s="469">
        <v>1</v>
      </c>
      <c r="O65" s="470">
        <v>1.6025641025641024</v>
      </c>
      <c r="P65" s="469">
        <v>1</v>
      </c>
      <c r="Q65" s="470">
        <v>1.9455252918287937</v>
      </c>
      <c r="R65" s="469">
        <v>2</v>
      </c>
      <c r="S65" s="470">
        <v>4.3763676148796495</v>
      </c>
      <c r="T65" s="469">
        <v>0</v>
      </c>
      <c r="U65" s="470">
        <v>0</v>
      </c>
      <c r="V65" s="469">
        <v>0</v>
      </c>
      <c r="W65" s="470">
        <v>0</v>
      </c>
      <c r="X65" s="469">
        <v>0</v>
      </c>
      <c r="Y65" s="470">
        <v>0</v>
      </c>
      <c r="Z65" s="469">
        <v>0</v>
      </c>
      <c r="AA65" s="470">
        <v>0</v>
      </c>
      <c r="AB65" s="469">
        <v>0</v>
      </c>
      <c r="AC65" s="470">
        <v>0</v>
      </c>
      <c r="AD65" s="469">
        <v>2</v>
      </c>
      <c r="AE65" s="470">
        <v>10.101010101010102</v>
      </c>
      <c r="AF65" s="469">
        <v>2</v>
      </c>
      <c r="AG65" s="470">
        <v>12.345679012345679</v>
      </c>
      <c r="AH65" s="469">
        <v>2</v>
      </c>
      <c r="AI65" s="470">
        <v>21.739130434782609</v>
      </c>
      <c r="AJ65" s="469">
        <v>3</v>
      </c>
      <c r="AK65" s="470">
        <v>47.619047619047613</v>
      </c>
      <c r="AL65" s="469">
        <v>7</v>
      </c>
      <c r="AM65" s="470">
        <v>102.94117647058823</v>
      </c>
      <c r="AN65" s="469">
        <v>0</v>
      </c>
    </row>
    <row r="66" spans="1:40">
      <c r="A66" s="468" t="s">
        <v>74</v>
      </c>
      <c r="B66" s="469">
        <v>41</v>
      </c>
      <c r="C66" s="470">
        <v>4.692686276754034</v>
      </c>
      <c r="D66" s="469">
        <v>3</v>
      </c>
      <c r="E66" s="470">
        <v>20.134228187919462</v>
      </c>
      <c r="F66" s="469">
        <v>0</v>
      </c>
      <c r="G66" s="470">
        <v>0</v>
      </c>
      <c r="H66" s="469">
        <v>0</v>
      </c>
      <c r="I66" s="470">
        <v>0</v>
      </c>
      <c r="J66" s="469">
        <v>1</v>
      </c>
      <c r="K66" s="470">
        <v>1.095290251916758</v>
      </c>
      <c r="L66" s="469">
        <v>2</v>
      </c>
      <c r="M66" s="470">
        <v>1.9762845849802371</v>
      </c>
      <c r="N66" s="469">
        <v>2</v>
      </c>
      <c r="O66" s="470">
        <v>2.4479804161566707</v>
      </c>
      <c r="P66" s="469">
        <v>2</v>
      </c>
      <c r="Q66" s="470">
        <v>2.8409090909090908</v>
      </c>
      <c r="R66" s="469">
        <v>6</v>
      </c>
      <c r="S66" s="470">
        <v>10.989010989010989</v>
      </c>
      <c r="T66" s="469">
        <v>2</v>
      </c>
      <c r="U66" s="470">
        <v>4.0733197556008145</v>
      </c>
      <c r="V66" s="469">
        <v>2</v>
      </c>
      <c r="W66" s="470">
        <v>4.1841004184100417</v>
      </c>
      <c r="X66" s="469">
        <v>3</v>
      </c>
      <c r="Y66" s="470">
        <v>6.9444444444444438</v>
      </c>
      <c r="Z66" s="469">
        <v>0</v>
      </c>
      <c r="AA66" s="470">
        <v>0</v>
      </c>
      <c r="AB66" s="469">
        <v>4</v>
      </c>
      <c r="AC66" s="470">
        <v>12.738853503184714</v>
      </c>
      <c r="AD66" s="469"/>
      <c r="AE66" s="470">
        <v>0</v>
      </c>
      <c r="AF66" s="469">
        <v>3</v>
      </c>
      <c r="AG66" s="470">
        <v>14.705882352941176</v>
      </c>
      <c r="AH66" s="469">
        <v>1</v>
      </c>
      <c r="AI66" s="470">
        <v>7.0921985815602833</v>
      </c>
      <c r="AJ66" s="469">
        <v>6</v>
      </c>
      <c r="AK66" s="470">
        <v>59.405940594059402</v>
      </c>
      <c r="AL66" s="469">
        <v>4</v>
      </c>
      <c r="AM66" s="470">
        <v>40.404040404040408</v>
      </c>
      <c r="AN66" s="469">
        <v>0</v>
      </c>
    </row>
    <row r="67" spans="1:40">
      <c r="A67" s="468" t="s">
        <v>75</v>
      </c>
      <c r="B67" s="469">
        <v>40</v>
      </c>
      <c r="C67" s="470">
        <v>4.287245444801715</v>
      </c>
      <c r="D67" s="469">
        <v>2</v>
      </c>
      <c r="E67" s="470">
        <v>21.276595744680851</v>
      </c>
      <c r="F67" s="469">
        <v>1</v>
      </c>
      <c r="G67" s="470">
        <v>1.3227513227513228</v>
      </c>
      <c r="H67" s="469">
        <v>0</v>
      </c>
      <c r="I67" s="470">
        <v>0</v>
      </c>
      <c r="J67" s="469">
        <v>0</v>
      </c>
      <c r="K67" s="470">
        <v>0</v>
      </c>
      <c r="L67" s="469">
        <v>2</v>
      </c>
      <c r="M67" s="470">
        <v>2.0554984583761562</v>
      </c>
      <c r="N67" s="469">
        <v>3</v>
      </c>
      <c r="O67" s="470">
        <v>3.5335689045936394</v>
      </c>
      <c r="P67" s="469">
        <v>4</v>
      </c>
      <c r="Q67" s="470">
        <v>6.1443932411674345</v>
      </c>
      <c r="R67" s="469">
        <v>1</v>
      </c>
      <c r="S67" s="470">
        <v>1.876172607879925</v>
      </c>
      <c r="T67" s="469">
        <v>1</v>
      </c>
      <c r="U67" s="470">
        <v>2.1321961620469083</v>
      </c>
      <c r="V67" s="469">
        <v>1</v>
      </c>
      <c r="W67" s="470">
        <v>2.0040080160320639</v>
      </c>
      <c r="X67" s="469">
        <v>2</v>
      </c>
      <c r="Y67" s="470">
        <v>3.4662045060658575</v>
      </c>
      <c r="Z67" s="469">
        <v>6</v>
      </c>
      <c r="AA67" s="470">
        <v>11.111111111111111</v>
      </c>
      <c r="AB67" s="469">
        <v>2</v>
      </c>
      <c r="AC67" s="470">
        <v>4.796163069544364</v>
      </c>
      <c r="AD67" s="469"/>
      <c r="AE67" s="470">
        <v>0</v>
      </c>
      <c r="AF67" s="469">
        <v>1</v>
      </c>
      <c r="AG67" s="470">
        <v>4.7619047619047628</v>
      </c>
      <c r="AH67" s="469">
        <v>4</v>
      </c>
      <c r="AI67" s="470">
        <v>24.844720496894407</v>
      </c>
      <c r="AJ67" s="469">
        <v>0</v>
      </c>
      <c r="AK67" s="470">
        <v>0</v>
      </c>
      <c r="AL67" s="469">
        <v>10</v>
      </c>
      <c r="AM67" s="470">
        <v>72.992700729926995</v>
      </c>
      <c r="AN67" s="469">
        <v>0</v>
      </c>
    </row>
    <row r="68" spans="1:40">
      <c r="A68" s="468" t="s">
        <v>76</v>
      </c>
      <c r="B68" s="469">
        <v>26</v>
      </c>
      <c r="C68" s="470">
        <v>6.914893617021276</v>
      </c>
      <c r="D68" s="469">
        <v>0</v>
      </c>
      <c r="E68" s="470">
        <v>0</v>
      </c>
      <c r="F68" s="469">
        <v>0</v>
      </c>
      <c r="G68" s="470">
        <v>0</v>
      </c>
      <c r="H68" s="469">
        <v>0</v>
      </c>
      <c r="I68" s="470">
        <v>0</v>
      </c>
      <c r="J68" s="469">
        <v>0</v>
      </c>
      <c r="K68" s="470">
        <v>0</v>
      </c>
      <c r="L68" s="469">
        <v>2</v>
      </c>
      <c r="M68" s="470">
        <v>5.7636887608069163</v>
      </c>
      <c r="N68" s="469">
        <v>0</v>
      </c>
      <c r="O68" s="470">
        <v>0</v>
      </c>
      <c r="P68" s="469">
        <v>0</v>
      </c>
      <c r="Q68" s="470">
        <v>0</v>
      </c>
      <c r="R68" s="469">
        <v>0</v>
      </c>
      <c r="S68" s="470">
        <v>0</v>
      </c>
      <c r="T68" s="469">
        <v>0</v>
      </c>
      <c r="U68" s="470">
        <v>0</v>
      </c>
      <c r="V68" s="469">
        <v>1</v>
      </c>
      <c r="W68" s="470">
        <v>4.7169811320754711</v>
      </c>
      <c r="X68" s="469">
        <v>2</v>
      </c>
      <c r="Y68" s="470">
        <v>9.7560975609756095</v>
      </c>
      <c r="Z68" s="469">
        <v>0</v>
      </c>
      <c r="AA68" s="470">
        <v>0</v>
      </c>
      <c r="AB68" s="469">
        <v>1</v>
      </c>
      <c r="AC68" s="470">
        <v>6.0606060606060606</v>
      </c>
      <c r="AD68" s="469"/>
      <c r="AE68" s="470">
        <v>0</v>
      </c>
      <c r="AF68" s="469">
        <v>2</v>
      </c>
      <c r="AG68" s="470">
        <v>15.503875968992247</v>
      </c>
      <c r="AH68" s="469">
        <v>6</v>
      </c>
      <c r="AI68" s="470">
        <v>60.606060606060609</v>
      </c>
      <c r="AJ68" s="469">
        <v>6</v>
      </c>
      <c r="AK68" s="470">
        <v>81.081081081081081</v>
      </c>
      <c r="AL68" s="469">
        <v>6</v>
      </c>
      <c r="AM68" s="470">
        <v>60</v>
      </c>
      <c r="AN68" s="469">
        <v>0</v>
      </c>
    </row>
    <row r="69" spans="1:40">
      <c r="A69" s="468" t="s">
        <v>77</v>
      </c>
      <c r="B69" s="469">
        <v>99</v>
      </c>
      <c r="C69" s="470">
        <v>4.8598497864611456</v>
      </c>
      <c r="D69" s="469">
        <v>2</v>
      </c>
      <c r="E69" s="470">
        <v>9.1743119266055047</v>
      </c>
      <c r="F69" s="469">
        <v>0</v>
      </c>
      <c r="G69" s="470">
        <v>0</v>
      </c>
      <c r="H69" s="469">
        <v>0</v>
      </c>
      <c r="I69" s="470">
        <v>0</v>
      </c>
      <c r="J69" s="469">
        <v>3</v>
      </c>
      <c r="K69" s="470">
        <v>1.4713094654242276</v>
      </c>
      <c r="L69" s="469">
        <v>4</v>
      </c>
      <c r="M69" s="470">
        <v>1.8214936247723132</v>
      </c>
      <c r="N69" s="469">
        <v>5</v>
      </c>
      <c r="O69" s="470">
        <v>2.4437927663734116</v>
      </c>
      <c r="P69" s="469">
        <v>2</v>
      </c>
      <c r="Q69" s="470">
        <v>1.0934937124111537</v>
      </c>
      <c r="R69" s="469">
        <v>5</v>
      </c>
      <c r="S69" s="470">
        <v>3.061849357011635</v>
      </c>
      <c r="T69" s="469">
        <v>4</v>
      </c>
      <c r="U69" s="470">
        <v>2.8922631959508314</v>
      </c>
      <c r="V69" s="469">
        <v>4</v>
      </c>
      <c r="W69" s="470">
        <v>3.4965034965034967</v>
      </c>
      <c r="X69" s="469">
        <v>4</v>
      </c>
      <c r="Y69" s="470">
        <v>4.166666666666667</v>
      </c>
      <c r="Z69" s="469">
        <v>3</v>
      </c>
      <c r="AA69" s="470">
        <v>3.5799522673031028</v>
      </c>
      <c r="AB69" s="469">
        <v>5</v>
      </c>
      <c r="AC69" s="470">
        <v>7.2254335260115603</v>
      </c>
      <c r="AD69" s="469">
        <v>7</v>
      </c>
      <c r="AE69" s="470">
        <v>15.217391304347826</v>
      </c>
      <c r="AF69" s="469">
        <v>5</v>
      </c>
      <c r="AG69" s="470">
        <v>12.787723785166239</v>
      </c>
      <c r="AH69" s="469">
        <v>10</v>
      </c>
      <c r="AI69" s="470">
        <v>36.630036630036635</v>
      </c>
      <c r="AJ69" s="469">
        <v>13</v>
      </c>
      <c r="AK69" s="470">
        <v>66.326530612244909</v>
      </c>
      <c r="AL69" s="469">
        <v>21</v>
      </c>
      <c r="AM69" s="470">
        <v>112.29946524064172</v>
      </c>
      <c r="AN69" s="469">
        <v>2</v>
      </c>
    </row>
    <row r="70" spans="1:40">
      <c r="A70" s="468" t="s">
        <v>78</v>
      </c>
      <c r="B70" s="469">
        <v>49</v>
      </c>
      <c r="C70" s="470">
        <v>5.2372808892689182</v>
      </c>
      <c r="D70" s="469">
        <v>2</v>
      </c>
      <c r="E70" s="470">
        <v>19.417475728155338</v>
      </c>
      <c r="F70" s="469">
        <v>0</v>
      </c>
      <c r="G70" s="470">
        <v>0</v>
      </c>
      <c r="H70" s="469">
        <v>0</v>
      </c>
      <c r="I70" s="470">
        <v>0</v>
      </c>
      <c r="J70" s="469">
        <v>0</v>
      </c>
      <c r="K70" s="470">
        <v>0</v>
      </c>
      <c r="L70" s="469">
        <v>1</v>
      </c>
      <c r="M70" s="470">
        <v>1.0604453870625663</v>
      </c>
      <c r="N70" s="469">
        <v>0</v>
      </c>
      <c r="O70" s="470">
        <v>0</v>
      </c>
      <c r="P70" s="469">
        <v>0</v>
      </c>
      <c r="Q70" s="470">
        <v>0</v>
      </c>
      <c r="R70" s="469">
        <v>2</v>
      </c>
      <c r="S70" s="470">
        <v>2.5940337224383918</v>
      </c>
      <c r="T70" s="469">
        <v>3</v>
      </c>
      <c r="U70" s="470">
        <v>4.3668122270742353</v>
      </c>
      <c r="V70" s="469">
        <v>2</v>
      </c>
      <c r="W70" s="470">
        <v>3.6166365280289328</v>
      </c>
      <c r="X70" s="469">
        <v>0</v>
      </c>
      <c r="Y70" s="470">
        <v>0</v>
      </c>
      <c r="Z70" s="469">
        <v>6</v>
      </c>
      <c r="AA70" s="470">
        <v>15.625</v>
      </c>
      <c r="AB70" s="469">
        <v>7</v>
      </c>
      <c r="AC70" s="470">
        <v>21.472392638036812</v>
      </c>
      <c r="AD70" s="469">
        <v>6</v>
      </c>
      <c r="AE70" s="470">
        <v>24</v>
      </c>
      <c r="AF70" s="469">
        <v>8</v>
      </c>
      <c r="AG70" s="470">
        <v>44.19889502762431</v>
      </c>
      <c r="AH70" s="469">
        <v>3</v>
      </c>
      <c r="AI70" s="470">
        <v>22.727272727272727</v>
      </c>
      <c r="AJ70" s="469">
        <v>2</v>
      </c>
      <c r="AK70" s="470">
        <v>20.833333333333332</v>
      </c>
      <c r="AL70" s="469">
        <v>7</v>
      </c>
      <c r="AM70" s="470">
        <v>72.916666666666671</v>
      </c>
      <c r="AN70" s="469">
        <v>0</v>
      </c>
    </row>
    <row r="71" spans="1:40">
      <c r="A71" s="468" t="s">
        <v>79</v>
      </c>
      <c r="B71" s="469">
        <v>50</v>
      </c>
      <c r="C71" s="470">
        <v>4.0970173713536546</v>
      </c>
      <c r="D71" s="469">
        <v>0</v>
      </c>
      <c r="E71" s="470">
        <v>0</v>
      </c>
      <c r="F71" s="469">
        <v>0</v>
      </c>
      <c r="G71" s="470">
        <v>0</v>
      </c>
      <c r="H71" s="469">
        <v>0</v>
      </c>
      <c r="I71" s="470">
        <v>0</v>
      </c>
      <c r="J71" s="469">
        <v>0</v>
      </c>
      <c r="K71" s="470">
        <v>0</v>
      </c>
      <c r="L71" s="469">
        <v>1</v>
      </c>
      <c r="M71" s="470">
        <v>0.89766606822262118</v>
      </c>
      <c r="N71" s="469">
        <v>1</v>
      </c>
      <c r="O71" s="470">
        <v>1.0277492291880781</v>
      </c>
      <c r="P71" s="469">
        <v>3</v>
      </c>
      <c r="Q71" s="470">
        <v>3.0333670374115269</v>
      </c>
      <c r="R71" s="469">
        <v>0</v>
      </c>
      <c r="S71" s="470">
        <v>0</v>
      </c>
      <c r="T71" s="469">
        <v>1</v>
      </c>
      <c r="U71" s="470">
        <v>1.1402508551881414</v>
      </c>
      <c r="V71" s="469">
        <v>0</v>
      </c>
      <c r="W71" s="470">
        <v>0</v>
      </c>
      <c r="X71" s="469">
        <v>1</v>
      </c>
      <c r="Y71" s="470">
        <v>1.1299435028248588</v>
      </c>
      <c r="Z71" s="469">
        <v>3</v>
      </c>
      <c r="AA71" s="470">
        <v>4.2372881355932206</v>
      </c>
      <c r="AB71" s="469">
        <v>2</v>
      </c>
      <c r="AC71" s="470">
        <v>4.1152263374485596</v>
      </c>
      <c r="AD71" s="469">
        <v>3</v>
      </c>
      <c r="AE71" s="470">
        <v>8.1743869209809255</v>
      </c>
      <c r="AF71" s="469">
        <v>4</v>
      </c>
      <c r="AG71" s="470">
        <v>15.325670498084291</v>
      </c>
      <c r="AH71" s="469">
        <v>6</v>
      </c>
      <c r="AI71" s="470">
        <v>27.906976744186046</v>
      </c>
      <c r="AJ71" s="469">
        <v>9</v>
      </c>
      <c r="AK71" s="470">
        <v>57.324840764331213</v>
      </c>
      <c r="AL71" s="469">
        <v>16</v>
      </c>
      <c r="AM71" s="470">
        <v>150.94339622641508</v>
      </c>
      <c r="AN71" s="469">
        <v>0</v>
      </c>
    </row>
    <row r="72" spans="1:40">
      <c r="A72" s="468" t="s">
        <v>80</v>
      </c>
      <c r="B72" s="469">
        <v>36</v>
      </c>
      <c r="C72" s="470">
        <v>5.7379662097545427</v>
      </c>
      <c r="D72" s="469">
        <v>0</v>
      </c>
      <c r="E72" s="470">
        <v>0</v>
      </c>
      <c r="F72" s="469">
        <v>0</v>
      </c>
      <c r="G72" s="470">
        <v>0</v>
      </c>
      <c r="H72" s="469">
        <v>0</v>
      </c>
      <c r="I72" s="470">
        <v>0</v>
      </c>
      <c r="J72" s="469">
        <v>1</v>
      </c>
      <c r="K72" s="470">
        <v>2.0325203252032522</v>
      </c>
      <c r="L72" s="469">
        <v>1</v>
      </c>
      <c r="M72" s="470">
        <v>1.7211703958691911</v>
      </c>
      <c r="N72" s="469">
        <v>4</v>
      </c>
      <c r="O72" s="470">
        <v>7.4487895716945998</v>
      </c>
      <c r="P72" s="469">
        <v>0</v>
      </c>
      <c r="Q72" s="470">
        <v>0</v>
      </c>
      <c r="R72" s="469">
        <v>0</v>
      </c>
      <c r="S72" s="470">
        <v>0</v>
      </c>
      <c r="T72" s="469">
        <v>0</v>
      </c>
      <c r="U72" s="470">
        <v>0</v>
      </c>
      <c r="V72" s="469">
        <v>2</v>
      </c>
      <c r="W72" s="470">
        <v>5.6657223796034</v>
      </c>
      <c r="X72" s="469">
        <v>1</v>
      </c>
      <c r="Y72" s="470">
        <v>2.9585798816568047</v>
      </c>
      <c r="Z72" s="469">
        <v>1</v>
      </c>
      <c r="AA72" s="470">
        <v>3.2573289902280131</v>
      </c>
      <c r="AB72" s="469">
        <v>1</v>
      </c>
      <c r="AC72" s="470">
        <v>3.6630036630036629</v>
      </c>
      <c r="AD72" s="469">
        <v>2</v>
      </c>
      <c r="AE72" s="470">
        <v>8.064516129032258</v>
      </c>
      <c r="AF72" s="469">
        <v>1</v>
      </c>
      <c r="AG72" s="470">
        <v>4.6296296296296298</v>
      </c>
      <c r="AH72" s="469">
        <v>3</v>
      </c>
      <c r="AI72" s="470">
        <v>18.072289156626507</v>
      </c>
      <c r="AJ72" s="469">
        <v>10</v>
      </c>
      <c r="AK72" s="470">
        <v>80</v>
      </c>
      <c r="AL72" s="469">
        <v>9</v>
      </c>
      <c r="AM72" s="470">
        <v>53.892215568862277</v>
      </c>
      <c r="AN72" s="469">
        <v>0</v>
      </c>
    </row>
    <row r="73" spans="1:40">
      <c r="A73" s="468" t="s">
        <v>81</v>
      </c>
      <c r="B73" s="469">
        <v>135</v>
      </c>
      <c r="C73" s="470">
        <v>5.9898837518857047</v>
      </c>
      <c r="D73" s="469">
        <v>6</v>
      </c>
      <c r="E73" s="470">
        <v>14.705882352941176</v>
      </c>
      <c r="F73" s="469">
        <v>1</v>
      </c>
      <c r="G73" s="470">
        <v>0.42052144659377627</v>
      </c>
      <c r="H73" s="469">
        <v>3</v>
      </c>
      <c r="I73" s="470">
        <v>1.0548523206751055</v>
      </c>
      <c r="J73" s="469">
        <v>0</v>
      </c>
      <c r="K73" s="470">
        <v>0</v>
      </c>
      <c r="L73" s="469">
        <v>6</v>
      </c>
      <c r="M73" s="470">
        <v>2.4028834601521827</v>
      </c>
      <c r="N73" s="469">
        <v>4</v>
      </c>
      <c r="O73" s="470">
        <v>2.1108179419525066</v>
      </c>
      <c r="P73" s="469">
        <v>11</v>
      </c>
      <c r="Q73" s="470">
        <v>7.7848549186128801</v>
      </c>
      <c r="R73" s="469">
        <v>5</v>
      </c>
      <c r="S73" s="470">
        <v>4.1356492969396195</v>
      </c>
      <c r="T73" s="469">
        <v>3</v>
      </c>
      <c r="U73" s="470">
        <v>2.8328611898017</v>
      </c>
      <c r="V73" s="469">
        <v>4</v>
      </c>
      <c r="W73" s="470">
        <v>3.700277520814061</v>
      </c>
      <c r="X73" s="469">
        <v>6</v>
      </c>
      <c r="Y73" s="470">
        <v>5.7803468208092479</v>
      </c>
      <c r="Z73" s="469">
        <v>8</v>
      </c>
      <c r="AA73" s="470">
        <v>9.445100354191263</v>
      </c>
      <c r="AB73" s="469">
        <v>5</v>
      </c>
      <c r="AC73" s="470">
        <v>7.0921985815602833</v>
      </c>
      <c r="AD73" s="469">
        <v>7</v>
      </c>
      <c r="AE73" s="470">
        <v>11.272141706924316</v>
      </c>
      <c r="AF73" s="469">
        <v>6</v>
      </c>
      <c r="AG73" s="470">
        <v>11.363636363636363</v>
      </c>
      <c r="AH73" s="469">
        <v>9</v>
      </c>
      <c r="AI73" s="470">
        <v>21.582733812949641</v>
      </c>
      <c r="AJ73" s="469">
        <v>9</v>
      </c>
      <c r="AK73" s="470">
        <v>24.456521739130437</v>
      </c>
      <c r="AL73" s="469">
        <v>40</v>
      </c>
      <c r="AM73" s="470">
        <v>153.84615384615387</v>
      </c>
      <c r="AN73" s="469">
        <v>2</v>
      </c>
    </row>
    <row r="74" spans="1:40">
      <c r="A74" s="468" t="s">
        <v>82</v>
      </c>
      <c r="B74" s="469">
        <v>35</v>
      </c>
      <c r="C74" s="470">
        <v>5.2497375131243444</v>
      </c>
      <c r="D74" s="469">
        <v>1</v>
      </c>
      <c r="E74" s="470">
        <v>11.235955056179774</v>
      </c>
      <c r="F74" s="469">
        <v>0</v>
      </c>
      <c r="G74" s="470">
        <v>0</v>
      </c>
      <c r="H74" s="469">
        <v>1</v>
      </c>
      <c r="I74" s="470">
        <v>1.5197568389057752</v>
      </c>
      <c r="J74" s="469">
        <v>1</v>
      </c>
      <c r="K74" s="470">
        <v>1.4388489208633093</v>
      </c>
      <c r="L74" s="469">
        <v>2</v>
      </c>
      <c r="M74" s="470">
        <v>2.8776978417266186</v>
      </c>
      <c r="N74" s="469">
        <v>4</v>
      </c>
      <c r="O74" s="470">
        <v>6.5897858319604614</v>
      </c>
      <c r="P74" s="469">
        <v>7</v>
      </c>
      <c r="Q74" s="470">
        <v>15.086206896551724</v>
      </c>
      <c r="R74" s="469">
        <v>0</v>
      </c>
      <c r="S74" s="470">
        <v>0</v>
      </c>
      <c r="T74" s="469">
        <v>0</v>
      </c>
      <c r="U74" s="470">
        <v>0</v>
      </c>
      <c r="V74" s="469">
        <v>2</v>
      </c>
      <c r="W74" s="470">
        <v>5.6179775280898872</v>
      </c>
      <c r="X74" s="469">
        <v>0</v>
      </c>
      <c r="Y74" s="470">
        <v>0</v>
      </c>
      <c r="Z74" s="469">
        <v>0</v>
      </c>
      <c r="AA74" s="470">
        <v>0</v>
      </c>
      <c r="AB74" s="469">
        <v>0</v>
      </c>
      <c r="AC74" s="470">
        <v>0</v>
      </c>
      <c r="AD74" s="469">
        <v>1</v>
      </c>
      <c r="AE74" s="470">
        <v>4.0983606557377055</v>
      </c>
      <c r="AF74" s="469">
        <v>0</v>
      </c>
      <c r="AG74" s="470">
        <v>0</v>
      </c>
      <c r="AH74" s="469">
        <v>4</v>
      </c>
      <c r="AI74" s="470">
        <v>34.782608695652172</v>
      </c>
      <c r="AJ74" s="469">
        <v>3</v>
      </c>
      <c r="AK74" s="470">
        <v>33.707865168539328</v>
      </c>
      <c r="AL74" s="469">
        <v>9</v>
      </c>
      <c r="AM74" s="470">
        <v>91.83673469387756</v>
      </c>
      <c r="AN74" s="469">
        <v>0</v>
      </c>
    </row>
    <row r="75" spans="1:40">
      <c r="A75" s="468" t="s">
        <v>83</v>
      </c>
      <c r="B75" s="469">
        <v>15</v>
      </c>
      <c r="C75" s="470">
        <v>4.6526054590570718</v>
      </c>
      <c r="D75" s="469">
        <v>0</v>
      </c>
      <c r="E75" s="470">
        <v>0</v>
      </c>
      <c r="F75" s="469">
        <v>0</v>
      </c>
      <c r="G75" s="470">
        <v>0</v>
      </c>
      <c r="H75" s="469">
        <v>0</v>
      </c>
      <c r="I75" s="470">
        <v>0</v>
      </c>
      <c r="J75" s="469">
        <v>0</v>
      </c>
      <c r="K75" s="470">
        <v>0</v>
      </c>
      <c r="L75" s="469">
        <v>0</v>
      </c>
      <c r="M75" s="470">
        <v>0</v>
      </c>
      <c r="N75" s="469">
        <v>1</v>
      </c>
      <c r="O75" s="470">
        <v>3.4965034965034967</v>
      </c>
      <c r="P75" s="469">
        <v>0</v>
      </c>
      <c r="Q75" s="470">
        <v>0</v>
      </c>
      <c r="R75" s="469">
        <v>0</v>
      </c>
      <c r="S75" s="470">
        <v>0</v>
      </c>
      <c r="T75" s="469">
        <v>0</v>
      </c>
      <c r="U75" s="470">
        <v>0</v>
      </c>
      <c r="V75" s="469">
        <v>0</v>
      </c>
      <c r="W75" s="470">
        <v>0</v>
      </c>
      <c r="X75" s="469">
        <v>0</v>
      </c>
      <c r="Y75" s="470">
        <v>0</v>
      </c>
      <c r="Z75" s="469">
        <v>2</v>
      </c>
      <c r="AA75" s="470">
        <v>15.267175572519083</v>
      </c>
      <c r="AB75" s="469">
        <v>0</v>
      </c>
      <c r="AC75" s="470">
        <v>0</v>
      </c>
      <c r="AD75" s="469">
        <v>3</v>
      </c>
      <c r="AE75" s="470">
        <v>36.585365853658537</v>
      </c>
      <c r="AF75" s="469">
        <v>3</v>
      </c>
      <c r="AG75" s="470">
        <v>41.666666666666664</v>
      </c>
      <c r="AH75" s="469">
        <v>1</v>
      </c>
      <c r="AI75" s="470">
        <v>23.809523809523807</v>
      </c>
      <c r="AJ75" s="469">
        <v>2</v>
      </c>
      <c r="AK75" s="470">
        <v>57.142857142857139</v>
      </c>
      <c r="AL75" s="469">
        <v>3</v>
      </c>
      <c r="AM75" s="470">
        <v>115.38461538461539</v>
      </c>
      <c r="AN75" s="469">
        <v>0</v>
      </c>
    </row>
    <row r="76" spans="1:40">
      <c r="A76" s="468" t="s">
        <v>84</v>
      </c>
      <c r="B76" s="469">
        <v>109</v>
      </c>
      <c r="C76" s="470">
        <v>4.4029730166424299</v>
      </c>
      <c r="D76" s="469">
        <v>4</v>
      </c>
      <c r="E76" s="470">
        <v>12.903225806451612</v>
      </c>
      <c r="F76" s="469">
        <v>0</v>
      </c>
      <c r="G76" s="470">
        <v>0</v>
      </c>
      <c r="H76" s="469">
        <v>0</v>
      </c>
      <c r="I76" s="470">
        <v>0</v>
      </c>
      <c r="J76" s="469">
        <v>1</v>
      </c>
      <c r="K76" s="470">
        <v>0.42211903756859431</v>
      </c>
      <c r="L76" s="469">
        <v>4</v>
      </c>
      <c r="M76" s="470">
        <v>1.5145778114350623</v>
      </c>
      <c r="N76" s="469">
        <v>4</v>
      </c>
      <c r="O76" s="470">
        <v>1.594896331738437</v>
      </c>
      <c r="P76" s="469">
        <v>6</v>
      </c>
      <c r="Q76" s="470">
        <v>2.7384755819260613</v>
      </c>
      <c r="R76" s="469">
        <v>4</v>
      </c>
      <c r="S76" s="470">
        <v>2.0070245860511791</v>
      </c>
      <c r="T76" s="469">
        <v>2</v>
      </c>
      <c r="U76" s="470">
        <v>1.2202562538133008</v>
      </c>
      <c r="V76" s="469">
        <v>5</v>
      </c>
      <c r="W76" s="470">
        <v>3.5087719298245617</v>
      </c>
      <c r="X76" s="469">
        <v>4</v>
      </c>
      <c r="Y76" s="470">
        <v>3.2921810699588478</v>
      </c>
      <c r="Z76" s="469">
        <v>10</v>
      </c>
      <c r="AA76" s="470">
        <v>10.235414534288639</v>
      </c>
      <c r="AB76" s="469">
        <v>9</v>
      </c>
      <c r="AC76" s="470">
        <v>10.440835266821345</v>
      </c>
      <c r="AD76" s="469">
        <v>9</v>
      </c>
      <c r="AE76" s="470">
        <v>14.85148514851485</v>
      </c>
      <c r="AF76" s="469">
        <v>8</v>
      </c>
      <c r="AG76" s="470">
        <v>15.717092337917483</v>
      </c>
      <c r="AH76" s="469">
        <v>9</v>
      </c>
      <c r="AI76" s="470">
        <v>28.481012658227847</v>
      </c>
      <c r="AJ76" s="469">
        <v>11</v>
      </c>
      <c r="AK76" s="470">
        <v>49.549549549549553</v>
      </c>
      <c r="AL76" s="469">
        <v>19</v>
      </c>
      <c r="AM76" s="470">
        <v>86.36363636363636</v>
      </c>
      <c r="AN76" s="469">
        <v>0</v>
      </c>
    </row>
    <row r="77" spans="1:40">
      <c r="A77" s="468" t="s">
        <v>85</v>
      </c>
      <c r="B77" s="469">
        <v>145</v>
      </c>
      <c r="C77" s="470">
        <v>4.2851232342337022</v>
      </c>
      <c r="D77" s="469">
        <v>5</v>
      </c>
      <c r="E77" s="470">
        <v>11.415525114155251</v>
      </c>
      <c r="F77" s="469">
        <v>0</v>
      </c>
      <c r="G77" s="470">
        <v>0</v>
      </c>
      <c r="H77" s="469">
        <v>0</v>
      </c>
      <c r="I77" s="470">
        <v>0</v>
      </c>
      <c r="J77" s="469">
        <v>3</v>
      </c>
      <c r="K77" s="470">
        <v>0.88002346729246106</v>
      </c>
      <c r="L77" s="469">
        <v>6</v>
      </c>
      <c r="M77" s="470">
        <v>1.6997167138810199</v>
      </c>
      <c r="N77" s="469">
        <v>3</v>
      </c>
      <c r="O77" s="470">
        <v>0.87310826542491271</v>
      </c>
      <c r="P77" s="469">
        <v>7</v>
      </c>
      <c r="Q77" s="470">
        <v>2.3744911804613298</v>
      </c>
      <c r="R77" s="469">
        <v>3</v>
      </c>
      <c r="S77" s="470">
        <v>1.1778563015312131</v>
      </c>
      <c r="T77" s="469">
        <v>7</v>
      </c>
      <c r="U77" s="470">
        <v>3.3508855911919579</v>
      </c>
      <c r="V77" s="469">
        <v>13</v>
      </c>
      <c r="W77" s="470">
        <v>6.6769388803287102</v>
      </c>
      <c r="X77" s="469">
        <v>7</v>
      </c>
      <c r="Y77" s="470">
        <v>4.0299366724237187</v>
      </c>
      <c r="Z77" s="469">
        <v>7</v>
      </c>
      <c r="AA77" s="470">
        <v>4.694835680751174</v>
      </c>
      <c r="AB77" s="469">
        <v>5</v>
      </c>
      <c r="AC77" s="470">
        <v>3.7792894935752082</v>
      </c>
      <c r="AD77" s="469">
        <v>10</v>
      </c>
      <c r="AE77" s="470">
        <v>10.559662090813093</v>
      </c>
      <c r="AF77" s="469">
        <v>13</v>
      </c>
      <c r="AG77" s="470">
        <v>17.082785808147175</v>
      </c>
      <c r="AH77" s="469">
        <v>11</v>
      </c>
      <c r="AI77" s="470">
        <v>20.754716981132074</v>
      </c>
      <c r="AJ77" s="469">
        <v>21</v>
      </c>
      <c r="AK77" s="470">
        <v>55.263157894736842</v>
      </c>
      <c r="AL77" s="469">
        <v>24</v>
      </c>
      <c r="AM77" s="470">
        <v>59.113300492610833</v>
      </c>
      <c r="AN77" s="469">
        <v>0</v>
      </c>
    </row>
    <row r="78" spans="1:40">
      <c r="A78" s="468" t="s">
        <v>86</v>
      </c>
      <c r="B78" s="469">
        <v>31</v>
      </c>
      <c r="C78" s="470">
        <v>5.1037207770826472</v>
      </c>
      <c r="D78" s="469">
        <v>0</v>
      </c>
      <c r="E78" s="470">
        <v>0</v>
      </c>
      <c r="F78" s="469">
        <v>0</v>
      </c>
      <c r="G78" s="470">
        <v>0</v>
      </c>
      <c r="H78" s="469">
        <v>0</v>
      </c>
      <c r="I78" s="470">
        <v>0</v>
      </c>
      <c r="J78" s="469">
        <v>2</v>
      </c>
      <c r="K78" s="470">
        <v>3.1298904538341157</v>
      </c>
      <c r="L78" s="469">
        <v>0</v>
      </c>
      <c r="M78" s="470">
        <v>0</v>
      </c>
      <c r="N78" s="469">
        <v>3</v>
      </c>
      <c r="O78" s="470">
        <v>5.825242718446602</v>
      </c>
      <c r="P78" s="469">
        <v>2</v>
      </c>
      <c r="Q78" s="470">
        <v>4.4642857142857144</v>
      </c>
      <c r="R78" s="469">
        <v>2</v>
      </c>
      <c r="S78" s="470">
        <v>4.8192771084337354</v>
      </c>
      <c r="T78" s="469">
        <v>1</v>
      </c>
      <c r="U78" s="470">
        <v>2.9673590504451042</v>
      </c>
      <c r="V78" s="469">
        <v>2</v>
      </c>
      <c r="W78" s="470">
        <v>6.9444444444444438</v>
      </c>
      <c r="X78" s="469">
        <v>0</v>
      </c>
      <c r="Y78" s="470">
        <v>0</v>
      </c>
      <c r="Z78" s="469">
        <v>0</v>
      </c>
      <c r="AA78" s="470">
        <v>0</v>
      </c>
      <c r="AB78" s="469">
        <v>1</v>
      </c>
      <c r="AC78" s="470">
        <v>4.1152263374485596</v>
      </c>
      <c r="AD78" s="469">
        <v>2</v>
      </c>
      <c r="AE78" s="470">
        <v>10.638297872340425</v>
      </c>
      <c r="AF78" s="469">
        <v>3</v>
      </c>
      <c r="AG78" s="470">
        <v>19.736842105263158</v>
      </c>
      <c r="AH78" s="469">
        <v>3</v>
      </c>
      <c r="AI78" s="470">
        <v>23.076923076923077</v>
      </c>
      <c r="AJ78" s="469">
        <v>3</v>
      </c>
      <c r="AK78" s="470">
        <v>25.862068965517242</v>
      </c>
      <c r="AL78" s="469">
        <v>7</v>
      </c>
      <c r="AM78" s="470">
        <v>80.459770114942529</v>
      </c>
      <c r="AN78" s="469">
        <v>0</v>
      </c>
    </row>
    <row r="79" spans="1:40">
      <c r="A79" s="468" t="s">
        <v>87</v>
      </c>
      <c r="B79" s="469">
        <v>80</v>
      </c>
      <c r="C79" s="470">
        <v>3.9890301670406383</v>
      </c>
      <c r="D79" s="469">
        <v>1</v>
      </c>
      <c r="E79" s="470">
        <v>3.9370078740157481</v>
      </c>
      <c r="F79" s="469">
        <v>1</v>
      </c>
      <c r="G79" s="470">
        <v>0.49800796812749004</v>
      </c>
      <c r="H79" s="469">
        <v>2</v>
      </c>
      <c r="I79" s="470">
        <v>0.84317032040472173</v>
      </c>
      <c r="J79" s="469">
        <v>1</v>
      </c>
      <c r="K79" s="470">
        <v>0.42408821034775235</v>
      </c>
      <c r="L79" s="469">
        <v>2</v>
      </c>
      <c r="M79" s="470">
        <v>0.84317032040472173</v>
      </c>
      <c r="N79" s="469">
        <v>9</v>
      </c>
      <c r="O79" s="470">
        <v>4.6753246753246751</v>
      </c>
      <c r="P79" s="469">
        <v>7</v>
      </c>
      <c r="Q79" s="470">
        <v>4.8678720445062584</v>
      </c>
      <c r="R79" s="469">
        <v>8</v>
      </c>
      <c r="S79" s="470">
        <v>6.7510548523206753</v>
      </c>
      <c r="T79" s="469">
        <v>5</v>
      </c>
      <c r="U79" s="470">
        <v>4.5998160073597054</v>
      </c>
      <c r="V79" s="469">
        <v>0</v>
      </c>
      <c r="W79" s="470">
        <v>0</v>
      </c>
      <c r="X79" s="469">
        <v>5</v>
      </c>
      <c r="Y79" s="470">
        <v>5.7339449541284404</v>
      </c>
      <c r="Z79" s="469">
        <v>4</v>
      </c>
      <c r="AA79" s="470">
        <v>5.5632823365785811</v>
      </c>
      <c r="AB79" s="469">
        <v>2</v>
      </c>
      <c r="AC79" s="470">
        <v>2.9239766081871341</v>
      </c>
      <c r="AD79" s="469">
        <v>3</v>
      </c>
      <c r="AE79" s="470">
        <v>6.5359477124183005</v>
      </c>
      <c r="AF79" s="469">
        <v>2</v>
      </c>
      <c r="AG79" s="470">
        <v>4.5662100456620998</v>
      </c>
      <c r="AH79" s="469">
        <v>7</v>
      </c>
      <c r="AI79" s="470">
        <v>25</v>
      </c>
      <c r="AJ79" s="469">
        <v>7</v>
      </c>
      <c r="AK79" s="470">
        <v>35.532994923857871</v>
      </c>
      <c r="AL79" s="469">
        <v>13</v>
      </c>
      <c r="AM79" s="470">
        <v>72.625698324022352</v>
      </c>
      <c r="AN79" s="469">
        <v>1</v>
      </c>
    </row>
    <row r="80" spans="1:40">
      <c r="A80" s="468" t="s">
        <v>88</v>
      </c>
      <c r="B80" s="469">
        <v>229</v>
      </c>
      <c r="C80" s="470">
        <v>5.1322277005826979</v>
      </c>
      <c r="D80" s="469">
        <v>6</v>
      </c>
      <c r="E80" s="470">
        <v>8.9020771513353125</v>
      </c>
      <c r="F80" s="469">
        <v>0</v>
      </c>
      <c r="G80" s="470">
        <v>0</v>
      </c>
      <c r="H80" s="469">
        <v>3</v>
      </c>
      <c r="I80" s="470">
        <v>0.62682824905975754</v>
      </c>
      <c r="J80" s="469">
        <v>2</v>
      </c>
      <c r="K80" s="470">
        <v>0.42918454935622313</v>
      </c>
      <c r="L80" s="469">
        <v>10</v>
      </c>
      <c r="M80" s="470">
        <v>1.9327406262079629</v>
      </c>
      <c r="N80" s="469">
        <v>11</v>
      </c>
      <c r="O80" s="470">
        <v>2.6416906820365034</v>
      </c>
      <c r="P80" s="469">
        <v>7</v>
      </c>
      <c r="Q80" s="470">
        <v>1.9412090959511925</v>
      </c>
      <c r="R80" s="469">
        <v>9</v>
      </c>
      <c r="S80" s="470">
        <v>3.2269630692004303</v>
      </c>
      <c r="T80" s="469">
        <v>6</v>
      </c>
      <c r="U80" s="470">
        <v>2.3866348448687353</v>
      </c>
      <c r="V80" s="469">
        <v>3</v>
      </c>
      <c r="W80" s="470">
        <v>1.2274959083469721</v>
      </c>
      <c r="X80" s="469">
        <v>6</v>
      </c>
      <c r="Y80" s="470">
        <v>2.7124773960216997</v>
      </c>
      <c r="Z80" s="469">
        <v>15</v>
      </c>
      <c r="AA80" s="470">
        <v>7.8988941548183247</v>
      </c>
      <c r="AB80" s="469">
        <v>11</v>
      </c>
      <c r="AC80" s="470">
        <v>6.8365444375388433</v>
      </c>
      <c r="AD80" s="469">
        <v>20</v>
      </c>
      <c r="AE80" s="470">
        <v>16.207455429497568</v>
      </c>
      <c r="AF80" s="469">
        <v>12</v>
      </c>
      <c r="AG80" s="470">
        <v>11.494252873563218</v>
      </c>
      <c r="AH80" s="469">
        <v>23</v>
      </c>
      <c r="AI80" s="470">
        <v>32.303370786516858</v>
      </c>
      <c r="AJ80" s="469">
        <v>30</v>
      </c>
      <c r="AK80" s="470">
        <v>59.171597633136095</v>
      </c>
      <c r="AL80" s="469">
        <v>55</v>
      </c>
      <c r="AM80" s="470">
        <v>109.56175298804781</v>
      </c>
      <c r="AN80" s="469">
        <v>0</v>
      </c>
    </row>
    <row r="81" spans="1:40">
      <c r="A81" s="471" t="s">
        <v>89</v>
      </c>
      <c r="B81" s="467">
        <v>2587</v>
      </c>
      <c r="C81" s="465">
        <v>4.5762421039038683</v>
      </c>
      <c r="D81" s="467">
        <v>63</v>
      </c>
      <c r="E81" s="465">
        <v>9.4057927739623768</v>
      </c>
      <c r="F81" s="472">
        <v>18</v>
      </c>
      <c r="G81" s="463">
        <v>0.42538107054236085</v>
      </c>
      <c r="H81" s="467">
        <v>17</v>
      </c>
      <c r="I81" s="465">
        <v>0.31891344313960901</v>
      </c>
      <c r="J81" s="467">
        <v>15</v>
      </c>
      <c r="K81" s="465">
        <v>0.28125175782348644</v>
      </c>
      <c r="L81" s="472">
        <v>75</v>
      </c>
      <c r="M81" s="463">
        <v>1.3078505911484672</v>
      </c>
      <c r="N81" s="467">
        <v>78</v>
      </c>
      <c r="O81" s="465">
        <v>1.4867054226627276</v>
      </c>
      <c r="P81" s="467">
        <v>86</v>
      </c>
      <c r="Q81" s="465">
        <v>1.9240664921583104</v>
      </c>
      <c r="R81" s="467">
        <v>63</v>
      </c>
      <c r="S81" s="465">
        <v>1.5212981744421907</v>
      </c>
      <c r="T81" s="472">
        <v>60</v>
      </c>
      <c r="U81" s="463">
        <v>1.634476558882018</v>
      </c>
      <c r="V81" s="472">
        <v>68</v>
      </c>
      <c r="W81" s="465">
        <v>1.9198735142155339</v>
      </c>
      <c r="X81" s="467">
        <v>81</v>
      </c>
      <c r="Y81" s="465">
        <v>2.4889380530973453</v>
      </c>
      <c r="Z81" s="467">
        <v>121</v>
      </c>
      <c r="AA81" s="463">
        <v>4.3926522907137153</v>
      </c>
      <c r="AB81" s="462">
        <v>144</v>
      </c>
      <c r="AC81" s="465">
        <v>6.3826958024910239</v>
      </c>
      <c r="AD81" s="467">
        <v>170</v>
      </c>
      <c r="AE81" s="465">
        <v>10.089020771513354</v>
      </c>
      <c r="AF81" s="467">
        <v>197</v>
      </c>
      <c r="AG81" s="463">
        <v>14.423780934250988</v>
      </c>
      <c r="AH81" s="462">
        <v>235</v>
      </c>
      <c r="AI81" s="465">
        <v>23.778204998482241</v>
      </c>
      <c r="AJ81" s="467">
        <v>340</v>
      </c>
      <c r="AK81" s="465">
        <v>45.448469455955085</v>
      </c>
      <c r="AL81" s="467">
        <v>747</v>
      </c>
      <c r="AM81" s="465">
        <v>101.43943508962521</v>
      </c>
      <c r="AN81" s="467">
        <v>9</v>
      </c>
    </row>
    <row r="82" spans="1:40">
      <c r="A82" s="468" t="s">
        <v>90</v>
      </c>
      <c r="B82" s="469">
        <v>124</v>
      </c>
      <c r="C82" s="470">
        <v>6.3033753558357057</v>
      </c>
      <c r="D82" s="469">
        <v>2</v>
      </c>
      <c r="E82" s="470">
        <v>7.9051383399209483</v>
      </c>
      <c r="F82" s="469">
        <v>1</v>
      </c>
      <c r="G82" s="470">
        <v>0.71073205401563611</v>
      </c>
      <c r="H82" s="469">
        <v>2</v>
      </c>
      <c r="I82" s="470">
        <v>1.1621150493898895</v>
      </c>
      <c r="J82" s="469">
        <v>0</v>
      </c>
      <c r="K82" s="470">
        <v>0</v>
      </c>
      <c r="L82" s="469">
        <v>4</v>
      </c>
      <c r="M82" s="470">
        <v>2.285714285714286</v>
      </c>
      <c r="N82" s="469">
        <v>3</v>
      </c>
      <c r="O82" s="470">
        <v>1.8061408789885611</v>
      </c>
      <c r="P82" s="469">
        <v>1</v>
      </c>
      <c r="Q82" s="470">
        <v>0.87183958151700092</v>
      </c>
      <c r="R82" s="469">
        <v>1</v>
      </c>
      <c r="S82" s="470">
        <v>0.88967971530249101</v>
      </c>
      <c r="T82" s="469">
        <v>0</v>
      </c>
      <c r="U82" s="470">
        <v>0</v>
      </c>
      <c r="V82" s="469">
        <v>2</v>
      </c>
      <c r="W82" s="470">
        <v>1.779359430604982</v>
      </c>
      <c r="X82" s="469">
        <v>3</v>
      </c>
      <c r="Y82" s="470">
        <v>2.3866348448687353</v>
      </c>
      <c r="Z82" s="469">
        <v>5</v>
      </c>
      <c r="AA82" s="470">
        <v>3.6549707602339181</v>
      </c>
      <c r="AB82" s="469">
        <v>8</v>
      </c>
      <c r="AC82" s="470">
        <v>6.8317677198975231</v>
      </c>
      <c r="AD82" s="469">
        <v>7</v>
      </c>
      <c r="AE82" s="470">
        <v>8.2644628099173563</v>
      </c>
      <c r="AF82" s="469">
        <v>11</v>
      </c>
      <c r="AG82" s="470">
        <v>17.684887459807076</v>
      </c>
      <c r="AH82" s="469">
        <v>12</v>
      </c>
      <c r="AI82" s="470">
        <v>23.300970873786408</v>
      </c>
      <c r="AJ82" s="469">
        <v>27</v>
      </c>
      <c r="AK82" s="470">
        <v>69.40874035989718</v>
      </c>
      <c r="AL82" s="469">
        <v>35</v>
      </c>
      <c r="AM82" s="470">
        <v>84.134615384615387</v>
      </c>
      <c r="AN82" s="469">
        <v>0</v>
      </c>
    </row>
    <row r="83" spans="1:40">
      <c r="A83" s="468" t="s">
        <v>91</v>
      </c>
      <c r="B83" s="469">
        <v>26</v>
      </c>
      <c r="C83" s="470">
        <v>7.1862907683803208</v>
      </c>
      <c r="D83" s="469">
        <v>0</v>
      </c>
      <c r="E83" s="470">
        <v>0</v>
      </c>
      <c r="F83" s="469">
        <v>0</v>
      </c>
      <c r="G83" s="470">
        <v>0</v>
      </c>
      <c r="H83" s="469">
        <v>0</v>
      </c>
      <c r="I83" s="470">
        <v>0</v>
      </c>
      <c r="J83" s="469">
        <v>1</v>
      </c>
      <c r="K83" s="470">
        <v>3.1847133757961785</v>
      </c>
      <c r="L83" s="469">
        <v>0</v>
      </c>
      <c r="M83" s="470">
        <v>0</v>
      </c>
      <c r="N83" s="469">
        <v>1</v>
      </c>
      <c r="O83" s="470">
        <v>3.3003300330033003</v>
      </c>
      <c r="P83" s="469">
        <v>0</v>
      </c>
      <c r="Q83" s="470">
        <v>0</v>
      </c>
      <c r="R83" s="469">
        <v>0</v>
      </c>
      <c r="S83" s="470">
        <v>0</v>
      </c>
      <c r="T83" s="469">
        <v>0</v>
      </c>
      <c r="U83" s="470">
        <v>0</v>
      </c>
      <c r="V83" s="469">
        <v>2</v>
      </c>
      <c r="W83" s="470">
        <v>7.4349442379182156</v>
      </c>
      <c r="X83" s="469">
        <v>1</v>
      </c>
      <c r="Y83" s="470">
        <v>3.6764705882352939</v>
      </c>
      <c r="Z83" s="469">
        <v>2</v>
      </c>
      <c r="AA83" s="470">
        <v>8.4033613445378155</v>
      </c>
      <c r="AB83" s="469">
        <v>1</v>
      </c>
      <c r="AC83" s="470">
        <v>5.5248618784530388</v>
      </c>
      <c r="AD83" s="469">
        <v>1</v>
      </c>
      <c r="AE83" s="470">
        <v>6.756756756756757</v>
      </c>
      <c r="AF83" s="469">
        <v>2</v>
      </c>
      <c r="AG83" s="470">
        <v>18.691588785046729</v>
      </c>
      <c r="AH83" s="469">
        <v>2</v>
      </c>
      <c r="AI83" s="470">
        <v>24.096385542168676</v>
      </c>
      <c r="AJ83" s="469">
        <v>3</v>
      </c>
      <c r="AK83" s="470">
        <v>50</v>
      </c>
      <c r="AL83" s="469">
        <v>9</v>
      </c>
      <c r="AM83" s="470">
        <v>166.66666666666666</v>
      </c>
      <c r="AN83" s="469">
        <v>1</v>
      </c>
    </row>
    <row r="84" spans="1:40">
      <c r="A84" s="468" t="s">
        <v>92</v>
      </c>
      <c r="B84" s="469">
        <v>27</v>
      </c>
      <c r="C84" s="470">
        <v>2.9220779220779223</v>
      </c>
      <c r="D84" s="469">
        <v>3</v>
      </c>
      <c r="E84" s="470">
        <v>23.255813953488371</v>
      </c>
      <c r="F84" s="469">
        <v>0</v>
      </c>
      <c r="G84" s="470">
        <v>0</v>
      </c>
      <c r="H84" s="469">
        <v>0</v>
      </c>
      <c r="I84" s="470">
        <v>0</v>
      </c>
      <c r="J84" s="469">
        <v>0</v>
      </c>
      <c r="K84" s="470">
        <v>0</v>
      </c>
      <c r="L84" s="469">
        <v>1</v>
      </c>
      <c r="M84" s="470">
        <v>1.1185682326621924</v>
      </c>
      <c r="N84" s="469">
        <v>1</v>
      </c>
      <c r="O84" s="470">
        <v>1.3458950201884252</v>
      </c>
      <c r="P84" s="469">
        <v>0</v>
      </c>
      <c r="Q84" s="470">
        <v>0</v>
      </c>
      <c r="R84" s="469">
        <v>2</v>
      </c>
      <c r="S84" s="470">
        <v>3.5778175313059033</v>
      </c>
      <c r="T84" s="469">
        <v>2</v>
      </c>
      <c r="U84" s="470">
        <v>4.3572984749455346</v>
      </c>
      <c r="V84" s="469">
        <v>0</v>
      </c>
      <c r="W84" s="470">
        <v>0</v>
      </c>
      <c r="X84" s="469">
        <v>0</v>
      </c>
      <c r="Y84" s="470">
        <v>0</v>
      </c>
      <c r="Z84" s="469">
        <v>1</v>
      </c>
      <c r="AA84" s="470">
        <v>2.2675736961451247</v>
      </c>
      <c r="AB84" s="469">
        <v>0</v>
      </c>
      <c r="AC84" s="470">
        <v>0</v>
      </c>
      <c r="AD84" s="469">
        <v>2</v>
      </c>
      <c r="AE84" s="470">
        <v>6.4935064935064943</v>
      </c>
      <c r="AF84" s="469">
        <v>3</v>
      </c>
      <c r="AG84" s="470">
        <v>12.711864406779663</v>
      </c>
      <c r="AH84" s="469">
        <v>1</v>
      </c>
      <c r="AI84" s="470">
        <v>5.8479532163742682</v>
      </c>
      <c r="AJ84" s="469">
        <v>6</v>
      </c>
      <c r="AK84" s="470">
        <v>39.215686274509807</v>
      </c>
      <c r="AL84" s="469">
        <v>4</v>
      </c>
      <c r="AM84" s="470">
        <v>30.534351145038165</v>
      </c>
      <c r="AN84" s="469">
        <v>1</v>
      </c>
    </row>
    <row r="85" spans="1:40">
      <c r="A85" s="468" t="s">
        <v>93</v>
      </c>
      <c r="B85" s="469">
        <v>142</v>
      </c>
      <c r="C85" s="470">
        <v>3.1979821183253385</v>
      </c>
      <c r="D85" s="469">
        <v>3</v>
      </c>
      <c r="E85" s="470">
        <v>5.9523809523809517</v>
      </c>
      <c r="F85" s="469">
        <v>0</v>
      </c>
      <c r="G85" s="470">
        <v>0</v>
      </c>
      <c r="H85" s="469">
        <v>2</v>
      </c>
      <c r="I85" s="470">
        <v>0.43047783039173482</v>
      </c>
      <c r="J85" s="469">
        <v>1</v>
      </c>
      <c r="K85" s="470">
        <v>0.22089684117517119</v>
      </c>
      <c r="L85" s="469">
        <v>4</v>
      </c>
      <c r="M85" s="470">
        <v>0.80208542209745337</v>
      </c>
      <c r="N85" s="469">
        <v>7</v>
      </c>
      <c r="O85" s="470">
        <v>1.5531395606833815</v>
      </c>
      <c r="P85" s="469">
        <v>6</v>
      </c>
      <c r="Q85" s="470">
        <v>1.6877637130801688</v>
      </c>
      <c r="R85" s="469">
        <v>6</v>
      </c>
      <c r="S85" s="470">
        <v>1.8987341772151898</v>
      </c>
      <c r="T85" s="469">
        <v>5</v>
      </c>
      <c r="U85" s="470">
        <v>1.8221574344023324</v>
      </c>
      <c r="V85" s="469">
        <v>3</v>
      </c>
      <c r="W85" s="470">
        <v>1.1385199240986716</v>
      </c>
      <c r="X85" s="469">
        <v>5</v>
      </c>
      <c r="Y85" s="470">
        <v>2.1939447125932428</v>
      </c>
      <c r="Z85" s="469">
        <v>6</v>
      </c>
      <c r="AA85" s="470">
        <v>3.2930845225027441</v>
      </c>
      <c r="AB85" s="469">
        <v>7</v>
      </c>
      <c r="AC85" s="470">
        <v>4.8309178743961354</v>
      </c>
      <c r="AD85" s="469">
        <v>4</v>
      </c>
      <c r="AE85" s="470">
        <v>3.7842951750236518</v>
      </c>
      <c r="AF85" s="469">
        <v>15</v>
      </c>
      <c r="AG85" s="470">
        <v>17.026106696935301</v>
      </c>
      <c r="AH85" s="469">
        <v>13</v>
      </c>
      <c r="AI85" s="470">
        <v>21.996615905245349</v>
      </c>
      <c r="AJ85" s="469">
        <v>14</v>
      </c>
      <c r="AK85" s="470">
        <v>32.863849765258216</v>
      </c>
      <c r="AL85" s="469">
        <v>41</v>
      </c>
      <c r="AM85" s="470">
        <v>84.886128364389236</v>
      </c>
      <c r="AN85" s="469">
        <v>0</v>
      </c>
    </row>
    <row r="86" spans="1:40">
      <c r="A86" s="468" t="s">
        <v>94</v>
      </c>
      <c r="B86" s="469">
        <v>73</v>
      </c>
      <c r="C86" s="470">
        <v>4.8553375457266377</v>
      </c>
      <c r="D86" s="469">
        <v>1</v>
      </c>
      <c r="E86" s="470">
        <v>5.208333333333333</v>
      </c>
      <c r="F86" s="469">
        <v>0</v>
      </c>
      <c r="G86" s="470">
        <v>0</v>
      </c>
      <c r="H86" s="469">
        <v>0</v>
      </c>
      <c r="I86" s="470">
        <v>0</v>
      </c>
      <c r="J86" s="469">
        <v>0</v>
      </c>
      <c r="K86" s="470">
        <v>0</v>
      </c>
      <c r="L86" s="469">
        <v>1</v>
      </c>
      <c r="M86" s="470">
        <v>0.66006600660066006</v>
      </c>
      <c r="N86" s="469">
        <v>2</v>
      </c>
      <c r="O86" s="470">
        <v>1.6963528413910094</v>
      </c>
      <c r="P86" s="469">
        <v>5</v>
      </c>
      <c r="Q86" s="470">
        <v>6.369426751592357</v>
      </c>
      <c r="R86" s="469">
        <v>0</v>
      </c>
      <c r="S86" s="470">
        <v>0</v>
      </c>
      <c r="T86" s="469">
        <v>4</v>
      </c>
      <c r="U86" s="470">
        <v>5.4945054945054945</v>
      </c>
      <c r="V86" s="469">
        <v>1</v>
      </c>
      <c r="W86" s="470">
        <v>1.2019230769230771</v>
      </c>
      <c r="X86" s="469">
        <v>3</v>
      </c>
      <c r="Y86" s="470">
        <v>3.2119914346895073</v>
      </c>
      <c r="Z86" s="469">
        <v>5</v>
      </c>
      <c r="AA86" s="470">
        <v>5.8823529411764701</v>
      </c>
      <c r="AB86" s="469">
        <v>3</v>
      </c>
      <c r="AC86" s="470">
        <v>3.6764705882352939</v>
      </c>
      <c r="AD86" s="469">
        <v>4</v>
      </c>
      <c r="AE86" s="470">
        <v>5.8997050147492622</v>
      </c>
      <c r="AF86" s="469">
        <v>5</v>
      </c>
      <c r="AG86" s="470">
        <v>8.6058519793459549</v>
      </c>
      <c r="AH86" s="469">
        <v>5</v>
      </c>
      <c r="AI86" s="470">
        <v>10.2880658436214</v>
      </c>
      <c r="AJ86" s="469">
        <v>12</v>
      </c>
      <c r="AK86" s="470">
        <v>27.149321266968325</v>
      </c>
      <c r="AL86" s="469">
        <v>22</v>
      </c>
      <c r="AM86" s="470">
        <v>65.281899109792292</v>
      </c>
      <c r="AN86" s="469">
        <v>0</v>
      </c>
    </row>
    <row r="87" spans="1:40">
      <c r="A87" s="468" t="s">
        <v>95</v>
      </c>
      <c r="B87" s="469">
        <v>33</v>
      </c>
      <c r="C87" s="470">
        <v>8.5692028044663715</v>
      </c>
      <c r="D87" s="469">
        <v>0</v>
      </c>
      <c r="E87" s="470">
        <v>0</v>
      </c>
      <c r="F87" s="469">
        <v>0</v>
      </c>
      <c r="G87" s="470">
        <v>0</v>
      </c>
      <c r="H87" s="469">
        <v>0</v>
      </c>
      <c r="I87" s="470">
        <v>0</v>
      </c>
      <c r="J87" s="469">
        <v>0</v>
      </c>
      <c r="K87" s="470">
        <v>0</v>
      </c>
      <c r="L87" s="469">
        <v>1</v>
      </c>
      <c r="M87" s="470">
        <v>2.8089887640449436</v>
      </c>
      <c r="N87" s="469">
        <v>0</v>
      </c>
      <c r="O87" s="470">
        <v>0</v>
      </c>
      <c r="P87" s="469">
        <v>0</v>
      </c>
      <c r="Q87" s="470">
        <v>0</v>
      </c>
      <c r="R87" s="469">
        <v>0</v>
      </c>
      <c r="S87" s="470">
        <v>0</v>
      </c>
      <c r="T87" s="469">
        <v>0</v>
      </c>
      <c r="U87" s="470">
        <v>0</v>
      </c>
      <c r="V87" s="469">
        <v>3</v>
      </c>
      <c r="W87" s="470">
        <v>11.194029850746269</v>
      </c>
      <c r="X87" s="469">
        <v>1</v>
      </c>
      <c r="Y87" s="470">
        <v>3.7878787878787881</v>
      </c>
      <c r="Z87" s="469">
        <v>1</v>
      </c>
      <c r="AA87" s="470">
        <v>4.3859649122807012</v>
      </c>
      <c r="AB87" s="469">
        <v>3</v>
      </c>
      <c r="AC87" s="470">
        <v>14.705882352941176</v>
      </c>
      <c r="AD87" s="469"/>
      <c r="AE87" s="470">
        <v>0</v>
      </c>
      <c r="AF87" s="469">
        <v>2</v>
      </c>
      <c r="AG87" s="470">
        <v>14.705882352941176</v>
      </c>
      <c r="AH87" s="469">
        <v>3</v>
      </c>
      <c r="AI87" s="470">
        <v>25.423728813559325</v>
      </c>
      <c r="AJ87" s="469">
        <v>5</v>
      </c>
      <c r="AK87" s="470">
        <v>47.169811320754718</v>
      </c>
      <c r="AL87" s="469">
        <v>14</v>
      </c>
      <c r="AM87" s="470">
        <v>134.61538461538461</v>
      </c>
      <c r="AN87" s="469">
        <v>0</v>
      </c>
    </row>
    <row r="88" spans="1:40">
      <c r="A88" s="468" t="s">
        <v>96</v>
      </c>
      <c r="B88" s="469">
        <v>46</v>
      </c>
      <c r="C88" s="470">
        <v>4.6824104234527688</v>
      </c>
      <c r="D88" s="469">
        <v>2</v>
      </c>
      <c r="E88" s="470">
        <v>17.391304347826086</v>
      </c>
      <c r="F88" s="469">
        <v>1</v>
      </c>
      <c r="G88" s="470">
        <v>1.4005602240896358</v>
      </c>
      <c r="H88" s="469">
        <v>0</v>
      </c>
      <c r="I88" s="470">
        <v>0</v>
      </c>
      <c r="J88" s="469">
        <v>1</v>
      </c>
      <c r="K88" s="470">
        <v>1.0718113612004287</v>
      </c>
      <c r="L88" s="469">
        <v>0</v>
      </c>
      <c r="M88" s="470">
        <v>0</v>
      </c>
      <c r="N88" s="469">
        <v>0</v>
      </c>
      <c r="O88" s="470">
        <v>0</v>
      </c>
      <c r="P88" s="469">
        <v>0</v>
      </c>
      <c r="Q88" s="470">
        <v>0</v>
      </c>
      <c r="R88" s="469">
        <v>0</v>
      </c>
      <c r="S88" s="470">
        <v>0</v>
      </c>
      <c r="T88" s="469">
        <v>1</v>
      </c>
      <c r="U88" s="470">
        <v>1.9267822736030829</v>
      </c>
      <c r="V88" s="469">
        <v>1</v>
      </c>
      <c r="W88" s="470">
        <v>1.7605633802816902</v>
      </c>
      <c r="X88" s="469">
        <v>2</v>
      </c>
      <c r="Y88" s="470">
        <v>3.1796502384737679</v>
      </c>
      <c r="Z88" s="469">
        <v>3</v>
      </c>
      <c r="AA88" s="470">
        <v>5.0083472454090145</v>
      </c>
      <c r="AB88" s="469">
        <v>2</v>
      </c>
      <c r="AC88" s="470">
        <v>4.2372881355932206</v>
      </c>
      <c r="AD88" s="469">
        <v>5</v>
      </c>
      <c r="AE88" s="470">
        <v>13.698630136986301</v>
      </c>
      <c r="AF88" s="469">
        <v>6</v>
      </c>
      <c r="AG88" s="470">
        <v>22.727272727272727</v>
      </c>
      <c r="AH88" s="469">
        <v>4</v>
      </c>
      <c r="AI88" s="470">
        <v>17.699115044247787</v>
      </c>
      <c r="AJ88" s="469">
        <v>4</v>
      </c>
      <c r="AK88" s="470">
        <v>23.391812865497073</v>
      </c>
      <c r="AL88" s="469">
        <v>14</v>
      </c>
      <c r="AM88" s="470">
        <v>73.68421052631578</v>
      </c>
      <c r="AN88" s="469">
        <v>0</v>
      </c>
    </row>
    <row r="89" spans="1:40">
      <c r="A89" s="468" t="s">
        <v>97</v>
      </c>
      <c r="B89" s="469">
        <v>157</v>
      </c>
      <c r="C89" s="470">
        <v>3.5354786407548358</v>
      </c>
      <c r="D89" s="469">
        <v>5</v>
      </c>
      <c r="E89" s="470">
        <v>14.044943820224718</v>
      </c>
      <c r="F89" s="469">
        <v>1</v>
      </c>
      <c r="G89" s="470">
        <v>0.28384899233607719</v>
      </c>
      <c r="H89" s="469">
        <v>2</v>
      </c>
      <c r="I89" s="470">
        <v>0.45423574835339542</v>
      </c>
      <c r="J89" s="469">
        <v>0</v>
      </c>
      <c r="K89" s="470">
        <v>0</v>
      </c>
      <c r="L89" s="469">
        <v>5</v>
      </c>
      <c r="M89" s="470">
        <v>1.1047282368537341</v>
      </c>
      <c r="N89" s="469">
        <v>4</v>
      </c>
      <c r="O89" s="470">
        <v>0.96176965616734789</v>
      </c>
      <c r="P89" s="469">
        <v>4</v>
      </c>
      <c r="Q89" s="470">
        <v>1.0813733441470668</v>
      </c>
      <c r="R89" s="469">
        <v>5</v>
      </c>
      <c r="S89" s="470">
        <v>1.4771048744460857</v>
      </c>
      <c r="T89" s="469">
        <v>4</v>
      </c>
      <c r="U89" s="470">
        <v>1.3029315960912053</v>
      </c>
      <c r="V89" s="469">
        <v>8</v>
      </c>
      <c r="W89" s="470">
        <v>2.8368794326241136</v>
      </c>
      <c r="X89" s="469">
        <v>8</v>
      </c>
      <c r="Y89" s="470">
        <v>3.3112582781456954</v>
      </c>
      <c r="Z89" s="469">
        <v>6</v>
      </c>
      <c r="AA89" s="470">
        <v>2.9455081001472752</v>
      </c>
      <c r="AB89" s="469">
        <v>11</v>
      </c>
      <c r="AC89" s="470">
        <v>6.5632458233890212</v>
      </c>
      <c r="AD89" s="469">
        <v>5</v>
      </c>
      <c r="AE89" s="470">
        <v>4.3478260869565215</v>
      </c>
      <c r="AF89" s="469">
        <v>8</v>
      </c>
      <c r="AG89" s="470">
        <v>8.7336244541484707</v>
      </c>
      <c r="AH89" s="469">
        <v>13</v>
      </c>
      <c r="AI89" s="470">
        <v>20.537124802527646</v>
      </c>
      <c r="AJ89" s="469">
        <v>27</v>
      </c>
      <c r="AK89" s="470">
        <v>59.210526315789473</v>
      </c>
      <c r="AL89" s="469">
        <v>41</v>
      </c>
      <c r="AM89" s="470">
        <v>84.362139917695472</v>
      </c>
      <c r="AN89" s="469">
        <v>0</v>
      </c>
    </row>
    <row r="90" spans="1:40">
      <c r="A90" s="468" t="s">
        <v>98</v>
      </c>
      <c r="B90" s="469">
        <v>30</v>
      </c>
      <c r="C90" s="470">
        <v>5.447612130016342</v>
      </c>
      <c r="D90" s="469">
        <v>1</v>
      </c>
      <c r="E90" s="470">
        <v>18.518518518518519</v>
      </c>
      <c r="F90" s="469">
        <v>1</v>
      </c>
      <c r="G90" s="470">
        <v>2.6809651474530831</v>
      </c>
      <c r="H90" s="469">
        <v>0</v>
      </c>
      <c r="I90" s="470">
        <v>0</v>
      </c>
      <c r="J90" s="469">
        <v>0</v>
      </c>
      <c r="K90" s="470">
        <v>0</v>
      </c>
      <c r="L90" s="469">
        <v>0</v>
      </c>
      <c r="M90" s="470">
        <v>0</v>
      </c>
      <c r="N90" s="469">
        <v>1</v>
      </c>
      <c r="O90" s="470">
        <v>2.0661157024793391</v>
      </c>
      <c r="P90" s="469">
        <v>0</v>
      </c>
      <c r="Q90" s="470">
        <v>0</v>
      </c>
      <c r="R90" s="469">
        <v>1</v>
      </c>
      <c r="S90" s="470">
        <v>2.6809651474530831</v>
      </c>
      <c r="T90" s="469">
        <v>0</v>
      </c>
      <c r="U90" s="470">
        <v>0</v>
      </c>
      <c r="V90" s="469">
        <v>1</v>
      </c>
      <c r="W90" s="470">
        <v>2.6737967914438503</v>
      </c>
      <c r="X90" s="469">
        <v>1</v>
      </c>
      <c r="Y90" s="470">
        <v>2.5575447570332481</v>
      </c>
      <c r="Z90" s="469">
        <v>0</v>
      </c>
      <c r="AA90" s="470">
        <v>0</v>
      </c>
      <c r="AB90" s="469">
        <v>3</v>
      </c>
      <c r="AC90" s="470">
        <v>11.76470588235294</v>
      </c>
      <c r="AD90" s="469">
        <v>3</v>
      </c>
      <c r="AE90" s="470">
        <v>15.075376884422109</v>
      </c>
      <c r="AF90" s="469">
        <v>2</v>
      </c>
      <c r="AG90" s="470">
        <v>14.705882352941176</v>
      </c>
      <c r="AH90" s="469">
        <v>1</v>
      </c>
      <c r="AI90" s="470">
        <v>10.101010101010102</v>
      </c>
      <c r="AJ90" s="469">
        <v>3</v>
      </c>
      <c r="AK90" s="470">
        <v>40.54054054054054</v>
      </c>
      <c r="AL90" s="469">
        <v>12</v>
      </c>
      <c r="AM90" s="470">
        <v>144.57831325301206</v>
      </c>
      <c r="AN90" s="469">
        <v>0</v>
      </c>
    </row>
    <row r="91" spans="1:40">
      <c r="A91" s="468" t="s">
        <v>99</v>
      </c>
      <c r="B91" s="469">
        <v>250</v>
      </c>
      <c r="C91" s="470">
        <v>4.9847466751739677</v>
      </c>
      <c r="D91" s="469">
        <v>4</v>
      </c>
      <c r="E91" s="470">
        <v>5.6980056980056979</v>
      </c>
      <c r="F91" s="469">
        <v>2</v>
      </c>
      <c r="G91" s="470">
        <v>0.55912776069331838</v>
      </c>
      <c r="H91" s="469">
        <v>1</v>
      </c>
      <c r="I91" s="470">
        <v>0.21786492374727667</v>
      </c>
      <c r="J91" s="469">
        <v>2</v>
      </c>
      <c r="K91" s="470">
        <v>0.42909246942716156</v>
      </c>
      <c r="L91" s="469">
        <v>9</v>
      </c>
      <c r="M91" s="470">
        <v>1.7692156477295065</v>
      </c>
      <c r="N91" s="469">
        <v>8</v>
      </c>
      <c r="O91" s="470">
        <v>1.671891327063741</v>
      </c>
      <c r="P91" s="469">
        <v>6</v>
      </c>
      <c r="Q91" s="470">
        <v>1.3844023996308261</v>
      </c>
      <c r="R91" s="469">
        <v>4</v>
      </c>
      <c r="S91" s="470">
        <v>0.98183603338242509</v>
      </c>
      <c r="T91" s="469">
        <v>5</v>
      </c>
      <c r="U91" s="470">
        <v>1.3252054068380599</v>
      </c>
      <c r="V91" s="469">
        <v>6</v>
      </c>
      <c r="W91" s="470">
        <v>1.8287107589149652</v>
      </c>
      <c r="X91" s="469">
        <v>12</v>
      </c>
      <c r="Y91" s="470">
        <v>4.4378698224852071</v>
      </c>
      <c r="Z91" s="469">
        <v>12</v>
      </c>
      <c r="AA91" s="470">
        <v>5.4819552306989499</v>
      </c>
      <c r="AB91" s="469">
        <v>11</v>
      </c>
      <c r="AC91" s="470">
        <v>6.22524052065648</v>
      </c>
      <c r="AD91" s="469">
        <v>20</v>
      </c>
      <c r="AE91" s="470">
        <v>15.408320493066256</v>
      </c>
      <c r="AF91" s="469">
        <v>15</v>
      </c>
      <c r="AG91" s="470">
        <v>12.355848434925866</v>
      </c>
      <c r="AH91" s="469">
        <v>27</v>
      </c>
      <c r="AI91" s="470">
        <v>32.926829268292686</v>
      </c>
      <c r="AJ91" s="469">
        <v>32</v>
      </c>
      <c r="AK91" s="470">
        <v>55.172413793103445</v>
      </c>
      <c r="AL91" s="469">
        <v>74</v>
      </c>
      <c r="AM91" s="470">
        <v>134.79052823315118</v>
      </c>
      <c r="AN91" s="469">
        <v>0</v>
      </c>
    </row>
    <row r="92" spans="1:40">
      <c r="A92" s="468" t="s">
        <v>100</v>
      </c>
      <c r="B92" s="469">
        <v>92</v>
      </c>
      <c r="C92" s="470">
        <v>4.9263721552878179</v>
      </c>
      <c r="D92" s="469">
        <v>2</v>
      </c>
      <c r="E92" s="470">
        <v>6.9444444444444438</v>
      </c>
      <c r="F92" s="469">
        <v>1</v>
      </c>
      <c r="G92" s="470">
        <v>0.66622251832111923</v>
      </c>
      <c r="H92" s="469">
        <v>1</v>
      </c>
      <c r="I92" s="470">
        <v>0.52882072977260708</v>
      </c>
      <c r="J92" s="469">
        <v>0</v>
      </c>
      <c r="K92" s="470">
        <v>0</v>
      </c>
      <c r="L92" s="469">
        <v>3</v>
      </c>
      <c r="M92" s="470">
        <v>1.6059957173447537</v>
      </c>
      <c r="N92" s="469">
        <v>3</v>
      </c>
      <c r="O92" s="470">
        <v>1.6759776536312849</v>
      </c>
      <c r="P92" s="469">
        <v>1</v>
      </c>
      <c r="Q92" s="470">
        <v>0.61996280223186606</v>
      </c>
      <c r="R92" s="469">
        <v>1</v>
      </c>
      <c r="S92" s="470">
        <v>0.66445182724252494</v>
      </c>
      <c r="T92" s="469">
        <v>2</v>
      </c>
      <c r="U92" s="470">
        <v>1.6260162601626016</v>
      </c>
      <c r="V92" s="469">
        <v>2</v>
      </c>
      <c r="W92" s="470">
        <v>1.7873100983020553</v>
      </c>
      <c r="X92" s="469">
        <v>4</v>
      </c>
      <c r="Y92" s="470">
        <v>4.0526849037487338</v>
      </c>
      <c r="Z92" s="469">
        <v>7</v>
      </c>
      <c r="AA92" s="470">
        <v>8.3036773428232493</v>
      </c>
      <c r="AB92" s="469">
        <v>5</v>
      </c>
      <c r="AC92" s="470">
        <v>7.8247261345852896</v>
      </c>
      <c r="AD92" s="469">
        <v>10</v>
      </c>
      <c r="AE92" s="470">
        <v>19.230769230769234</v>
      </c>
      <c r="AF92" s="469">
        <v>8</v>
      </c>
      <c r="AG92" s="470">
        <v>19.277108433734941</v>
      </c>
      <c r="AH92" s="469">
        <v>10</v>
      </c>
      <c r="AI92" s="470">
        <v>36.764705882352942</v>
      </c>
      <c r="AJ92" s="469">
        <v>14</v>
      </c>
      <c r="AK92" s="470">
        <v>72.916666666666671</v>
      </c>
      <c r="AL92" s="469">
        <v>18</v>
      </c>
      <c r="AM92" s="470">
        <v>109.09090909090908</v>
      </c>
      <c r="AN92" s="469">
        <v>0</v>
      </c>
    </row>
    <row r="93" spans="1:40">
      <c r="A93" s="468" t="s">
        <v>101</v>
      </c>
      <c r="B93" s="469">
        <v>185</v>
      </c>
      <c r="C93" s="470">
        <v>3.6881242399473693</v>
      </c>
      <c r="D93" s="469">
        <v>4</v>
      </c>
      <c r="E93" s="470">
        <v>6.9808027923211169</v>
      </c>
      <c r="F93" s="469">
        <v>2</v>
      </c>
      <c r="G93" s="470">
        <v>0.48262548262548266</v>
      </c>
      <c r="H93" s="469">
        <v>0</v>
      </c>
      <c r="I93" s="470">
        <v>0</v>
      </c>
      <c r="J93" s="469">
        <v>1</v>
      </c>
      <c r="K93" s="470">
        <v>0.203334688897926</v>
      </c>
      <c r="L93" s="469">
        <v>9</v>
      </c>
      <c r="M93" s="470">
        <v>1.6172506738544474</v>
      </c>
      <c r="N93" s="469">
        <v>6</v>
      </c>
      <c r="O93" s="470">
        <v>1.2009607686148918</v>
      </c>
      <c r="P93" s="469">
        <v>8</v>
      </c>
      <c r="Q93" s="470">
        <v>1.9379844961240309</v>
      </c>
      <c r="R93" s="469">
        <v>9</v>
      </c>
      <c r="S93" s="470">
        <v>2.4752475247524752</v>
      </c>
      <c r="T93" s="469">
        <v>2</v>
      </c>
      <c r="U93" s="470">
        <v>0.625</v>
      </c>
      <c r="V93" s="469">
        <v>5</v>
      </c>
      <c r="W93" s="470">
        <v>1.7053206002728514</v>
      </c>
      <c r="X93" s="469">
        <v>6</v>
      </c>
      <c r="Y93" s="470">
        <v>2.3668639053254439</v>
      </c>
      <c r="Z93" s="469">
        <v>12</v>
      </c>
      <c r="AA93" s="470">
        <v>5.6737588652482271</v>
      </c>
      <c r="AB93" s="469">
        <v>9</v>
      </c>
      <c r="AC93" s="470">
        <v>5.2972336668628603</v>
      </c>
      <c r="AD93" s="469">
        <v>17</v>
      </c>
      <c r="AE93" s="470">
        <v>14.261744966442953</v>
      </c>
      <c r="AF93" s="469">
        <v>16</v>
      </c>
      <c r="AG93" s="470">
        <v>15.108593012275733</v>
      </c>
      <c r="AH93" s="469">
        <v>12</v>
      </c>
      <c r="AI93" s="470">
        <v>16.666666666666668</v>
      </c>
      <c r="AJ93" s="469">
        <v>22</v>
      </c>
      <c r="AK93" s="470">
        <v>42.471042471042466</v>
      </c>
      <c r="AL93" s="469">
        <v>45</v>
      </c>
      <c r="AM93" s="470">
        <v>79.365079365079367</v>
      </c>
      <c r="AN93" s="469">
        <v>0</v>
      </c>
    </row>
    <row r="94" spans="1:40">
      <c r="A94" s="468" t="s">
        <v>102</v>
      </c>
      <c r="B94" s="469">
        <v>73</v>
      </c>
      <c r="C94" s="470">
        <v>4.4100767232525824</v>
      </c>
      <c r="D94" s="469">
        <v>4</v>
      </c>
      <c r="E94" s="470">
        <v>25.641025641025639</v>
      </c>
      <c r="F94" s="469">
        <v>0</v>
      </c>
      <c r="G94" s="470">
        <v>0</v>
      </c>
      <c r="H94" s="469">
        <v>2</v>
      </c>
      <c r="I94" s="470">
        <v>1.1716461628588166</v>
      </c>
      <c r="J94" s="469">
        <v>0</v>
      </c>
      <c r="K94" s="470">
        <v>0</v>
      </c>
      <c r="L94" s="469">
        <v>2</v>
      </c>
      <c r="M94" s="470">
        <v>1.2084592145015105</v>
      </c>
      <c r="N94" s="469">
        <v>2</v>
      </c>
      <c r="O94" s="470">
        <v>1.2121212121212122</v>
      </c>
      <c r="P94" s="469">
        <v>1</v>
      </c>
      <c r="Q94" s="470">
        <v>0.83963056255247692</v>
      </c>
      <c r="R94" s="469">
        <v>1</v>
      </c>
      <c r="S94" s="470">
        <v>0.91659028414298815</v>
      </c>
      <c r="T94" s="469">
        <v>2</v>
      </c>
      <c r="U94" s="470">
        <v>2.1857923497267762</v>
      </c>
      <c r="V94" s="469">
        <v>2</v>
      </c>
      <c r="W94" s="470">
        <v>2.1436227224008575</v>
      </c>
      <c r="X94" s="469">
        <v>1</v>
      </c>
      <c r="Y94" s="470">
        <v>1.1074197120708749</v>
      </c>
      <c r="Z94" s="469">
        <v>2</v>
      </c>
      <c r="AA94" s="470">
        <v>2.5031289111389237</v>
      </c>
      <c r="AB94" s="469">
        <v>5</v>
      </c>
      <c r="AC94" s="470">
        <v>8.1037277147487838</v>
      </c>
      <c r="AD94" s="469">
        <v>2</v>
      </c>
      <c r="AE94" s="470">
        <v>3.8986354775828458</v>
      </c>
      <c r="AF94" s="469">
        <v>9</v>
      </c>
      <c r="AG94" s="470">
        <v>23.255813953488371</v>
      </c>
      <c r="AH94" s="469">
        <v>11</v>
      </c>
      <c r="AI94" s="470">
        <v>44</v>
      </c>
      <c r="AJ94" s="469">
        <v>2</v>
      </c>
      <c r="AK94" s="470">
        <v>11.173184357541899</v>
      </c>
      <c r="AL94" s="469">
        <v>25</v>
      </c>
      <c r="AM94" s="470">
        <v>114.67889908256882</v>
      </c>
      <c r="AN94" s="469">
        <v>0</v>
      </c>
    </row>
    <row r="95" spans="1:40">
      <c r="A95" s="468" t="s">
        <v>103</v>
      </c>
      <c r="B95" s="469">
        <v>89</v>
      </c>
      <c r="C95" s="470">
        <v>5.5382700684505286</v>
      </c>
      <c r="D95" s="469">
        <v>0</v>
      </c>
      <c r="E95" s="470">
        <v>0</v>
      </c>
      <c r="F95" s="469">
        <v>1</v>
      </c>
      <c r="G95" s="470">
        <v>0.78369905956112851</v>
      </c>
      <c r="H95" s="469">
        <v>1</v>
      </c>
      <c r="I95" s="470">
        <v>0.63613231552162852</v>
      </c>
      <c r="J95" s="469">
        <v>0</v>
      </c>
      <c r="K95" s="470">
        <v>0</v>
      </c>
      <c r="L95" s="469">
        <v>5</v>
      </c>
      <c r="M95" s="470">
        <v>2.9797377830750893</v>
      </c>
      <c r="N95" s="469">
        <v>4</v>
      </c>
      <c r="O95" s="470">
        <v>2.863278453829635</v>
      </c>
      <c r="P95" s="469">
        <v>2</v>
      </c>
      <c r="Q95" s="470">
        <v>1.6949152542372881</v>
      </c>
      <c r="R95" s="469">
        <v>5</v>
      </c>
      <c r="S95" s="470">
        <v>4.4247787610619467</v>
      </c>
      <c r="T95" s="469">
        <v>0</v>
      </c>
      <c r="U95" s="470">
        <v>0</v>
      </c>
      <c r="V95" s="469">
        <v>1</v>
      </c>
      <c r="W95" s="470">
        <v>1.0235414534288638</v>
      </c>
      <c r="X95" s="469">
        <v>3</v>
      </c>
      <c r="Y95" s="470">
        <v>3.6855036855036856</v>
      </c>
      <c r="Z95" s="469">
        <v>3</v>
      </c>
      <c r="AA95" s="470">
        <v>4.2735042735042743</v>
      </c>
      <c r="AB95" s="469">
        <v>4</v>
      </c>
      <c r="AC95" s="470">
        <v>6.3795853269537481</v>
      </c>
      <c r="AD95" s="469">
        <v>8</v>
      </c>
      <c r="AE95" s="470">
        <v>16.227180527383368</v>
      </c>
      <c r="AF95" s="469">
        <v>8</v>
      </c>
      <c r="AG95" s="470">
        <v>18.140589569160998</v>
      </c>
      <c r="AH95" s="469">
        <v>7</v>
      </c>
      <c r="AI95" s="470">
        <v>20.114942528735632</v>
      </c>
      <c r="AJ95" s="469">
        <v>10</v>
      </c>
      <c r="AK95" s="470">
        <v>39.682539682539684</v>
      </c>
      <c r="AL95" s="469">
        <v>27</v>
      </c>
      <c r="AM95" s="470">
        <v>127.96208530805686</v>
      </c>
      <c r="AN95" s="469">
        <v>0</v>
      </c>
    </row>
    <row r="96" spans="1:40">
      <c r="A96" s="468" t="s">
        <v>104</v>
      </c>
      <c r="B96" s="469">
        <v>66</v>
      </c>
      <c r="C96" s="470">
        <v>3.6103057819594118</v>
      </c>
      <c r="D96" s="469">
        <v>3</v>
      </c>
      <c r="E96" s="470">
        <v>17.441860465116278</v>
      </c>
      <c r="F96" s="469">
        <v>2</v>
      </c>
      <c r="G96" s="470">
        <v>1.4880952380952379</v>
      </c>
      <c r="H96" s="469">
        <v>0</v>
      </c>
      <c r="I96" s="470">
        <v>0</v>
      </c>
      <c r="J96" s="469">
        <v>0</v>
      </c>
      <c r="K96" s="470">
        <v>0</v>
      </c>
      <c r="L96" s="469">
        <v>1</v>
      </c>
      <c r="M96" s="470">
        <v>0.578368999421631</v>
      </c>
      <c r="N96" s="469">
        <v>1</v>
      </c>
      <c r="O96" s="470">
        <v>0.60386473429951693</v>
      </c>
      <c r="P96" s="469">
        <v>1</v>
      </c>
      <c r="Q96" s="470">
        <v>0.61538461538461542</v>
      </c>
      <c r="R96" s="469">
        <v>1</v>
      </c>
      <c r="S96" s="470">
        <v>0.64977257959714096</v>
      </c>
      <c r="T96" s="469">
        <v>3</v>
      </c>
      <c r="U96" s="470">
        <v>2.1459227467811157</v>
      </c>
      <c r="V96" s="469">
        <v>1</v>
      </c>
      <c r="W96" s="470">
        <v>0.80710250201775624</v>
      </c>
      <c r="X96" s="469">
        <v>3</v>
      </c>
      <c r="Y96" s="470">
        <v>2.9644268774703555</v>
      </c>
      <c r="Z96" s="469">
        <v>5</v>
      </c>
      <c r="AA96" s="470">
        <v>5.9880239520958085</v>
      </c>
      <c r="AB96" s="469">
        <v>9</v>
      </c>
      <c r="AC96" s="470">
        <v>13.615733736762481</v>
      </c>
      <c r="AD96" s="469">
        <v>5</v>
      </c>
      <c r="AE96" s="470">
        <v>10.869565217391305</v>
      </c>
      <c r="AF96" s="469">
        <v>7</v>
      </c>
      <c r="AG96" s="470">
        <v>15.452538631346579</v>
      </c>
      <c r="AH96" s="469">
        <v>2</v>
      </c>
      <c r="AI96" s="470">
        <v>6.4724919093851137</v>
      </c>
      <c r="AJ96" s="469">
        <v>7</v>
      </c>
      <c r="AK96" s="470">
        <v>32.258064516129032</v>
      </c>
      <c r="AL96" s="469">
        <v>15</v>
      </c>
      <c r="AM96" s="470">
        <v>81.521739130434781</v>
      </c>
      <c r="AN96" s="469">
        <v>0</v>
      </c>
    </row>
    <row r="97" spans="1:40">
      <c r="A97" s="468" t="s">
        <v>105</v>
      </c>
      <c r="B97" s="469">
        <v>517</v>
      </c>
      <c r="C97" s="470">
        <v>4.6035760079783445</v>
      </c>
      <c r="D97" s="469">
        <v>12</v>
      </c>
      <c r="E97" s="470">
        <v>9.5617529880478074</v>
      </c>
      <c r="F97" s="469">
        <v>0</v>
      </c>
      <c r="G97" s="470">
        <v>0</v>
      </c>
      <c r="H97" s="469">
        <v>0</v>
      </c>
      <c r="I97" s="470">
        <v>0</v>
      </c>
      <c r="J97" s="469">
        <v>4</v>
      </c>
      <c r="K97" s="470">
        <v>0.39769337840524954</v>
      </c>
      <c r="L97" s="469">
        <v>19</v>
      </c>
      <c r="M97" s="470">
        <v>1.7487344684767603</v>
      </c>
      <c r="N97" s="469">
        <v>18</v>
      </c>
      <c r="O97" s="470">
        <v>1.7501215362177929</v>
      </c>
      <c r="P97" s="469">
        <v>26</v>
      </c>
      <c r="Q97" s="470">
        <v>2.6571282575370465</v>
      </c>
      <c r="R97" s="469">
        <v>11</v>
      </c>
      <c r="S97" s="470">
        <v>1.1538864995279554</v>
      </c>
      <c r="T97" s="469">
        <v>14</v>
      </c>
      <c r="U97" s="470">
        <v>1.6226240148354196</v>
      </c>
      <c r="V97" s="469">
        <v>12</v>
      </c>
      <c r="W97" s="470">
        <v>1.5550084229622911</v>
      </c>
      <c r="X97" s="469">
        <v>17</v>
      </c>
      <c r="Y97" s="470">
        <v>2.49632892804699</v>
      </c>
      <c r="Z97" s="469">
        <v>20</v>
      </c>
      <c r="AA97" s="470">
        <v>3.7174721189591078</v>
      </c>
      <c r="AB97" s="469">
        <v>25</v>
      </c>
      <c r="AC97" s="470">
        <v>5.8370301190754148</v>
      </c>
      <c r="AD97" s="469">
        <v>40</v>
      </c>
      <c r="AE97" s="470">
        <v>13.486176668914363</v>
      </c>
      <c r="AF97" s="469">
        <v>38</v>
      </c>
      <c r="AG97" s="470">
        <v>16.020236087689714</v>
      </c>
      <c r="AH97" s="469">
        <v>49</v>
      </c>
      <c r="AI97" s="470">
        <v>30.740276035131746</v>
      </c>
      <c r="AJ97" s="469">
        <v>75</v>
      </c>
      <c r="AK97" s="470">
        <v>67.567567567567565</v>
      </c>
      <c r="AL97" s="469">
        <v>134</v>
      </c>
      <c r="AM97" s="470">
        <v>112.41610738255034</v>
      </c>
      <c r="AN97" s="469">
        <v>3</v>
      </c>
    </row>
    <row r="98" spans="1:40">
      <c r="A98" s="468" t="s">
        <v>106</v>
      </c>
      <c r="B98" s="469">
        <v>55</v>
      </c>
      <c r="C98" s="470">
        <v>3.4480596827785095</v>
      </c>
      <c r="D98" s="469">
        <v>3</v>
      </c>
      <c r="E98" s="470">
        <v>16.759776536312849</v>
      </c>
      <c r="F98" s="469">
        <v>0</v>
      </c>
      <c r="G98" s="470">
        <v>0</v>
      </c>
      <c r="H98" s="469">
        <v>0</v>
      </c>
      <c r="I98" s="470">
        <v>0</v>
      </c>
      <c r="J98" s="469">
        <v>0</v>
      </c>
      <c r="K98" s="470">
        <v>0</v>
      </c>
      <c r="L98" s="469">
        <v>0</v>
      </c>
      <c r="M98" s="470">
        <v>0</v>
      </c>
      <c r="N98" s="469">
        <v>0</v>
      </c>
      <c r="O98" s="470">
        <v>0</v>
      </c>
      <c r="P98" s="469">
        <v>0</v>
      </c>
      <c r="Q98" s="470">
        <v>0</v>
      </c>
      <c r="R98" s="469">
        <v>0</v>
      </c>
      <c r="S98" s="470">
        <v>0</v>
      </c>
      <c r="T98" s="469">
        <v>0</v>
      </c>
      <c r="U98" s="470">
        <v>0</v>
      </c>
      <c r="V98" s="469">
        <v>3</v>
      </c>
      <c r="W98" s="470">
        <v>3.3936651583710407</v>
      </c>
      <c r="X98" s="469">
        <v>1</v>
      </c>
      <c r="Y98" s="470">
        <v>1.1160714285714286</v>
      </c>
      <c r="Z98" s="469">
        <v>3</v>
      </c>
      <c r="AA98" s="470">
        <v>3.218884120171674</v>
      </c>
      <c r="AB98" s="469">
        <v>5</v>
      </c>
      <c r="AC98" s="470">
        <v>6.6225165562913908</v>
      </c>
      <c r="AD98" s="469">
        <v>5</v>
      </c>
      <c r="AE98" s="470">
        <v>7.5301204819277112</v>
      </c>
      <c r="AF98" s="469">
        <v>9</v>
      </c>
      <c r="AG98" s="470">
        <v>17.441860465116278</v>
      </c>
      <c r="AH98" s="469">
        <v>3</v>
      </c>
      <c r="AI98" s="470">
        <v>7.009345794392523</v>
      </c>
      <c r="AJ98" s="469">
        <v>5</v>
      </c>
      <c r="AK98" s="470">
        <v>12.755102040816327</v>
      </c>
      <c r="AL98" s="469">
        <v>18</v>
      </c>
      <c r="AM98" s="470">
        <v>49.723756906077348</v>
      </c>
      <c r="AN98" s="469">
        <v>0</v>
      </c>
    </row>
    <row r="99" spans="1:40">
      <c r="A99" s="468" t="s">
        <v>107</v>
      </c>
      <c r="B99" s="469">
        <v>24</v>
      </c>
      <c r="C99" s="470">
        <v>4.1862899005756153</v>
      </c>
      <c r="D99" s="469">
        <v>1</v>
      </c>
      <c r="E99" s="470">
        <v>13.698630136986301</v>
      </c>
      <c r="F99" s="469">
        <v>1</v>
      </c>
      <c r="G99" s="470">
        <v>2.1321961620469083</v>
      </c>
      <c r="H99" s="469">
        <v>0</v>
      </c>
      <c r="I99" s="470">
        <v>0</v>
      </c>
      <c r="J99" s="469">
        <v>0</v>
      </c>
      <c r="K99" s="470">
        <v>0</v>
      </c>
      <c r="L99" s="469">
        <v>0</v>
      </c>
      <c r="M99" s="470">
        <v>0</v>
      </c>
      <c r="N99" s="469">
        <v>0</v>
      </c>
      <c r="O99" s="470">
        <v>0</v>
      </c>
      <c r="P99" s="469">
        <v>2</v>
      </c>
      <c r="Q99" s="470">
        <v>5.333333333333333</v>
      </c>
      <c r="R99" s="469">
        <v>1</v>
      </c>
      <c r="S99" s="470">
        <v>2.7624309392265194</v>
      </c>
      <c r="T99" s="469">
        <v>0</v>
      </c>
      <c r="U99" s="470">
        <v>0</v>
      </c>
      <c r="V99" s="469">
        <v>0</v>
      </c>
      <c r="W99" s="470">
        <v>0</v>
      </c>
      <c r="X99" s="469">
        <v>0</v>
      </c>
      <c r="Y99" s="470">
        <v>0</v>
      </c>
      <c r="Z99" s="469">
        <v>1</v>
      </c>
      <c r="AA99" s="470">
        <v>3.9840637450199203</v>
      </c>
      <c r="AB99" s="469">
        <v>1</v>
      </c>
      <c r="AC99" s="470">
        <v>4.2194092827004219</v>
      </c>
      <c r="AD99" s="469"/>
      <c r="AE99" s="470">
        <v>0</v>
      </c>
      <c r="AF99" s="469">
        <v>2</v>
      </c>
      <c r="AG99" s="470">
        <v>12.195121951219512</v>
      </c>
      <c r="AH99" s="469">
        <v>2</v>
      </c>
      <c r="AI99" s="470">
        <v>12.422360248447204</v>
      </c>
      <c r="AJ99" s="469">
        <v>2</v>
      </c>
      <c r="AK99" s="470">
        <v>13.333333333333334</v>
      </c>
      <c r="AL99" s="469">
        <v>10</v>
      </c>
      <c r="AM99" s="470">
        <v>107.52688172043011</v>
      </c>
      <c r="AN99" s="469">
        <v>1</v>
      </c>
    </row>
    <row r="100" spans="1:40">
      <c r="A100" s="468" t="s">
        <v>108</v>
      </c>
      <c r="B100" s="469">
        <v>66</v>
      </c>
      <c r="C100" s="470">
        <v>6.0164083865086599</v>
      </c>
      <c r="D100" s="469">
        <v>1</v>
      </c>
      <c r="E100" s="470">
        <v>5.6818181818181817</v>
      </c>
      <c r="F100" s="469">
        <v>1</v>
      </c>
      <c r="G100" s="470">
        <v>1.122334455667789</v>
      </c>
      <c r="H100" s="469">
        <v>2</v>
      </c>
      <c r="I100" s="470">
        <v>1.7889087656529516</v>
      </c>
      <c r="J100" s="469">
        <v>1</v>
      </c>
      <c r="K100" s="470">
        <v>0.93109869646182497</v>
      </c>
      <c r="L100" s="469">
        <v>0</v>
      </c>
      <c r="M100" s="470">
        <v>0</v>
      </c>
      <c r="N100" s="469">
        <v>5</v>
      </c>
      <c r="O100" s="470">
        <v>5.1282051282051286</v>
      </c>
      <c r="P100" s="469">
        <v>3</v>
      </c>
      <c r="Q100" s="470">
        <v>3.7128712871287126</v>
      </c>
      <c r="R100" s="469">
        <v>4</v>
      </c>
      <c r="S100" s="470">
        <v>5.3191489361702127</v>
      </c>
      <c r="T100" s="469">
        <v>5</v>
      </c>
      <c r="U100" s="470">
        <v>8.2781456953642394</v>
      </c>
      <c r="V100" s="469">
        <v>4</v>
      </c>
      <c r="W100" s="470">
        <v>6.2597809076682314</v>
      </c>
      <c r="X100" s="469">
        <v>2</v>
      </c>
      <c r="Y100" s="470">
        <v>3.4542314335060449</v>
      </c>
      <c r="Z100" s="469">
        <v>4</v>
      </c>
      <c r="AA100" s="470">
        <v>7.782101167315175</v>
      </c>
      <c r="AB100" s="469">
        <v>4</v>
      </c>
      <c r="AC100" s="470">
        <v>9.1954022988505741</v>
      </c>
      <c r="AD100" s="469">
        <v>6</v>
      </c>
      <c r="AE100" s="470">
        <v>16.393442622950822</v>
      </c>
      <c r="AF100" s="469">
        <v>1</v>
      </c>
      <c r="AG100" s="470">
        <v>3.6496350364963503</v>
      </c>
      <c r="AH100" s="469">
        <v>6</v>
      </c>
      <c r="AI100" s="470">
        <v>26.666666666666668</v>
      </c>
      <c r="AJ100" s="469">
        <v>5</v>
      </c>
      <c r="AK100" s="470">
        <v>24.271844660194173</v>
      </c>
      <c r="AL100" s="469">
        <v>12</v>
      </c>
      <c r="AM100" s="470">
        <v>78.431372549019613</v>
      </c>
      <c r="AN100" s="469">
        <v>0</v>
      </c>
    </row>
    <row r="101" spans="1:40">
      <c r="A101" s="468" t="s">
        <v>109</v>
      </c>
      <c r="B101" s="469">
        <v>76</v>
      </c>
      <c r="C101" s="470">
        <v>5.7671877371376539</v>
      </c>
      <c r="D101" s="469">
        <v>1</v>
      </c>
      <c r="E101" s="470">
        <v>6.8493150684931505</v>
      </c>
      <c r="F101" s="469">
        <v>1</v>
      </c>
      <c r="G101" s="470">
        <v>1.160092807424594</v>
      </c>
      <c r="H101" s="469">
        <v>1</v>
      </c>
      <c r="I101" s="470">
        <v>0.94876660341555974</v>
      </c>
      <c r="J101" s="469">
        <v>0</v>
      </c>
      <c r="K101" s="470">
        <v>0</v>
      </c>
      <c r="L101" s="469">
        <v>4</v>
      </c>
      <c r="M101" s="470">
        <v>3.0143180105501131</v>
      </c>
      <c r="N101" s="469">
        <v>3</v>
      </c>
      <c r="O101" s="470">
        <v>2.5423728813559321</v>
      </c>
      <c r="P101" s="469">
        <v>6</v>
      </c>
      <c r="Q101" s="470">
        <v>6.1037639877924716</v>
      </c>
      <c r="R101" s="469">
        <v>2</v>
      </c>
      <c r="S101" s="470">
        <v>2.5252525252525255</v>
      </c>
      <c r="T101" s="469">
        <v>2</v>
      </c>
      <c r="U101" s="470">
        <v>2.9368575624082229</v>
      </c>
      <c r="V101" s="469">
        <v>5</v>
      </c>
      <c r="W101" s="470">
        <v>6.7294751009421265</v>
      </c>
      <c r="X101" s="469">
        <v>1</v>
      </c>
      <c r="Y101" s="470">
        <v>1.2547051442910915</v>
      </c>
      <c r="Z101" s="469">
        <v>2</v>
      </c>
      <c r="AA101" s="470">
        <v>2.8901734104046239</v>
      </c>
      <c r="AB101" s="469">
        <v>4</v>
      </c>
      <c r="AC101" s="470">
        <v>6.4412238325281805</v>
      </c>
      <c r="AD101" s="469">
        <v>2</v>
      </c>
      <c r="AE101" s="470">
        <v>4.0160642570281118</v>
      </c>
      <c r="AF101" s="469">
        <v>7</v>
      </c>
      <c r="AG101" s="470">
        <v>17.114914425427873</v>
      </c>
      <c r="AH101" s="469">
        <v>8</v>
      </c>
      <c r="AI101" s="470">
        <v>22.099447513812155</v>
      </c>
      <c r="AJ101" s="469">
        <v>8</v>
      </c>
      <c r="AK101" s="470">
        <v>23.880597014925375</v>
      </c>
      <c r="AL101" s="469">
        <v>19</v>
      </c>
      <c r="AM101" s="470">
        <v>68.100358422939067</v>
      </c>
      <c r="AN101" s="469">
        <v>0</v>
      </c>
    </row>
    <row r="102" spans="1:40">
      <c r="A102" s="468" t="s">
        <v>110</v>
      </c>
      <c r="B102" s="469">
        <v>84</v>
      </c>
      <c r="C102" s="470">
        <v>4.6383213694091667</v>
      </c>
      <c r="D102" s="469">
        <v>4</v>
      </c>
      <c r="E102" s="470">
        <v>19.512195121951219</v>
      </c>
      <c r="F102" s="469">
        <v>0</v>
      </c>
      <c r="G102" s="470">
        <v>0</v>
      </c>
      <c r="H102" s="469">
        <v>0</v>
      </c>
      <c r="I102" s="470">
        <v>0</v>
      </c>
      <c r="J102" s="469">
        <v>0</v>
      </c>
      <c r="K102" s="470">
        <v>0</v>
      </c>
      <c r="L102" s="469">
        <v>5</v>
      </c>
      <c r="M102" s="470">
        <v>2.8011204481792715</v>
      </c>
      <c r="N102" s="469">
        <v>5</v>
      </c>
      <c r="O102" s="470">
        <v>3.0562347188264063</v>
      </c>
      <c r="P102" s="469">
        <v>2</v>
      </c>
      <c r="Q102" s="470">
        <v>1.4760147601476015</v>
      </c>
      <c r="R102" s="469">
        <v>2</v>
      </c>
      <c r="S102" s="470">
        <v>1.556420233463035</v>
      </c>
      <c r="T102" s="469">
        <v>2</v>
      </c>
      <c r="U102" s="470">
        <v>1.8148820326678765</v>
      </c>
      <c r="V102" s="469">
        <v>2</v>
      </c>
      <c r="W102" s="470">
        <v>1.6638935108153079</v>
      </c>
      <c r="X102" s="469">
        <v>1</v>
      </c>
      <c r="Y102" s="470">
        <v>0.79239302694136293</v>
      </c>
      <c r="Z102" s="469">
        <v>6</v>
      </c>
      <c r="AA102" s="470">
        <v>5.5762081784386615</v>
      </c>
      <c r="AB102" s="469">
        <v>3</v>
      </c>
      <c r="AC102" s="470">
        <v>3.6407766990291264</v>
      </c>
      <c r="AD102" s="469">
        <v>6</v>
      </c>
      <c r="AE102" s="470">
        <v>8.8365243004418268</v>
      </c>
      <c r="AF102" s="469">
        <v>3</v>
      </c>
      <c r="AG102" s="470">
        <v>7.1258907363420434</v>
      </c>
      <c r="AH102" s="469">
        <v>9</v>
      </c>
      <c r="AI102" s="470">
        <v>28.938906752411576</v>
      </c>
      <c r="AJ102" s="469">
        <v>9</v>
      </c>
      <c r="AK102" s="470">
        <v>38.461538461538467</v>
      </c>
      <c r="AL102" s="469">
        <v>23</v>
      </c>
      <c r="AM102" s="470">
        <v>92.741935483870975</v>
      </c>
      <c r="AN102" s="469">
        <v>2</v>
      </c>
    </row>
    <row r="103" spans="1:40">
      <c r="A103" s="468" t="s">
        <v>111</v>
      </c>
      <c r="B103" s="469">
        <v>163</v>
      </c>
      <c r="C103" s="470">
        <v>6.074383245136767</v>
      </c>
      <c r="D103" s="469">
        <v>2</v>
      </c>
      <c r="E103" s="470">
        <v>4.545454545454545</v>
      </c>
      <c r="F103" s="469">
        <v>3</v>
      </c>
      <c r="G103" s="470">
        <v>1.6583747927031509</v>
      </c>
      <c r="H103" s="469">
        <v>1</v>
      </c>
      <c r="I103" s="470">
        <v>0.43917435221783052</v>
      </c>
      <c r="J103" s="469">
        <v>2</v>
      </c>
      <c r="K103" s="470">
        <v>0.82542302930251754</v>
      </c>
      <c r="L103" s="469">
        <v>1</v>
      </c>
      <c r="M103" s="470">
        <v>0.39246467817896391</v>
      </c>
      <c r="N103" s="469">
        <v>3</v>
      </c>
      <c r="O103" s="470">
        <v>1.2417218543046358</v>
      </c>
      <c r="P103" s="469">
        <v>8</v>
      </c>
      <c r="Q103" s="470">
        <v>3.822264691829909</v>
      </c>
      <c r="R103" s="469">
        <v>3</v>
      </c>
      <c r="S103" s="470">
        <v>1.6519823788546255</v>
      </c>
      <c r="T103" s="469">
        <v>2</v>
      </c>
      <c r="U103" s="470">
        <v>1.2970168612191959</v>
      </c>
      <c r="V103" s="469">
        <v>2</v>
      </c>
      <c r="W103" s="470">
        <v>1.1148272017837235</v>
      </c>
      <c r="X103" s="469">
        <v>4</v>
      </c>
      <c r="Y103" s="470">
        <v>2.1208907741251326</v>
      </c>
      <c r="Z103" s="469">
        <v>9</v>
      </c>
      <c r="AA103" s="470">
        <v>5.4282267792521113</v>
      </c>
      <c r="AB103" s="469">
        <v>9</v>
      </c>
      <c r="AC103" s="470">
        <v>7.1942446043165473</v>
      </c>
      <c r="AD103" s="469">
        <v>10</v>
      </c>
      <c r="AE103" s="470">
        <v>10.416666666666666</v>
      </c>
      <c r="AF103" s="469">
        <v>8</v>
      </c>
      <c r="AG103" s="470">
        <v>12.232415902140673</v>
      </c>
      <c r="AH103" s="469">
        <v>13</v>
      </c>
      <c r="AI103" s="470">
        <v>26.694045174537987</v>
      </c>
      <c r="AJ103" s="469">
        <v>23</v>
      </c>
      <c r="AK103" s="470">
        <v>63.711911357340725</v>
      </c>
      <c r="AL103" s="469">
        <v>59</v>
      </c>
      <c r="AM103" s="470">
        <v>147.86967418546365</v>
      </c>
      <c r="AN103" s="469">
        <v>1</v>
      </c>
    </row>
    <row r="104" spans="1:40">
      <c r="A104" s="468" t="s">
        <v>112</v>
      </c>
      <c r="B104" s="469">
        <v>189</v>
      </c>
      <c r="C104" s="470">
        <v>5.1385226067806746</v>
      </c>
      <c r="D104" s="469">
        <v>5</v>
      </c>
      <c r="E104" s="470">
        <v>11.76470588235294</v>
      </c>
      <c r="F104" s="469">
        <v>0</v>
      </c>
      <c r="G104" s="470">
        <v>0</v>
      </c>
      <c r="H104" s="469">
        <v>2</v>
      </c>
      <c r="I104" s="470">
        <v>0.58719906048150317</v>
      </c>
      <c r="J104" s="469">
        <v>2</v>
      </c>
      <c r="K104" s="470">
        <v>0.5758710048949035</v>
      </c>
      <c r="L104" s="469">
        <v>1</v>
      </c>
      <c r="M104" s="470">
        <v>0.24570024570024571</v>
      </c>
      <c r="N104" s="469">
        <v>1</v>
      </c>
      <c r="O104" s="470">
        <v>0.27203482045701849</v>
      </c>
      <c r="P104" s="469">
        <v>4</v>
      </c>
      <c r="Q104" s="470">
        <v>1.4409221902017291</v>
      </c>
      <c r="R104" s="469">
        <v>4</v>
      </c>
      <c r="S104" s="470">
        <v>1.6</v>
      </c>
      <c r="T104" s="469">
        <v>5</v>
      </c>
      <c r="U104" s="470">
        <v>2.2075055187637971</v>
      </c>
      <c r="V104" s="469">
        <v>2</v>
      </c>
      <c r="W104" s="470">
        <v>0.8733624454148472</v>
      </c>
      <c r="X104" s="469">
        <v>2</v>
      </c>
      <c r="Y104" s="470">
        <v>0.92464170134073043</v>
      </c>
      <c r="Z104" s="469">
        <v>6</v>
      </c>
      <c r="AA104" s="470">
        <v>3.6585365853658538</v>
      </c>
      <c r="AB104" s="469">
        <v>12</v>
      </c>
      <c r="AC104" s="470">
        <v>7.8125</v>
      </c>
      <c r="AD104" s="469">
        <v>8</v>
      </c>
      <c r="AE104" s="470">
        <v>7.0921985815602833</v>
      </c>
      <c r="AF104" s="469">
        <v>12</v>
      </c>
      <c r="AG104" s="470">
        <v>12</v>
      </c>
      <c r="AH104" s="469">
        <v>22</v>
      </c>
      <c r="AI104" s="470">
        <v>32.640949554896146</v>
      </c>
      <c r="AJ104" s="469">
        <v>25</v>
      </c>
      <c r="AK104" s="470">
        <v>52.30125523012552</v>
      </c>
      <c r="AL104" s="469">
        <v>76</v>
      </c>
      <c r="AM104" s="470">
        <v>165.21739130434781</v>
      </c>
      <c r="AN104" s="469">
        <v>0</v>
      </c>
    </row>
    <row r="105" spans="1:40">
      <c r="A105" s="471" t="s">
        <v>113</v>
      </c>
      <c r="B105" s="467">
        <v>1831</v>
      </c>
      <c r="C105" s="465">
        <v>4.8724929014883589</v>
      </c>
      <c r="D105" s="467">
        <v>52</v>
      </c>
      <c r="E105" s="465">
        <v>12.767002209673459</v>
      </c>
      <c r="F105" s="472">
        <v>11</v>
      </c>
      <c r="G105" s="463">
        <v>0.37517053206002732</v>
      </c>
      <c r="H105" s="467">
        <v>4</v>
      </c>
      <c r="I105" s="465">
        <v>0.10829249803719848</v>
      </c>
      <c r="J105" s="467">
        <v>14</v>
      </c>
      <c r="K105" s="465">
        <v>0.39206900414472945</v>
      </c>
      <c r="L105" s="472">
        <v>35</v>
      </c>
      <c r="M105" s="463">
        <v>0.91539165685889889</v>
      </c>
      <c r="N105" s="467">
        <v>47</v>
      </c>
      <c r="O105" s="465">
        <v>1.3494114269308066</v>
      </c>
      <c r="P105" s="467">
        <v>44</v>
      </c>
      <c r="Q105" s="465">
        <v>1.5495685860186654</v>
      </c>
      <c r="R105" s="467">
        <v>39</v>
      </c>
      <c r="S105" s="465">
        <v>1.5361588151882779</v>
      </c>
      <c r="T105" s="472">
        <v>47</v>
      </c>
      <c r="U105" s="463">
        <v>2.0284851100561072</v>
      </c>
      <c r="V105" s="472">
        <v>59</v>
      </c>
      <c r="W105" s="465">
        <v>2.5261174858708682</v>
      </c>
      <c r="X105" s="467">
        <v>85</v>
      </c>
      <c r="Y105" s="465">
        <v>3.9510993352856407</v>
      </c>
      <c r="Z105" s="467">
        <v>75</v>
      </c>
      <c r="AA105" s="463">
        <v>4.0990326282997209</v>
      </c>
      <c r="AB105" s="462">
        <v>115</v>
      </c>
      <c r="AC105" s="465">
        <v>7.6194262240773876</v>
      </c>
      <c r="AD105" s="467">
        <v>123</v>
      </c>
      <c r="AE105" s="465">
        <v>10.645663839362992</v>
      </c>
      <c r="AF105" s="467">
        <v>160</v>
      </c>
      <c r="AG105" s="463">
        <v>17.254394478593767</v>
      </c>
      <c r="AH105" s="462">
        <v>177</v>
      </c>
      <c r="AI105" s="465">
        <v>24.971783295711059</v>
      </c>
      <c r="AJ105" s="467">
        <v>187</v>
      </c>
      <c r="AK105" s="465">
        <v>34.249084249084255</v>
      </c>
      <c r="AL105" s="467">
        <v>556</v>
      </c>
      <c r="AM105" s="465">
        <v>110.0336433801702</v>
      </c>
      <c r="AN105" s="467">
        <v>1</v>
      </c>
    </row>
    <row r="106" spans="1:40">
      <c r="A106" s="476" t="s">
        <v>114</v>
      </c>
      <c r="B106" s="469">
        <v>166</v>
      </c>
      <c r="C106" s="470">
        <v>5.7912363940831701</v>
      </c>
      <c r="D106" s="469">
        <v>3</v>
      </c>
      <c r="E106" s="470">
        <v>11.07011070110701</v>
      </c>
      <c r="F106" s="477">
        <v>1</v>
      </c>
      <c r="G106" s="478">
        <v>0.44150110375275936</v>
      </c>
      <c r="H106" s="469">
        <v>0</v>
      </c>
      <c r="I106" s="470">
        <v>0</v>
      </c>
      <c r="J106" s="469">
        <v>1</v>
      </c>
      <c r="K106" s="470">
        <v>0.38255547054322875</v>
      </c>
      <c r="L106" s="477">
        <v>4</v>
      </c>
      <c r="M106" s="478">
        <v>1.3162224415926291</v>
      </c>
      <c r="N106" s="469">
        <v>10</v>
      </c>
      <c r="O106" s="470">
        <v>3.8610038610038613</v>
      </c>
      <c r="P106" s="469">
        <v>4</v>
      </c>
      <c r="Q106" s="470">
        <v>1.7444395987788923</v>
      </c>
      <c r="R106" s="469">
        <v>2</v>
      </c>
      <c r="S106" s="470">
        <v>0.86692674469007369</v>
      </c>
      <c r="T106" s="477">
        <v>11</v>
      </c>
      <c r="U106" s="478">
        <v>5.4699154649428152</v>
      </c>
      <c r="V106" s="477">
        <v>11</v>
      </c>
      <c r="W106" s="470">
        <v>6.4027939464493597</v>
      </c>
      <c r="X106" s="469">
        <v>8</v>
      </c>
      <c r="Y106" s="470">
        <v>5.025125628140704</v>
      </c>
      <c r="Z106" s="469">
        <v>11</v>
      </c>
      <c r="AA106" s="478">
        <v>9.3220338983050848</v>
      </c>
      <c r="AB106" s="477">
        <v>8</v>
      </c>
      <c r="AC106" s="470">
        <v>7.7972709551656916</v>
      </c>
      <c r="AD106" s="469">
        <v>9</v>
      </c>
      <c r="AE106" s="470">
        <v>11.76470588235294</v>
      </c>
      <c r="AF106" s="469">
        <v>13</v>
      </c>
      <c r="AG106" s="478">
        <v>19.461077844311379</v>
      </c>
      <c r="AH106" s="477">
        <v>15</v>
      </c>
      <c r="AI106" s="470">
        <v>28.680688336520074</v>
      </c>
      <c r="AJ106" s="469">
        <v>7</v>
      </c>
      <c r="AK106" s="470">
        <v>18.372703412073491</v>
      </c>
      <c r="AL106" s="469">
        <v>48</v>
      </c>
      <c r="AM106" s="470">
        <v>158.94039735099338</v>
      </c>
      <c r="AN106" s="469">
        <v>0</v>
      </c>
    </row>
    <row r="107" spans="1:40">
      <c r="A107" s="476" t="s">
        <v>115</v>
      </c>
      <c r="B107" s="469">
        <v>163</v>
      </c>
      <c r="C107" s="470">
        <v>3.6920428548777999</v>
      </c>
      <c r="D107" s="469">
        <v>9</v>
      </c>
      <c r="E107" s="470">
        <v>16.791044776119403</v>
      </c>
      <c r="F107" s="469">
        <v>0</v>
      </c>
      <c r="G107" s="478">
        <v>0</v>
      </c>
      <c r="H107" s="469">
        <v>0</v>
      </c>
      <c r="I107" s="470">
        <v>0</v>
      </c>
      <c r="J107" s="469">
        <v>2</v>
      </c>
      <c r="K107" s="470">
        <v>0.4839099927413501</v>
      </c>
      <c r="L107" s="477">
        <v>3</v>
      </c>
      <c r="M107" s="478">
        <v>0.66079295154185025</v>
      </c>
      <c r="N107" s="469">
        <v>5</v>
      </c>
      <c r="O107" s="470">
        <v>1.1309658448314861</v>
      </c>
      <c r="P107" s="469">
        <v>3</v>
      </c>
      <c r="Q107" s="470">
        <v>0.82169268693508624</v>
      </c>
      <c r="R107" s="469">
        <v>2</v>
      </c>
      <c r="S107" s="470">
        <v>0.67294751009421261</v>
      </c>
      <c r="T107" s="477">
        <v>5</v>
      </c>
      <c r="U107" s="478">
        <v>1.7568517217146871</v>
      </c>
      <c r="V107" s="477">
        <v>8</v>
      </c>
      <c r="W107" s="470">
        <v>2.7662517289073305</v>
      </c>
      <c r="X107" s="469">
        <v>9</v>
      </c>
      <c r="Y107" s="470">
        <v>3.5474970437524638</v>
      </c>
      <c r="Z107" s="469">
        <v>6</v>
      </c>
      <c r="AA107" s="478">
        <v>2.9761904761904758</v>
      </c>
      <c r="AB107" s="477">
        <v>5</v>
      </c>
      <c r="AC107" s="470">
        <v>2.9922202274087373</v>
      </c>
      <c r="AD107" s="469">
        <v>9</v>
      </c>
      <c r="AE107" s="470">
        <v>7.7253218884120169</v>
      </c>
      <c r="AF107" s="469">
        <v>15</v>
      </c>
      <c r="AG107" s="478">
        <v>15.592515592515593</v>
      </c>
      <c r="AH107" s="477">
        <v>23</v>
      </c>
      <c r="AI107" s="470">
        <v>32.716927453769557</v>
      </c>
      <c r="AJ107" s="469">
        <v>16</v>
      </c>
      <c r="AK107" s="470">
        <v>31.25</v>
      </c>
      <c r="AL107" s="469">
        <v>43</v>
      </c>
      <c r="AM107" s="470">
        <v>90.336134453781511</v>
      </c>
      <c r="AN107" s="469">
        <v>0</v>
      </c>
    </row>
    <row r="108" spans="1:40">
      <c r="A108" s="476" t="s">
        <v>116</v>
      </c>
      <c r="B108" s="469">
        <v>40</v>
      </c>
      <c r="C108" s="470">
        <v>4.7534165181224006</v>
      </c>
      <c r="D108" s="469">
        <v>1</v>
      </c>
      <c r="E108" s="470">
        <v>15.873015873015872</v>
      </c>
      <c r="F108" s="469">
        <v>0</v>
      </c>
      <c r="G108" s="478">
        <v>0</v>
      </c>
      <c r="H108" s="469">
        <v>0</v>
      </c>
      <c r="I108" s="470">
        <v>0</v>
      </c>
      <c r="J108" s="469">
        <v>0</v>
      </c>
      <c r="K108" s="470">
        <v>0</v>
      </c>
      <c r="L108" s="477">
        <v>1</v>
      </c>
      <c r="M108" s="478">
        <v>1.2755102040816326</v>
      </c>
      <c r="N108" s="469">
        <v>1</v>
      </c>
      <c r="O108" s="470">
        <v>1.392757660167131</v>
      </c>
      <c r="P108" s="469">
        <v>3</v>
      </c>
      <c r="Q108" s="470">
        <v>5.2356020942408383</v>
      </c>
      <c r="R108" s="469">
        <v>0</v>
      </c>
      <c r="S108" s="470">
        <v>0</v>
      </c>
      <c r="T108" s="469">
        <v>0</v>
      </c>
      <c r="U108" s="478">
        <v>0</v>
      </c>
      <c r="V108" s="469">
        <v>0</v>
      </c>
      <c r="W108" s="470">
        <v>0</v>
      </c>
      <c r="X108" s="469">
        <v>1</v>
      </c>
      <c r="Y108" s="470">
        <v>1.4880952380952379</v>
      </c>
      <c r="Z108" s="469">
        <v>2</v>
      </c>
      <c r="AA108" s="478">
        <v>3.6563071297989032</v>
      </c>
      <c r="AB108" s="477">
        <v>5</v>
      </c>
      <c r="AC108" s="470">
        <v>11.904761904761903</v>
      </c>
      <c r="AD108" s="469">
        <v>3</v>
      </c>
      <c r="AE108" s="470">
        <v>9.0090090090090094</v>
      </c>
      <c r="AF108" s="469">
        <v>1</v>
      </c>
      <c r="AG108" s="478">
        <v>4.5248868778280551</v>
      </c>
      <c r="AH108" s="477">
        <v>2</v>
      </c>
      <c r="AI108" s="470">
        <v>11.76470588235294</v>
      </c>
      <c r="AJ108" s="469">
        <v>5</v>
      </c>
      <c r="AK108" s="470">
        <v>39.370078740157481</v>
      </c>
      <c r="AL108" s="469">
        <v>15</v>
      </c>
      <c r="AM108" s="470">
        <v>100.67114093959731</v>
      </c>
      <c r="AN108" s="469">
        <v>0</v>
      </c>
    </row>
    <row r="109" spans="1:40">
      <c r="A109" s="476" t="s">
        <v>117</v>
      </c>
      <c r="B109" s="469">
        <v>52</v>
      </c>
      <c r="C109" s="470">
        <v>5.3674649050371599</v>
      </c>
      <c r="D109" s="469">
        <v>1</v>
      </c>
      <c r="E109" s="470">
        <v>9.2592592592592595</v>
      </c>
      <c r="F109" s="469">
        <v>0</v>
      </c>
      <c r="G109" s="478">
        <v>0</v>
      </c>
      <c r="H109" s="469">
        <v>0</v>
      </c>
      <c r="I109" s="470">
        <v>0</v>
      </c>
      <c r="J109" s="469">
        <v>0</v>
      </c>
      <c r="K109" s="470">
        <v>0</v>
      </c>
      <c r="L109" s="469">
        <v>0</v>
      </c>
      <c r="M109" s="478">
        <v>0</v>
      </c>
      <c r="N109" s="469">
        <v>1</v>
      </c>
      <c r="O109" s="470">
        <v>1.0256410256410255</v>
      </c>
      <c r="P109" s="469">
        <v>2</v>
      </c>
      <c r="Q109" s="470">
        <v>2.3923444976076556</v>
      </c>
      <c r="R109" s="469">
        <v>1</v>
      </c>
      <c r="S109" s="470">
        <v>1.4204545454545454</v>
      </c>
      <c r="T109" s="469">
        <v>0</v>
      </c>
      <c r="U109" s="478">
        <v>0</v>
      </c>
      <c r="V109" s="469">
        <v>0</v>
      </c>
      <c r="W109" s="470">
        <v>0</v>
      </c>
      <c r="X109" s="469">
        <v>3</v>
      </c>
      <c r="Y109" s="470">
        <v>5.7915057915057915</v>
      </c>
      <c r="Z109" s="469">
        <v>3</v>
      </c>
      <c r="AA109" s="478">
        <v>7.0921985815602833</v>
      </c>
      <c r="AB109" s="477">
        <v>6</v>
      </c>
      <c r="AC109" s="470">
        <v>17.595307917888565</v>
      </c>
      <c r="AD109" s="469">
        <v>6</v>
      </c>
      <c r="AE109" s="470">
        <v>25.210084033613445</v>
      </c>
      <c r="AF109" s="469">
        <v>8</v>
      </c>
      <c r="AG109" s="478">
        <v>41.884816753926707</v>
      </c>
      <c r="AH109" s="477">
        <v>5</v>
      </c>
      <c r="AI109" s="470">
        <v>34.722222222222221</v>
      </c>
      <c r="AJ109" s="469">
        <v>3</v>
      </c>
      <c r="AK109" s="470">
        <v>28.30188679245283</v>
      </c>
      <c r="AL109" s="469">
        <v>13</v>
      </c>
      <c r="AM109" s="470">
        <v>158.53658536585365</v>
      </c>
      <c r="AN109" s="469">
        <v>0</v>
      </c>
    </row>
    <row r="110" spans="1:40">
      <c r="A110" s="476" t="s">
        <v>118</v>
      </c>
      <c r="B110" s="469">
        <v>79</v>
      </c>
      <c r="C110" s="470">
        <v>4.5810379820237754</v>
      </c>
      <c r="D110" s="469">
        <v>3</v>
      </c>
      <c r="E110" s="470">
        <v>10.600706713780919</v>
      </c>
      <c r="F110" s="477">
        <v>1</v>
      </c>
      <c r="G110" s="478">
        <v>0.67204301075268824</v>
      </c>
      <c r="H110" s="469">
        <v>0</v>
      </c>
      <c r="I110" s="470">
        <v>0</v>
      </c>
      <c r="J110" s="469">
        <v>1</v>
      </c>
      <c r="K110" s="470">
        <v>0.59665871121718383</v>
      </c>
      <c r="L110" s="477">
        <v>4</v>
      </c>
      <c r="M110" s="478">
        <v>2.0736132711249353</v>
      </c>
      <c r="N110" s="469">
        <v>2</v>
      </c>
      <c r="O110" s="470">
        <v>1.095890410958904</v>
      </c>
      <c r="P110" s="469">
        <v>2</v>
      </c>
      <c r="Q110" s="470">
        <v>1.4134275618374557</v>
      </c>
      <c r="R110" s="469">
        <v>1</v>
      </c>
      <c r="S110" s="470">
        <v>0.83822296730930423</v>
      </c>
      <c r="T110" s="477">
        <v>6</v>
      </c>
      <c r="U110" s="478">
        <v>6.0120240480961922</v>
      </c>
      <c r="V110" s="477">
        <v>4</v>
      </c>
      <c r="W110" s="470">
        <v>4.188481675392671</v>
      </c>
      <c r="X110" s="469">
        <v>4</v>
      </c>
      <c r="Y110" s="470">
        <v>4.7789725209080043</v>
      </c>
      <c r="Z110" s="469">
        <v>1</v>
      </c>
      <c r="AA110" s="478">
        <v>1.3140604467805519</v>
      </c>
      <c r="AB110" s="477">
        <v>7</v>
      </c>
      <c r="AC110" s="470">
        <v>11.456628477905074</v>
      </c>
      <c r="AD110" s="469">
        <v>3</v>
      </c>
      <c r="AE110" s="470">
        <v>6.6225165562913908</v>
      </c>
      <c r="AF110" s="469">
        <v>15</v>
      </c>
      <c r="AG110" s="478">
        <v>43.988269794721411</v>
      </c>
      <c r="AH110" s="477">
        <v>7</v>
      </c>
      <c r="AI110" s="470">
        <v>28.688524590163937</v>
      </c>
      <c r="AJ110" s="469">
        <v>4</v>
      </c>
      <c r="AK110" s="470">
        <v>22.346368715083798</v>
      </c>
      <c r="AL110" s="469">
        <v>14</v>
      </c>
      <c r="AM110" s="470">
        <v>105.26315789473684</v>
      </c>
      <c r="AN110" s="469">
        <v>0</v>
      </c>
    </row>
    <row r="111" spans="1:40">
      <c r="A111" s="476" t="s">
        <v>119</v>
      </c>
      <c r="B111" s="469">
        <v>142</v>
      </c>
      <c r="C111" s="470">
        <v>5.148845135791726</v>
      </c>
      <c r="D111" s="469">
        <v>3</v>
      </c>
      <c r="E111" s="470">
        <v>6.6225165562913908</v>
      </c>
      <c r="F111" s="477">
        <v>1</v>
      </c>
      <c r="G111" s="478">
        <v>0.45146726862302483</v>
      </c>
      <c r="H111" s="469">
        <v>0</v>
      </c>
      <c r="I111" s="470">
        <v>0</v>
      </c>
      <c r="J111" s="469">
        <v>0</v>
      </c>
      <c r="K111" s="470">
        <v>0</v>
      </c>
      <c r="L111" s="477">
        <v>4</v>
      </c>
      <c r="M111" s="478">
        <v>1.4030164854437039</v>
      </c>
      <c r="N111" s="469">
        <v>5</v>
      </c>
      <c r="O111" s="470">
        <v>1.9047619047619047</v>
      </c>
      <c r="P111" s="469">
        <v>7</v>
      </c>
      <c r="Q111" s="470">
        <v>3.1978072179077204</v>
      </c>
      <c r="R111" s="469">
        <v>4</v>
      </c>
      <c r="S111" s="470">
        <v>1.9685039370078741</v>
      </c>
      <c r="T111" s="477">
        <v>4</v>
      </c>
      <c r="U111" s="478">
        <v>2.2509848058525606</v>
      </c>
      <c r="V111" s="477">
        <v>6</v>
      </c>
      <c r="W111" s="470">
        <v>3.5502958579881656</v>
      </c>
      <c r="X111" s="469">
        <v>5</v>
      </c>
      <c r="Y111" s="470">
        <v>3.4106412005457027</v>
      </c>
      <c r="Z111" s="469">
        <v>5</v>
      </c>
      <c r="AA111" s="478">
        <v>4.0128410914927768</v>
      </c>
      <c r="AB111" s="477">
        <v>9</v>
      </c>
      <c r="AC111" s="470">
        <v>8.9730807577268195</v>
      </c>
      <c r="AD111" s="469">
        <v>12</v>
      </c>
      <c r="AE111" s="470">
        <v>16.643550624133148</v>
      </c>
      <c r="AF111" s="469">
        <v>12</v>
      </c>
      <c r="AG111" s="478">
        <v>18.927444794952681</v>
      </c>
      <c r="AH111" s="477">
        <v>18</v>
      </c>
      <c r="AI111" s="470">
        <v>40.089086859688202</v>
      </c>
      <c r="AJ111" s="469">
        <v>13</v>
      </c>
      <c r="AK111" s="470">
        <v>40.752351097178682</v>
      </c>
      <c r="AL111" s="469">
        <v>34</v>
      </c>
      <c r="AM111" s="470">
        <v>107.93650793650794</v>
      </c>
      <c r="AN111" s="469">
        <v>0</v>
      </c>
    </row>
    <row r="112" spans="1:40">
      <c r="A112" s="476" t="s">
        <v>120</v>
      </c>
      <c r="B112" s="469">
        <v>30</v>
      </c>
      <c r="C112" s="470">
        <v>5.5218111540585308</v>
      </c>
      <c r="D112" s="469">
        <v>0</v>
      </c>
      <c r="E112" s="470">
        <v>0</v>
      </c>
      <c r="F112" s="469">
        <v>0</v>
      </c>
      <c r="G112" s="478">
        <v>0</v>
      </c>
      <c r="H112" s="469">
        <v>0</v>
      </c>
      <c r="I112" s="470">
        <v>0</v>
      </c>
      <c r="J112" s="469">
        <v>0</v>
      </c>
      <c r="K112" s="470">
        <v>0</v>
      </c>
      <c r="L112" s="469">
        <v>0</v>
      </c>
      <c r="M112" s="478">
        <v>0</v>
      </c>
      <c r="N112" s="469">
        <v>0</v>
      </c>
      <c r="O112" s="470">
        <v>0</v>
      </c>
      <c r="P112" s="469">
        <v>0</v>
      </c>
      <c r="Q112" s="470">
        <v>0</v>
      </c>
      <c r="R112" s="469">
        <v>1</v>
      </c>
      <c r="S112" s="470">
        <v>3.1446540880503147</v>
      </c>
      <c r="T112" s="477">
        <v>1</v>
      </c>
      <c r="U112" s="478">
        <v>3.2679738562091503</v>
      </c>
      <c r="V112" s="469">
        <v>0</v>
      </c>
      <c r="W112" s="470">
        <v>0</v>
      </c>
      <c r="X112" s="469">
        <v>1</v>
      </c>
      <c r="Y112" s="470">
        <v>2.8985507246376812</v>
      </c>
      <c r="Z112" s="469">
        <v>0</v>
      </c>
      <c r="AA112" s="478">
        <v>0</v>
      </c>
      <c r="AB112" s="477">
        <v>2</v>
      </c>
      <c r="AC112" s="470">
        <v>6.024096385542169</v>
      </c>
      <c r="AD112" s="469">
        <v>4</v>
      </c>
      <c r="AE112" s="470">
        <v>16</v>
      </c>
      <c r="AF112" s="469">
        <v>1</v>
      </c>
      <c r="AG112" s="478">
        <v>5.4054054054054053</v>
      </c>
      <c r="AH112" s="477">
        <v>3</v>
      </c>
      <c r="AI112" s="470">
        <v>22.058823529411764</v>
      </c>
      <c r="AJ112" s="469">
        <v>4</v>
      </c>
      <c r="AK112" s="470">
        <v>33.057851239669425</v>
      </c>
      <c r="AL112" s="469">
        <v>13</v>
      </c>
      <c r="AM112" s="470">
        <v>127.45098039215685</v>
      </c>
      <c r="AN112" s="469">
        <v>0</v>
      </c>
    </row>
    <row r="113" spans="1:40">
      <c r="A113" s="476" t="s">
        <v>121</v>
      </c>
      <c r="B113" s="469">
        <v>102</v>
      </c>
      <c r="C113" s="470">
        <v>4.8576054862367846</v>
      </c>
      <c r="D113" s="469">
        <v>8</v>
      </c>
      <c r="E113" s="470">
        <v>30.075187969924812</v>
      </c>
      <c r="F113" s="469">
        <v>0</v>
      </c>
      <c r="G113" s="478">
        <v>0</v>
      </c>
      <c r="H113" s="469">
        <v>0</v>
      </c>
      <c r="I113" s="470">
        <v>0</v>
      </c>
      <c r="J113" s="469">
        <v>2</v>
      </c>
      <c r="K113" s="470">
        <v>0.95192765349833408</v>
      </c>
      <c r="L113" s="477">
        <v>2</v>
      </c>
      <c r="M113" s="478">
        <v>0.89405453732677698</v>
      </c>
      <c r="N113" s="469">
        <v>5</v>
      </c>
      <c r="O113" s="470">
        <v>2.3820867079561698</v>
      </c>
      <c r="P113" s="469">
        <v>3</v>
      </c>
      <c r="Q113" s="470">
        <v>1.7513134851138354</v>
      </c>
      <c r="R113" s="469">
        <v>4</v>
      </c>
      <c r="S113" s="470">
        <v>2.8368794326241136</v>
      </c>
      <c r="T113" s="477">
        <v>1</v>
      </c>
      <c r="U113" s="478">
        <v>0.78186082877247853</v>
      </c>
      <c r="V113" s="477">
        <v>4</v>
      </c>
      <c r="W113" s="470">
        <v>3.4393809114359417</v>
      </c>
      <c r="X113" s="469">
        <v>5</v>
      </c>
      <c r="Y113" s="470">
        <v>4.8875855327468232</v>
      </c>
      <c r="Z113" s="469">
        <v>6</v>
      </c>
      <c r="AA113" s="478">
        <v>6.5789473684210522</v>
      </c>
      <c r="AB113" s="477">
        <v>3</v>
      </c>
      <c r="AC113" s="470">
        <v>3.8461538461538463</v>
      </c>
      <c r="AD113" s="469">
        <v>2</v>
      </c>
      <c r="AE113" s="470">
        <v>3.6231884057971016</v>
      </c>
      <c r="AF113" s="469">
        <v>8</v>
      </c>
      <c r="AG113" s="478">
        <v>18.867924528301884</v>
      </c>
      <c r="AH113" s="477">
        <v>12</v>
      </c>
      <c r="AI113" s="470">
        <v>39.603960396039604</v>
      </c>
      <c r="AJ113" s="469">
        <v>10</v>
      </c>
      <c r="AK113" s="470">
        <v>45.045045045045043</v>
      </c>
      <c r="AL113" s="469">
        <v>27</v>
      </c>
      <c r="AM113" s="470">
        <v>135.678391959799</v>
      </c>
      <c r="AN113" s="469">
        <v>0</v>
      </c>
    </row>
    <row r="114" spans="1:40">
      <c r="A114" s="476" t="s">
        <v>122</v>
      </c>
      <c r="B114" s="469">
        <v>118</v>
      </c>
      <c r="C114" s="470">
        <v>5.3502607118567216</v>
      </c>
      <c r="D114" s="469">
        <v>1</v>
      </c>
      <c r="E114" s="470">
        <v>6.024096385542169</v>
      </c>
      <c r="F114" s="469">
        <v>0</v>
      </c>
      <c r="G114" s="478">
        <v>0</v>
      </c>
      <c r="H114" s="469">
        <v>0</v>
      </c>
      <c r="I114" s="470">
        <v>0</v>
      </c>
      <c r="J114" s="469">
        <v>0</v>
      </c>
      <c r="K114" s="470">
        <v>0</v>
      </c>
      <c r="L114" s="469">
        <v>0</v>
      </c>
      <c r="M114" s="478">
        <v>0</v>
      </c>
      <c r="N114" s="469">
        <v>3</v>
      </c>
      <c r="O114" s="470">
        <v>1.4299332697807434</v>
      </c>
      <c r="P114" s="469">
        <v>1</v>
      </c>
      <c r="Q114" s="470">
        <v>0.5592841163310962</v>
      </c>
      <c r="R114" s="469">
        <v>2</v>
      </c>
      <c r="S114" s="470">
        <v>1.2453300124533002</v>
      </c>
      <c r="T114" s="477">
        <v>3</v>
      </c>
      <c r="U114" s="478">
        <v>2.0463847203274215</v>
      </c>
      <c r="V114" s="477">
        <v>1</v>
      </c>
      <c r="W114" s="470">
        <v>0.70671378091872783</v>
      </c>
      <c r="X114" s="469">
        <v>3</v>
      </c>
      <c r="Y114" s="470">
        <v>2.3640661938534278</v>
      </c>
      <c r="Z114" s="469">
        <v>6</v>
      </c>
      <c r="AA114" s="478">
        <v>5.5147058823529411</v>
      </c>
      <c r="AB114" s="477">
        <v>8</v>
      </c>
      <c r="AC114" s="470">
        <v>9.0090090090090094</v>
      </c>
      <c r="AD114" s="469">
        <v>8</v>
      </c>
      <c r="AE114" s="470">
        <v>12.158054711246201</v>
      </c>
      <c r="AF114" s="469">
        <v>10</v>
      </c>
      <c r="AG114" s="478">
        <v>16.863406408094434</v>
      </c>
      <c r="AH114" s="477">
        <v>13</v>
      </c>
      <c r="AI114" s="470">
        <v>30.023094688221708</v>
      </c>
      <c r="AJ114" s="469">
        <v>16</v>
      </c>
      <c r="AK114" s="470">
        <v>51.446945337620576</v>
      </c>
      <c r="AL114" s="469">
        <v>43</v>
      </c>
      <c r="AM114" s="470">
        <v>139.6103896103896</v>
      </c>
      <c r="AN114" s="469">
        <v>0</v>
      </c>
    </row>
    <row r="115" spans="1:40">
      <c r="A115" s="476" t="s">
        <v>123</v>
      </c>
      <c r="B115" s="469">
        <v>25</v>
      </c>
      <c r="C115" s="470">
        <v>5.1557022066405445</v>
      </c>
      <c r="D115" s="469">
        <v>0</v>
      </c>
      <c r="E115" s="470">
        <v>0</v>
      </c>
      <c r="F115" s="469">
        <v>0</v>
      </c>
      <c r="G115" s="478">
        <v>0</v>
      </c>
      <c r="H115" s="469">
        <v>0</v>
      </c>
      <c r="I115" s="470">
        <v>0</v>
      </c>
      <c r="J115" s="469">
        <v>0</v>
      </c>
      <c r="K115" s="470">
        <v>0</v>
      </c>
      <c r="L115" s="469">
        <v>0</v>
      </c>
      <c r="M115" s="478">
        <v>0</v>
      </c>
      <c r="N115" s="469">
        <v>0</v>
      </c>
      <c r="O115" s="470">
        <v>0</v>
      </c>
      <c r="P115" s="469">
        <v>1</v>
      </c>
      <c r="Q115" s="470">
        <v>3.2362459546925568</v>
      </c>
      <c r="R115" s="469">
        <v>1</v>
      </c>
      <c r="S115" s="470">
        <v>2.8011204481792715</v>
      </c>
      <c r="T115" s="477">
        <v>1</v>
      </c>
      <c r="U115" s="478">
        <v>3.5714285714285712</v>
      </c>
      <c r="V115" s="477">
        <v>1</v>
      </c>
      <c r="W115" s="470">
        <v>3.2679738562091503</v>
      </c>
      <c r="X115" s="469">
        <v>2</v>
      </c>
      <c r="Y115" s="470">
        <v>6.6889632107023411</v>
      </c>
      <c r="Z115" s="469">
        <v>1</v>
      </c>
      <c r="AA115" s="478">
        <v>4.048582995951417</v>
      </c>
      <c r="AB115" s="477">
        <v>3</v>
      </c>
      <c r="AC115" s="470">
        <v>12.987012987012989</v>
      </c>
      <c r="AD115" s="469"/>
      <c r="AE115" s="470">
        <v>0</v>
      </c>
      <c r="AF115" s="469">
        <v>1</v>
      </c>
      <c r="AG115" s="478">
        <v>6.369426751592357</v>
      </c>
      <c r="AH115" s="477">
        <v>7</v>
      </c>
      <c r="AI115" s="470">
        <v>48.951048951048953</v>
      </c>
      <c r="AJ115" s="469">
        <v>2</v>
      </c>
      <c r="AK115" s="470">
        <v>15.503875968992247</v>
      </c>
      <c r="AL115" s="469">
        <v>5</v>
      </c>
      <c r="AM115" s="470">
        <v>53.763440860215056</v>
      </c>
      <c r="AN115" s="469">
        <v>0</v>
      </c>
    </row>
    <row r="116" spans="1:40">
      <c r="A116" s="476" t="s">
        <v>124</v>
      </c>
      <c r="B116" s="469">
        <v>90</v>
      </c>
      <c r="C116" s="470">
        <v>6.4088869899594103</v>
      </c>
      <c r="D116" s="469">
        <v>1</v>
      </c>
      <c r="E116" s="470">
        <v>6.5789473684210522</v>
      </c>
      <c r="F116" s="469">
        <v>0</v>
      </c>
      <c r="G116" s="478">
        <v>0</v>
      </c>
      <c r="H116" s="469">
        <v>0</v>
      </c>
      <c r="I116" s="470">
        <v>0</v>
      </c>
      <c r="J116" s="469">
        <v>2</v>
      </c>
      <c r="K116" s="470">
        <v>1.5588464536243181</v>
      </c>
      <c r="L116" s="477">
        <v>2</v>
      </c>
      <c r="M116" s="478">
        <v>1.466275659824047</v>
      </c>
      <c r="N116" s="469">
        <v>4</v>
      </c>
      <c r="O116" s="470">
        <v>3.1323414252153485</v>
      </c>
      <c r="P116" s="469">
        <v>1</v>
      </c>
      <c r="Q116" s="470">
        <v>0.95057034220532322</v>
      </c>
      <c r="R116" s="469">
        <v>0</v>
      </c>
      <c r="S116" s="470">
        <v>0</v>
      </c>
      <c r="T116" s="477">
        <v>2</v>
      </c>
      <c r="U116" s="478">
        <v>2.3696682464454977</v>
      </c>
      <c r="V116" s="477">
        <v>3</v>
      </c>
      <c r="W116" s="470">
        <v>3.4682080924855492</v>
      </c>
      <c r="X116" s="469">
        <v>4</v>
      </c>
      <c r="Y116" s="470">
        <v>4.9937578027465666</v>
      </c>
      <c r="Z116" s="469">
        <v>2</v>
      </c>
      <c r="AA116" s="478">
        <v>3.134796238244514</v>
      </c>
      <c r="AB116" s="477">
        <v>6</v>
      </c>
      <c r="AC116" s="470">
        <v>10.221465076660987</v>
      </c>
      <c r="AD116" s="469">
        <v>3</v>
      </c>
      <c r="AE116" s="470">
        <v>7.1090047393364921</v>
      </c>
      <c r="AF116" s="469">
        <v>8</v>
      </c>
      <c r="AG116" s="478">
        <v>22.792022792022792</v>
      </c>
      <c r="AH116" s="477">
        <v>7</v>
      </c>
      <c r="AI116" s="470">
        <v>25.547445255474454</v>
      </c>
      <c r="AJ116" s="469">
        <v>12</v>
      </c>
      <c r="AK116" s="470">
        <v>59.405940594059402</v>
      </c>
      <c r="AL116" s="469">
        <v>33</v>
      </c>
      <c r="AM116" s="470">
        <v>140.42553191489364</v>
      </c>
      <c r="AN116" s="469">
        <v>0</v>
      </c>
    </row>
    <row r="117" spans="1:40">
      <c r="A117" s="476" t="s">
        <v>125</v>
      </c>
      <c r="B117" s="469">
        <v>70</v>
      </c>
      <c r="C117" s="470">
        <v>5.6478941423269324</v>
      </c>
      <c r="D117" s="469">
        <v>2</v>
      </c>
      <c r="E117" s="470">
        <v>16.393442622950822</v>
      </c>
      <c r="F117" s="477">
        <v>1</v>
      </c>
      <c r="G117" s="478">
        <v>1.1261261261261262</v>
      </c>
      <c r="H117" s="469">
        <v>0</v>
      </c>
      <c r="I117" s="470">
        <v>0</v>
      </c>
      <c r="J117" s="469">
        <v>0</v>
      </c>
      <c r="K117" s="470">
        <v>0</v>
      </c>
      <c r="L117" s="477">
        <v>1</v>
      </c>
      <c r="M117" s="478">
        <v>0.79428117553613975</v>
      </c>
      <c r="N117" s="469">
        <v>0</v>
      </c>
      <c r="O117" s="470">
        <v>0</v>
      </c>
      <c r="P117" s="469">
        <v>0</v>
      </c>
      <c r="Q117" s="470">
        <v>0</v>
      </c>
      <c r="R117" s="469">
        <v>0</v>
      </c>
      <c r="S117" s="470">
        <v>0</v>
      </c>
      <c r="T117" s="477">
        <v>1</v>
      </c>
      <c r="U117" s="478">
        <v>1.2019230769230771</v>
      </c>
      <c r="V117" s="477">
        <v>1</v>
      </c>
      <c r="W117" s="470">
        <v>1.2135922330097086</v>
      </c>
      <c r="X117" s="469">
        <v>3</v>
      </c>
      <c r="Y117" s="470">
        <v>4.0983606557377055</v>
      </c>
      <c r="Z117" s="469">
        <v>4</v>
      </c>
      <c r="AA117" s="478">
        <v>6.6889632107023411</v>
      </c>
      <c r="AB117" s="477">
        <v>5</v>
      </c>
      <c r="AC117" s="470">
        <v>10.020040080160321</v>
      </c>
      <c r="AD117" s="469">
        <v>4</v>
      </c>
      <c r="AE117" s="470">
        <v>10.899182561307901</v>
      </c>
      <c r="AF117" s="469">
        <v>7</v>
      </c>
      <c r="AG117" s="478">
        <v>21.341463414634148</v>
      </c>
      <c r="AH117" s="477">
        <v>7</v>
      </c>
      <c r="AI117" s="470">
        <v>28.571428571428569</v>
      </c>
      <c r="AJ117" s="469">
        <v>9</v>
      </c>
      <c r="AK117" s="470">
        <v>50.561797752808985</v>
      </c>
      <c r="AL117" s="469">
        <v>25</v>
      </c>
      <c r="AM117" s="470">
        <v>145.34883720930233</v>
      </c>
      <c r="AN117" s="469">
        <v>0</v>
      </c>
    </row>
    <row r="118" spans="1:40">
      <c r="A118" s="476" t="s">
        <v>126</v>
      </c>
      <c r="B118" s="469">
        <v>49</v>
      </c>
      <c r="C118" s="470">
        <v>7.2314049586776861</v>
      </c>
      <c r="D118" s="469">
        <v>4</v>
      </c>
      <c r="E118" s="470">
        <v>49.382716049382715</v>
      </c>
      <c r="F118" s="469">
        <v>0</v>
      </c>
      <c r="G118" s="478">
        <v>0</v>
      </c>
      <c r="H118" s="469">
        <v>1</v>
      </c>
      <c r="I118" s="470">
        <v>1.5408320493066257</v>
      </c>
      <c r="J118" s="469">
        <v>1</v>
      </c>
      <c r="K118" s="470">
        <v>1.5625</v>
      </c>
      <c r="L118" s="469">
        <v>0</v>
      </c>
      <c r="M118" s="478">
        <v>0</v>
      </c>
      <c r="N118" s="469">
        <v>0</v>
      </c>
      <c r="O118" s="470">
        <v>0</v>
      </c>
      <c r="P118" s="469">
        <v>3</v>
      </c>
      <c r="Q118" s="470">
        <v>5.7915057915057915</v>
      </c>
      <c r="R118" s="469">
        <v>2</v>
      </c>
      <c r="S118" s="470">
        <v>4.5766590389016022</v>
      </c>
      <c r="T118" s="477">
        <v>1</v>
      </c>
      <c r="U118" s="478">
        <v>2.347417840375587</v>
      </c>
      <c r="V118" s="469">
        <v>0</v>
      </c>
      <c r="W118" s="470">
        <v>0</v>
      </c>
      <c r="X118" s="469">
        <v>5</v>
      </c>
      <c r="Y118" s="470">
        <v>13.513513513513514</v>
      </c>
      <c r="Z118" s="469">
        <v>2</v>
      </c>
      <c r="AA118" s="478">
        <v>5.9701492537313436</v>
      </c>
      <c r="AB118" s="477">
        <v>4</v>
      </c>
      <c r="AC118" s="470">
        <v>14.545454545454545</v>
      </c>
      <c r="AD118" s="469">
        <v>4</v>
      </c>
      <c r="AE118" s="470">
        <v>19.417475728155338</v>
      </c>
      <c r="AF118" s="469">
        <v>6</v>
      </c>
      <c r="AG118" s="478">
        <v>33.149171270718227</v>
      </c>
      <c r="AH118" s="477">
        <v>4</v>
      </c>
      <c r="AI118" s="470">
        <v>27.777777777777775</v>
      </c>
      <c r="AJ118" s="469">
        <v>4</v>
      </c>
      <c r="AK118" s="470">
        <v>38.095238095238102</v>
      </c>
      <c r="AL118" s="469">
        <v>8</v>
      </c>
      <c r="AM118" s="470">
        <v>76.190476190476204</v>
      </c>
      <c r="AN118" s="469">
        <v>0</v>
      </c>
    </row>
    <row r="119" spans="1:40">
      <c r="A119" s="476" t="s">
        <v>127</v>
      </c>
      <c r="B119" s="469">
        <v>48</v>
      </c>
      <c r="C119" s="470">
        <v>7.1471113758189393</v>
      </c>
      <c r="D119" s="469">
        <v>0</v>
      </c>
      <c r="E119" s="470">
        <v>0</v>
      </c>
      <c r="F119" s="477">
        <v>1</v>
      </c>
      <c r="G119" s="478">
        <v>2</v>
      </c>
      <c r="H119" s="469">
        <v>1</v>
      </c>
      <c r="I119" s="470">
        <v>1.5625</v>
      </c>
      <c r="J119" s="469">
        <v>0</v>
      </c>
      <c r="K119" s="470">
        <v>0</v>
      </c>
      <c r="L119" s="469">
        <v>0</v>
      </c>
      <c r="M119" s="478">
        <v>0</v>
      </c>
      <c r="N119" s="469">
        <v>0</v>
      </c>
      <c r="O119" s="470">
        <v>0</v>
      </c>
      <c r="P119" s="469">
        <v>2</v>
      </c>
      <c r="Q119" s="470">
        <v>3.9682539682539679</v>
      </c>
      <c r="R119" s="469">
        <v>0</v>
      </c>
      <c r="S119" s="470">
        <v>0</v>
      </c>
      <c r="T119" s="469">
        <v>0</v>
      </c>
      <c r="U119" s="478">
        <v>0</v>
      </c>
      <c r="V119" s="469">
        <v>0</v>
      </c>
      <c r="W119" s="470">
        <v>0</v>
      </c>
      <c r="X119" s="469">
        <v>1</v>
      </c>
      <c r="Y119" s="470">
        <v>2.7777777777777777</v>
      </c>
      <c r="Z119" s="469">
        <v>3</v>
      </c>
      <c r="AA119" s="478">
        <v>8.7976539589442826</v>
      </c>
      <c r="AB119" s="477">
        <v>3</v>
      </c>
      <c r="AC119" s="470">
        <v>10.56338028169014</v>
      </c>
      <c r="AD119" s="469">
        <v>5</v>
      </c>
      <c r="AE119" s="470">
        <v>22.123893805309734</v>
      </c>
      <c r="AF119" s="469">
        <v>4</v>
      </c>
      <c r="AG119" s="478">
        <v>23.52941176470588</v>
      </c>
      <c r="AH119" s="477">
        <v>4</v>
      </c>
      <c r="AI119" s="470">
        <v>25.157232704402517</v>
      </c>
      <c r="AJ119" s="469">
        <v>7</v>
      </c>
      <c r="AK119" s="470">
        <v>58.333333333333336</v>
      </c>
      <c r="AL119" s="469">
        <v>17</v>
      </c>
      <c r="AM119" s="470">
        <v>173.46938775510205</v>
      </c>
      <c r="AN119" s="469">
        <v>0</v>
      </c>
    </row>
    <row r="120" spans="1:40">
      <c r="A120" s="476" t="s">
        <v>128</v>
      </c>
      <c r="B120" s="469">
        <v>39</v>
      </c>
      <c r="C120" s="470">
        <v>5.1847912789151822</v>
      </c>
      <c r="D120" s="469">
        <v>0</v>
      </c>
      <c r="E120" s="470">
        <v>0</v>
      </c>
      <c r="F120" s="469">
        <v>0</v>
      </c>
      <c r="G120" s="478">
        <v>0</v>
      </c>
      <c r="H120" s="469">
        <v>0</v>
      </c>
      <c r="I120" s="470">
        <v>0</v>
      </c>
      <c r="J120" s="469">
        <v>0</v>
      </c>
      <c r="K120" s="470">
        <v>0</v>
      </c>
      <c r="L120" s="469">
        <v>0</v>
      </c>
      <c r="M120" s="478">
        <v>0</v>
      </c>
      <c r="N120" s="469">
        <v>2</v>
      </c>
      <c r="O120" s="470">
        <v>2.8653295128939829</v>
      </c>
      <c r="P120" s="469">
        <v>0</v>
      </c>
      <c r="Q120" s="470">
        <v>0</v>
      </c>
      <c r="R120" s="469">
        <v>0</v>
      </c>
      <c r="S120" s="470">
        <v>0</v>
      </c>
      <c r="T120" s="477">
        <v>1</v>
      </c>
      <c r="U120" s="478">
        <v>2.3148148148148149</v>
      </c>
      <c r="V120" s="477">
        <v>1</v>
      </c>
      <c r="W120" s="470">
        <v>2.1141649048625792</v>
      </c>
      <c r="X120" s="469">
        <v>0</v>
      </c>
      <c r="Y120" s="470">
        <v>0</v>
      </c>
      <c r="Z120" s="469">
        <v>3</v>
      </c>
      <c r="AA120" s="478">
        <v>8.7463556851311957</v>
      </c>
      <c r="AB120" s="477">
        <v>3</v>
      </c>
      <c r="AC120" s="470">
        <v>10.135135135135135</v>
      </c>
      <c r="AD120" s="469">
        <v>6</v>
      </c>
      <c r="AE120" s="470">
        <v>32.085561497326204</v>
      </c>
      <c r="AF120" s="469">
        <v>4</v>
      </c>
      <c r="AG120" s="478">
        <v>24.539877300613497</v>
      </c>
      <c r="AH120" s="477">
        <v>1</v>
      </c>
      <c r="AI120" s="470">
        <v>7.3529411764705879</v>
      </c>
      <c r="AJ120" s="469">
        <v>4</v>
      </c>
      <c r="AK120" s="470">
        <v>39.215686274509807</v>
      </c>
      <c r="AL120" s="469">
        <v>14</v>
      </c>
      <c r="AM120" s="470">
        <v>135.92233009708738</v>
      </c>
      <c r="AN120" s="469">
        <v>0</v>
      </c>
    </row>
    <row r="121" spans="1:40">
      <c r="A121" s="476" t="s">
        <v>129</v>
      </c>
      <c r="B121" s="469">
        <v>79</v>
      </c>
      <c r="C121" s="470">
        <v>4.4218067838352173</v>
      </c>
      <c r="D121" s="469">
        <v>3</v>
      </c>
      <c r="E121" s="470">
        <v>12.396694214876034</v>
      </c>
      <c r="F121" s="469">
        <v>0</v>
      </c>
      <c r="G121" s="478">
        <v>0</v>
      </c>
      <c r="H121" s="469">
        <v>1</v>
      </c>
      <c r="I121" s="470">
        <v>0.51413881748071977</v>
      </c>
      <c r="J121" s="469">
        <v>0</v>
      </c>
      <c r="K121" s="470">
        <v>0</v>
      </c>
      <c r="L121" s="477">
        <v>2</v>
      </c>
      <c r="M121" s="478">
        <v>1.0869565217391304</v>
      </c>
      <c r="N121" s="469">
        <v>1</v>
      </c>
      <c r="O121" s="470">
        <v>0.58513750731421887</v>
      </c>
      <c r="P121" s="469">
        <v>4</v>
      </c>
      <c r="Q121" s="470">
        <v>2.688172043010753</v>
      </c>
      <c r="R121" s="469">
        <v>3</v>
      </c>
      <c r="S121" s="470">
        <v>2.4855012427506216</v>
      </c>
      <c r="T121" s="477">
        <v>2</v>
      </c>
      <c r="U121" s="478">
        <v>1.8484288354898337</v>
      </c>
      <c r="V121" s="477">
        <v>5</v>
      </c>
      <c r="W121" s="470">
        <v>5.0864699898270604</v>
      </c>
      <c r="X121" s="469">
        <v>3</v>
      </c>
      <c r="Y121" s="470">
        <v>3.3670033670033668</v>
      </c>
      <c r="Z121" s="469">
        <v>4</v>
      </c>
      <c r="AA121" s="478">
        <v>4.9627791563275432</v>
      </c>
      <c r="AB121" s="477">
        <v>1</v>
      </c>
      <c r="AC121" s="470">
        <v>1.5060240963855422</v>
      </c>
      <c r="AD121" s="469">
        <v>5</v>
      </c>
      <c r="AE121" s="470">
        <v>10.141987829614605</v>
      </c>
      <c r="AF121" s="469">
        <v>5</v>
      </c>
      <c r="AG121" s="478">
        <v>12.853470437017995</v>
      </c>
      <c r="AH121" s="477">
        <v>7</v>
      </c>
      <c r="AI121" s="470">
        <v>25.179856115107913</v>
      </c>
      <c r="AJ121" s="469">
        <v>10</v>
      </c>
      <c r="AK121" s="470">
        <v>49.26108374384237</v>
      </c>
      <c r="AL121" s="469">
        <v>23</v>
      </c>
      <c r="AM121" s="470">
        <v>114.42786069651741</v>
      </c>
      <c r="AN121" s="469">
        <v>0</v>
      </c>
    </row>
    <row r="122" spans="1:40">
      <c r="A122" s="476" t="s">
        <v>130</v>
      </c>
      <c r="B122" s="469">
        <v>138</v>
      </c>
      <c r="C122" s="470">
        <v>6.0758156122044644</v>
      </c>
      <c r="D122" s="469">
        <v>2</v>
      </c>
      <c r="E122" s="470">
        <v>7.6045627376425857</v>
      </c>
      <c r="F122" s="477">
        <v>1</v>
      </c>
      <c r="G122" s="478">
        <v>0.58207217694994173</v>
      </c>
      <c r="H122" s="469">
        <v>0</v>
      </c>
      <c r="I122" s="470">
        <v>0</v>
      </c>
      <c r="J122" s="469">
        <v>0</v>
      </c>
      <c r="K122" s="470">
        <v>0</v>
      </c>
      <c r="L122" s="469">
        <v>0</v>
      </c>
      <c r="M122" s="478">
        <v>0</v>
      </c>
      <c r="N122" s="469">
        <v>3</v>
      </c>
      <c r="O122" s="470">
        <v>1.4851485148514851</v>
      </c>
      <c r="P122" s="469">
        <v>2</v>
      </c>
      <c r="Q122" s="470">
        <v>1.1527377521613833</v>
      </c>
      <c r="R122" s="469">
        <v>4</v>
      </c>
      <c r="S122" s="470">
        <v>2.7303754266211606</v>
      </c>
      <c r="T122" s="477">
        <v>1</v>
      </c>
      <c r="U122" s="478">
        <v>0.69783670621074667</v>
      </c>
      <c r="V122" s="477">
        <v>2</v>
      </c>
      <c r="W122" s="470">
        <v>1.3614703880190604</v>
      </c>
      <c r="X122" s="469">
        <v>8</v>
      </c>
      <c r="Y122" s="470">
        <v>6.430868167202572</v>
      </c>
      <c r="Z122" s="469">
        <v>6</v>
      </c>
      <c r="AA122" s="478">
        <v>5.3619302949061662</v>
      </c>
      <c r="AB122" s="477">
        <v>9</v>
      </c>
      <c r="AC122" s="470">
        <v>9.7402597402597397</v>
      </c>
      <c r="AD122" s="469">
        <v>9</v>
      </c>
      <c r="AE122" s="470">
        <v>13.00578034682081</v>
      </c>
      <c r="AF122" s="469">
        <v>11</v>
      </c>
      <c r="AG122" s="478">
        <v>18.211920529801326</v>
      </c>
      <c r="AH122" s="477">
        <v>8</v>
      </c>
      <c r="AI122" s="470">
        <v>16.736401673640167</v>
      </c>
      <c r="AJ122" s="469">
        <v>15</v>
      </c>
      <c r="AK122" s="470">
        <v>42.61363636363636</v>
      </c>
      <c r="AL122" s="469">
        <v>57</v>
      </c>
      <c r="AM122" s="470">
        <v>162.39316239316241</v>
      </c>
      <c r="AN122" s="469">
        <v>0</v>
      </c>
    </row>
    <row r="123" spans="1:40">
      <c r="A123" s="476" t="s">
        <v>131</v>
      </c>
      <c r="B123" s="469">
        <v>99</v>
      </c>
      <c r="C123" s="470">
        <v>6.4340027295769158</v>
      </c>
      <c r="D123" s="469">
        <v>0</v>
      </c>
      <c r="E123" s="470">
        <v>0</v>
      </c>
      <c r="F123" s="477">
        <v>1</v>
      </c>
      <c r="G123" s="478">
        <v>1.0245901639344264</v>
      </c>
      <c r="H123" s="469">
        <v>0</v>
      </c>
      <c r="I123" s="470">
        <v>0</v>
      </c>
      <c r="J123" s="469">
        <v>1</v>
      </c>
      <c r="K123" s="470">
        <v>0.71073205401563611</v>
      </c>
      <c r="L123" s="477">
        <v>2</v>
      </c>
      <c r="M123" s="478">
        <v>1.3559322033898307</v>
      </c>
      <c r="N123" s="469">
        <v>0</v>
      </c>
      <c r="O123" s="470">
        <v>0</v>
      </c>
      <c r="P123" s="469">
        <v>3</v>
      </c>
      <c r="Q123" s="470">
        <v>3.5502958579881656</v>
      </c>
      <c r="R123" s="469">
        <v>1</v>
      </c>
      <c r="S123" s="470">
        <v>1.1049723756906078</v>
      </c>
      <c r="T123" s="477">
        <v>1</v>
      </c>
      <c r="U123" s="478">
        <v>1.0482180293501049</v>
      </c>
      <c r="V123" s="477">
        <v>3</v>
      </c>
      <c r="W123" s="470">
        <v>2.9182879377431905</v>
      </c>
      <c r="X123" s="469">
        <v>2</v>
      </c>
      <c r="Y123" s="470">
        <v>1.932367149758454</v>
      </c>
      <c r="Z123" s="469">
        <v>4</v>
      </c>
      <c r="AA123" s="478">
        <v>4.3668122270742353</v>
      </c>
      <c r="AB123" s="477">
        <v>7</v>
      </c>
      <c r="AC123" s="470">
        <v>8.2644628099173563</v>
      </c>
      <c r="AD123" s="469">
        <v>5</v>
      </c>
      <c r="AE123" s="470">
        <v>6.9930069930069934</v>
      </c>
      <c r="AF123" s="469">
        <v>13</v>
      </c>
      <c r="AG123" s="478">
        <v>24.482109227871938</v>
      </c>
      <c r="AH123" s="477">
        <v>8</v>
      </c>
      <c r="AI123" s="470">
        <v>19.900497512437809</v>
      </c>
      <c r="AJ123" s="469">
        <v>7</v>
      </c>
      <c r="AK123" s="470">
        <v>19.444444444444446</v>
      </c>
      <c r="AL123" s="469">
        <v>41</v>
      </c>
      <c r="AM123" s="470">
        <v>120.94395280235987</v>
      </c>
      <c r="AN123" s="469">
        <v>0</v>
      </c>
    </row>
    <row r="124" spans="1:40">
      <c r="A124" s="476" t="s">
        <v>132</v>
      </c>
      <c r="B124" s="469">
        <v>23</v>
      </c>
      <c r="C124" s="470">
        <v>3.0777465542620099</v>
      </c>
      <c r="D124" s="469">
        <v>0</v>
      </c>
      <c r="E124" s="470">
        <v>0</v>
      </c>
      <c r="F124" s="477">
        <v>2</v>
      </c>
      <c r="G124" s="478">
        <v>3.2051282051282048</v>
      </c>
      <c r="H124" s="469">
        <v>0</v>
      </c>
      <c r="I124" s="470">
        <v>0</v>
      </c>
      <c r="J124" s="469">
        <v>0</v>
      </c>
      <c r="K124" s="470">
        <v>0</v>
      </c>
      <c r="L124" s="469">
        <v>0</v>
      </c>
      <c r="M124" s="478">
        <v>0</v>
      </c>
      <c r="N124" s="469">
        <v>2</v>
      </c>
      <c r="O124" s="470">
        <v>2.5445292620865141</v>
      </c>
      <c r="P124" s="469">
        <v>0</v>
      </c>
      <c r="Q124" s="470">
        <v>0</v>
      </c>
      <c r="R124" s="469">
        <v>0</v>
      </c>
      <c r="S124" s="470">
        <v>0</v>
      </c>
      <c r="T124" s="469">
        <v>0</v>
      </c>
      <c r="U124" s="478">
        <v>0</v>
      </c>
      <c r="V124" s="477">
        <v>1</v>
      </c>
      <c r="W124" s="470">
        <v>2.2831050228310499</v>
      </c>
      <c r="X124" s="469">
        <v>1</v>
      </c>
      <c r="Y124" s="470">
        <v>2.6525198938992043</v>
      </c>
      <c r="Z124" s="469">
        <v>1</v>
      </c>
      <c r="AA124" s="478">
        <v>2.9940119760479043</v>
      </c>
      <c r="AB124" s="477">
        <v>2</v>
      </c>
      <c r="AC124" s="470">
        <v>7.2727272727272725</v>
      </c>
      <c r="AD124" s="469">
        <v>3</v>
      </c>
      <c r="AE124" s="470">
        <v>15</v>
      </c>
      <c r="AF124" s="469">
        <v>1</v>
      </c>
      <c r="AG124" s="478">
        <v>6.0606060606060606</v>
      </c>
      <c r="AH124" s="477">
        <v>1</v>
      </c>
      <c r="AI124" s="470">
        <v>9.1743119266055047</v>
      </c>
      <c r="AJ124" s="469">
        <v>4</v>
      </c>
      <c r="AK124" s="470">
        <v>51.282051282051277</v>
      </c>
      <c r="AL124" s="469">
        <v>5</v>
      </c>
      <c r="AM124" s="470">
        <v>64.935064935064929</v>
      </c>
      <c r="AN124" s="469">
        <v>0</v>
      </c>
    </row>
    <row r="125" spans="1:40">
      <c r="A125" s="476" t="s">
        <v>133</v>
      </c>
      <c r="B125" s="469">
        <v>61</v>
      </c>
      <c r="C125" s="470">
        <v>4.3633762517882682</v>
      </c>
      <c r="D125" s="469">
        <v>1</v>
      </c>
      <c r="E125" s="470">
        <v>13.333333333333334</v>
      </c>
      <c r="F125" s="469">
        <v>0</v>
      </c>
      <c r="G125" s="478">
        <v>0</v>
      </c>
      <c r="H125" s="469">
        <v>0</v>
      </c>
      <c r="I125" s="470">
        <v>0</v>
      </c>
      <c r="J125" s="469">
        <v>1</v>
      </c>
      <c r="K125" s="470">
        <v>0.84459459459459463</v>
      </c>
      <c r="L125" s="469">
        <v>0</v>
      </c>
      <c r="M125" s="478">
        <v>0</v>
      </c>
      <c r="N125" s="469">
        <v>0</v>
      </c>
      <c r="O125" s="470">
        <v>0</v>
      </c>
      <c r="P125" s="469">
        <v>0</v>
      </c>
      <c r="Q125" s="470">
        <v>0</v>
      </c>
      <c r="R125" s="469">
        <v>1</v>
      </c>
      <c r="S125" s="470">
        <v>1.1273957158962795</v>
      </c>
      <c r="T125" s="469">
        <v>0</v>
      </c>
      <c r="U125" s="478">
        <v>0</v>
      </c>
      <c r="V125" s="477">
        <v>1</v>
      </c>
      <c r="W125" s="470">
        <v>0.98814229249011853</v>
      </c>
      <c r="X125" s="469">
        <v>3</v>
      </c>
      <c r="Y125" s="470">
        <v>2.688172043010753</v>
      </c>
      <c r="Z125" s="469">
        <v>0</v>
      </c>
      <c r="AA125" s="478">
        <v>0</v>
      </c>
      <c r="AB125" s="477">
        <v>7</v>
      </c>
      <c r="AC125" s="470">
        <v>10.02865329512894</v>
      </c>
      <c r="AD125" s="469">
        <v>6</v>
      </c>
      <c r="AE125" s="470">
        <v>10.849909584086799</v>
      </c>
      <c r="AF125" s="469">
        <v>4</v>
      </c>
      <c r="AG125" s="478">
        <v>10.95890410958904</v>
      </c>
      <c r="AH125" s="477">
        <v>7</v>
      </c>
      <c r="AI125" s="470">
        <v>24.822695035460995</v>
      </c>
      <c r="AJ125" s="469">
        <v>9</v>
      </c>
      <c r="AK125" s="470">
        <v>42.452830188679243</v>
      </c>
      <c r="AL125" s="469">
        <v>21</v>
      </c>
      <c r="AM125" s="470">
        <v>84.677419354838705</v>
      </c>
      <c r="AN125" s="469">
        <v>0</v>
      </c>
    </row>
    <row r="126" spans="1:40">
      <c r="A126" s="476" t="s">
        <v>134</v>
      </c>
      <c r="B126" s="469">
        <v>123</v>
      </c>
      <c r="C126" s="470">
        <v>2.9105537150970182</v>
      </c>
      <c r="D126" s="469">
        <v>8</v>
      </c>
      <c r="E126" s="470">
        <v>19.230769230769234</v>
      </c>
      <c r="F126" s="477">
        <v>1</v>
      </c>
      <c r="G126" s="478">
        <v>0.2770083102493075</v>
      </c>
      <c r="H126" s="469">
        <v>1</v>
      </c>
      <c r="I126" s="470">
        <v>0.22153300841825432</v>
      </c>
      <c r="J126" s="469">
        <v>3</v>
      </c>
      <c r="K126" s="470">
        <v>0.67461209804362487</v>
      </c>
      <c r="L126" s="477">
        <v>5</v>
      </c>
      <c r="M126" s="478">
        <v>1.180080245456691</v>
      </c>
      <c r="N126" s="469">
        <v>1</v>
      </c>
      <c r="O126" s="470">
        <v>0.27427317608337903</v>
      </c>
      <c r="P126" s="469">
        <v>2</v>
      </c>
      <c r="Q126" s="470">
        <v>0.74432452549311501</v>
      </c>
      <c r="R126" s="469">
        <v>10</v>
      </c>
      <c r="S126" s="470">
        <v>3.7979491074819598</v>
      </c>
      <c r="T126" s="477">
        <v>3</v>
      </c>
      <c r="U126" s="478">
        <v>1.287001287001287</v>
      </c>
      <c r="V126" s="477">
        <v>4</v>
      </c>
      <c r="W126" s="470">
        <v>1.6135538523598225</v>
      </c>
      <c r="X126" s="469">
        <v>10</v>
      </c>
      <c r="Y126" s="470">
        <v>4.3421623968736434</v>
      </c>
      <c r="Z126" s="469">
        <v>4</v>
      </c>
      <c r="AA126" s="478">
        <v>1.9675356615838662</v>
      </c>
      <c r="AB126" s="477">
        <v>5</v>
      </c>
      <c r="AC126" s="470">
        <v>3.3512064343163539</v>
      </c>
      <c r="AD126" s="469">
        <v>10</v>
      </c>
      <c r="AE126" s="470">
        <v>7.1123755334281649</v>
      </c>
      <c r="AF126" s="469">
        <v>5</v>
      </c>
      <c r="AG126" s="478">
        <v>4.3744531933508313</v>
      </c>
      <c r="AH126" s="477">
        <v>9</v>
      </c>
      <c r="AI126" s="470">
        <v>9.8146128680479823</v>
      </c>
      <c r="AJ126" s="469">
        <v>14</v>
      </c>
      <c r="AK126" s="470">
        <v>16.887816646562122</v>
      </c>
      <c r="AL126" s="469">
        <v>28</v>
      </c>
      <c r="AM126" s="470">
        <v>42.682926829268297</v>
      </c>
      <c r="AN126" s="469">
        <v>0</v>
      </c>
    </row>
    <row r="127" spans="1:40">
      <c r="A127" s="476" t="s">
        <v>135</v>
      </c>
      <c r="B127" s="469">
        <v>29</v>
      </c>
      <c r="C127" s="470">
        <v>4.6429715017611279</v>
      </c>
      <c r="D127" s="469">
        <v>0</v>
      </c>
      <c r="E127" s="470">
        <v>0</v>
      </c>
      <c r="F127" s="469">
        <v>0</v>
      </c>
      <c r="G127" s="478">
        <v>0</v>
      </c>
      <c r="H127" s="469">
        <v>0</v>
      </c>
      <c r="I127" s="470">
        <v>0</v>
      </c>
      <c r="J127" s="469">
        <v>0</v>
      </c>
      <c r="K127" s="470">
        <v>0</v>
      </c>
      <c r="L127" s="477">
        <v>1</v>
      </c>
      <c r="M127" s="478">
        <v>1.5015015015015014</v>
      </c>
      <c r="N127" s="469">
        <v>0</v>
      </c>
      <c r="O127" s="470">
        <v>0</v>
      </c>
      <c r="P127" s="469">
        <v>1</v>
      </c>
      <c r="Q127" s="470">
        <v>2.0876826722338202</v>
      </c>
      <c r="R127" s="469">
        <v>0</v>
      </c>
      <c r="S127" s="470">
        <v>0</v>
      </c>
      <c r="T127" s="477">
        <v>1</v>
      </c>
      <c r="U127" s="478">
        <v>2.6666666666666665</v>
      </c>
      <c r="V127" s="477">
        <v>1</v>
      </c>
      <c r="W127" s="470">
        <v>2.5641025641025643</v>
      </c>
      <c r="X127" s="469">
        <v>1</v>
      </c>
      <c r="Y127" s="470">
        <v>2.9239766081871341</v>
      </c>
      <c r="Z127" s="469">
        <v>0</v>
      </c>
      <c r="AA127" s="478">
        <v>0</v>
      </c>
      <c r="AB127" s="477">
        <v>2</v>
      </c>
      <c r="AC127" s="470">
        <v>8.5106382978723403</v>
      </c>
      <c r="AD127" s="469">
        <v>2</v>
      </c>
      <c r="AE127" s="470">
        <v>10.928961748633879</v>
      </c>
      <c r="AF127" s="469">
        <v>3</v>
      </c>
      <c r="AG127" s="478">
        <v>19.480519480519479</v>
      </c>
      <c r="AH127" s="477">
        <v>3</v>
      </c>
      <c r="AI127" s="470">
        <v>23.076923076923077</v>
      </c>
      <c r="AJ127" s="469">
        <v>7</v>
      </c>
      <c r="AK127" s="470">
        <v>72.164948453608247</v>
      </c>
      <c r="AL127" s="469">
        <v>6</v>
      </c>
      <c r="AM127" s="470">
        <v>66.666666666666671</v>
      </c>
      <c r="AN127" s="469">
        <v>1</v>
      </c>
    </row>
    <row r="128" spans="1:40">
      <c r="A128" s="476" t="s">
        <v>136</v>
      </c>
      <c r="B128" s="469">
        <v>66</v>
      </c>
      <c r="C128" s="470">
        <v>4.9504950495049505</v>
      </c>
      <c r="D128" s="469">
        <v>2</v>
      </c>
      <c r="E128" s="470">
        <v>17.543859649122805</v>
      </c>
      <c r="F128" s="477">
        <v>1</v>
      </c>
      <c r="G128" s="478">
        <v>1.1627906976744187</v>
      </c>
      <c r="H128" s="469">
        <v>0</v>
      </c>
      <c r="I128" s="470">
        <v>0</v>
      </c>
      <c r="J128" s="469">
        <v>0</v>
      </c>
      <c r="K128" s="470">
        <v>0</v>
      </c>
      <c r="L128" s="477">
        <v>4</v>
      </c>
      <c r="M128" s="478">
        <v>3.3030553261767133</v>
      </c>
      <c r="N128" s="469">
        <v>2</v>
      </c>
      <c r="O128" s="470">
        <v>1.7652250661959401</v>
      </c>
      <c r="P128" s="469">
        <v>0</v>
      </c>
      <c r="Q128" s="470">
        <v>0</v>
      </c>
      <c r="R128" s="469"/>
      <c r="S128" s="470">
        <v>0</v>
      </c>
      <c r="T128" s="477">
        <v>2</v>
      </c>
      <c r="U128" s="478">
        <v>2.5575447570332481</v>
      </c>
      <c r="V128" s="477">
        <v>2</v>
      </c>
      <c r="W128" s="470">
        <v>2.2346368715083798</v>
      </c>
      <c r="X128" s="469">
        <v>3</v>
      </c>
      <c r="Y128" s="470">
        <v>3.1217481789802286</v>
      </c>
      <c r="Z128" s="469">
        <v>1</v>
      </c>
      <c r="AA128" s="478">
        <v>1.1235955056179776</v>
      </c>
      <c r="AB128" s="477">
        <v>5</v>
      </c>
      <c r="AC128" s="470">
        <v>7.0028011204481793</v>
      </c>
      <c r="AD128" s="469">
        <v>5</v>
      </c>
      <c r="AE128" s="470">
        <v>8.7719298245614024</v>
      </c>
      <c r="AF128" s="469">
        <v>5</v>
      </c>
      <c r="AG128" s="478">
        <v>14.164305949008499</v>
      </c>
      <c r="AH128" s="477">
        <v>6</v>
      </c>
      <c r="AI128" s="470">
        <v>20.97902097902098</v>
      </c>
      <c r="AJ128" s="469">
        <v>5</v>
      </c>
      <c r="AK128" s="470">
        <v>23.255813953488371</v>
      </c>
      <c r="AL128" s="469">
        <v>23</v>
      </c>
      <c r="AM128" s="470">
        <v>105.02283105022831</v>
      </c>
      <c r="AN128" s="469">
        <v>0</v>
      </c>
    </row>
    <row r="129" spans="1:40">
      <c r="A129" s="471" t="s">
        <v>137</v>
      </c>
      <c r="B129" s="467">
        <v>17315</v>
      </c>
      <c r="C129" s="465">
        <v>4.8204839526465051</v>
      </c>
      <c r="D129" s="467">
        <v>322</v>
      </c>
      <c r="E129" s="465">
        <v>8.2327674371037016</v>
      </c>
      <c r="F129" s="472">
        <v>72</v>
      </c>
      <c r="G129" s="463">
        <v>0.36842778559549699</v>
      </c>
      <c r="H129" s="467">
        <v>49</v>
      </c>
      <c r="I129" s="465">
        <v>0.19560097401301346</v>
      </c>
      <c r="J129" s="467">
        <v>103</v>
      </c>
      <c r="K129" s="465">
        <v>0.37846775675179128</v>
      </c>
      <c r="L129" s="472">
        <v>472</v>
      </c>
      <c r="M129" s="463">
        <v>1.56132156608492</v>
      </c>
      <c r="N129" s="467">
        <v>655</v>
      </c>
      <c r="O129" s="465">
        <v>2.0923375723134225</v>
      </c>
      <c r="P129" s="467">
        <v>647</v>
      </c>
      <c r="Q129" s="465">
        <v>2.1802056200107156</v>
      </c>
      <c r="R129" s="467">
        <v>488</v>
      </c>
      <c r="S129" s="465">
        <v>1.8001800180018002</v>
      </c>
      <c r="T129" s="472">
        <v>393</v>
      </c>
      <c r="U129" s="463">
        <v>1.6437737364273646</v>
      </c>
      <c r="V129" s="472">
        <v>449</v>
      </c>
      <c r="W129" s="465">
        <v>1.7044699629875677</v>
      </c>
      <c r="X129" s="467">
        <v>616</v>
      </c>
      <c r="Y129" s="465">
        <v>2.2329762746270823</v>
      </c>
      <c r="Z129" s="467">
        <v>803</v>
      </c>
      <c r="AA129" s="463">
        <v>3.3297395919721344</v>
      </c>
      <c r="AB129" s="462">
        <v>992</v>
      </c>
      <c r="AC129" s="465">
        <v>5.2680211995369239</v>
      </c>
      <c r="AD129" s="467">
        <v>1164</v>
      </c>
      <c r="AE129" s="465">
        <v>8.0284721072670102</v>
      </c>
      <c r="AF129" s="467">
        <v>1261</v>
      </c>
      <c r="AG129" s="463">
        <v>12.546389803695265</v>
      </c>
      <c r="AH129" s="462">
        <v>1611</v>
      </c>
      <c r="AI129" s="465">
        <v>21.106278167906925</v>
      </c>
      <c r="AJ129" s="467">
        <v>1816</v>
      </c>
      <c r="AK129" s="465">
        <v>32.41815130850798</v>
      </c>
      <c r="AL129" s="467">
        <v>5347</v>
      </c>
      <c r="AM129" s="465">
        <v>95.771166556214283</v>
      </c>
      <c r="AN129" s="467">
        <v>55</v>
      </c>
    </row>
    <row r="130" spans="1:40">
      <c r="A130" s="476" t="s">
        <v>138</v>
      </c>
      <c r="B130" s="469">
        <v>12142</v>
      </c>
      <c r="C130" s="470">
        <v>5.126923229581613</v>
      </c>
      <c r="D130" s="469">
        <v>252</v>
      </c>
      <c r="E130" s="470">
        <v>9.1830041542161656</v>
      </c>
      <c r="F130" s="477">
        <v>50</v>
      </c>
      <c r="G130" s="478">
        <v>0.42813350915349441</v>
      </c>
      <c r="H130" s="469">
        <v>40</v>
      </c>
      <c r="I130" s="470">
        <v>0.26698348707132463</v>
      </c>
      <c r="J130" s="469">
        <v>76</v>
      </c>
      <c r="K130" s="470">
        <v>0.4606116437775003</v>
      </c>
      <c r="L130" s="477">
        <v>341</v>
      </c>
      <c r="M130" s="478">
        <v>1.8231199409758234</v>
      </c>
      <c r="N130" s="469">
        <v>500</v>
      </c>
      <c r="O130" s="470">
        <v>2.448483898769882</v>
      </c>
      <c r="P130" s="469">
        <v>472</v>
      </c>
      <c r="Q130" s="470">
        <v>2.4723562288186645</v>
      </c>
      <c r="R130" s="469">
        <v>340</v>
      </c>
      <c r="S130" s="470">
        <v>2.0419807212996606</v>
      </c>
      <c r="T130" s="477">
        <v>275</v>
      </c>
      <c r="U130" s="478">
        <v>1.8848009650180941</v>
      </c>
      <c r="V130" s="477">
        <v>337</v>
      </c>
      <c r="W130" s="470">
        <v>1.9096622107881749</v>
      </c>
      <c r="X130" s="469">
        <v>426</v>
      </c>
      <c r="Y130" s="470">
        <v>2.1678286092310826</v>
      </c>
      <c r="Z130" s="469">
        <v>549</v>
      </c>
      <c r="AA130" s="478">
        <v>3.0971104918143761</v>
      </c>
      <c r="AB130" s="477">
        <v>679</v>
      </c>
      <c r="AC130" s="470">
        <v>4.858989129890297</v>
      </c>
      <c r="AD130" s="469">
        <v>802</v>
      </c>
      <c r="AE130" s="470">
        <v>7.3440533313798024</v>
      </c>
      <c r="AF130" s="469">
        <v>867</v>
      </c>
      <c r="AG130" s="478">
        <v>11.858842839556832</v>
      </c>
      <c r="AH130" s="477">
        <v>1130</v>
      </c>
      <c r="AI130" s="470">
        <v>20.107477134417593</v>
      </c>
      <c r="AJ130" s="469">
        <v>1256</v>
      </c>
      <c r="AK130" s="470">
        <v>30.46325491147223</v>
      </c>
      <c r="AL130" s="469">
        <v>3701</v>
      </c>
      <c r="AM130" s="470">
        <v>86.39122315592904</v>
      </c>
      <c r="AN130" s="469">
        <v>49</v>
      </c>
    </row>
    <row r="131" spans="1:40">
      <c r="A131" s="468" t="s">
        <v>139</v>
      </c>
      <c r="B131" s="469">
        <v>256</v>
      </c>
      <c r="C131" s="470">
        <v>5.4524930246427123</v>
      </c>
      <c r="D131" s="469">
        <v>3</v>
      </c>
      <c r="E131" s="470">
        <v>6.7720090293453721</v>
      </c>
      <c r="F131" s="469">
        <v>2</v>
      </c>
      <c r="G131" s="470">
        <v>0.54421768707482987</v>
      </c>
      <c r="H131" s="469">
        <v>0</v>
      </c>
      <c r="I131" s="470">
        <v>0</v>
      </c>
      <c r="J131" s="469">
        <v>2</v>
      </c>
      <c r="K131" s="470">
        <v>0.45055192610948414</v>
      </c>
      <c r="L131" s="469">
        <v>15</v>
      </c>
      <c r="M131" s="470">
        <v>3.0998140111593306</v>
      </c>
      <c r="N131" s="469">
        <v>17</v>
      </c>
      <c r="O131" s="470">
        <v>3.8435451051322631</v>
      </c>
      <c r="P131" s="469">
        <v>15</v>
      </c>
      <c r="Q131" s="470">
        <v>3.6665851869958446</v>
      </c>
      <c r="R131" s="469">
        <v>13</v>
      </c>
      <c r="S131" s="470">
        <v>3.457446808510638</v>
      </c>
      <c r="T131" s="469">
        <v>9</v>
      </c>
      <c r="U131" s="470">
        <v>2.8781579788935079</v>
      </c>
      <c r="V131" s="469">
        <v>8</v>
      </c>
      <c r="W131" s="470">
        <v>2.8328611898017</v>
      </c>
      <c r="X131" s="469">
        <v>11</v>
      </c>
      <c r="Y131" s="470">
        <v>4.3824701195219129</v>
      </c>
      <c r="Z131" s="469">
        <v>9</v>
      </c>
      <c r="AA131" s="470">
        <v>4.426955238563699</v>
      </c>
      <c r="AB131" s="469">
        <v>16</v>
      </c>
      <c r="AC131" s="470">
        <v>9.4618568894145483</v>
      </c>
      <c r="AD131" s="469">
        <v>18</v>
      </c>
      <c r="AE131" s="470">
        <v>14.376996805111821</v>
      </c>
      <c r="AF131" s="469">
        <v>19</v>
      </c>
      <c r="AG131" s="470">
        <v>19.095477386934675</v>
      </c>
      <c r="AH131" s="469">
        <v>18</v>
      </c>
      <c r="AI131" s="470">
        <v>25</v>
      </c>
      <c r="AJ131" s="469">
        <v>20</v>
      </c>
      <c r="AK131" s="470">
        <v>37.664783427495287</v>
      </c>
      <c r="AL131" s="469">
        <v>61</v>
      </c>
      <c r="AM131" s="470">
        <v>112.96296296296296</v>
      </c>
      <c r="AN131" s="469">
        <v>0</v>
      </c>
    </row>
    <row r="132" spans="1:40">
      <c r="A132" s="468" t="s">
        <v>140</v>
      </c>
      <c r="B132" s="469">
        <v>1515</v>
      </c>
      <c r="C132" s="470">
        <v>3.5941184564506714</v>
      </c>
      <c r="D132" s="469">
        <v>24</v>
      </c>
      <c r="E132" s="470">
        <v>5.3440213760855046</v>
      </c>
      <c r="F132" s="469">
        <v>9</v>
      </c>
      <c r="G132" s="470">
        <v>0.31238068793169277</v>
      </c>
      <c r="H132" s="469">
        <v>5</v>
      </c>
      <c r="I132" s="470">
        <v>0.13602111047634594</v>
      </c>
      <c r="J132" s="469">
        <v>11</v>
      </c>
      <c r="K132" s="470">
        <v>0.28526970954356851</v>
      </c>
      <c r="L132" s="469">
        <v>29</v>
      </c>
      <c r="M132" s="470">
        <v>0.70024629352392909</v>
      </c>
      <c r="N132" s="469">
        <v>29</v>
      </c>
      <c r="O132" s="470">
        <v>0.75731856997362434</v>
      </c>
      <c r="P132" s="469">
        <v>39</v>
      </c>
      <c r="Q132" s="470">
        <v>1.0762183343451626</v>
      </c>
      <c r="R132" s="469">
        <v>34</v>
      </c>
      <c r="S132" s="470">
        <v>0.89026210363698255</v>
      </c>
      <c r="T132" s="469">
        <v>30</v>
      </c>
      <c r="U132" s="470">
        <v>0.87300663485042485</v>
      </c>
      <c r="V132" s="469">
        <v>33</v>
      </c>
      <c r="W132" s="470">
        <v>1.1168268579937728</v>
      </c>
      <c r="X132" s="469">
        <v>52</v>
      </c>
      <c r="Y132" s="470">
        <v>2.0963515420278171</v>
      </c>
      <c r="Z132" s="469">
        <v>74</v>
      </c>
      <c r="AA132" s="470">
        <v>3.8660467060237189</v>
      </c>
      <c r="AB132" s="469">
        <v>107</v>
      </c>
      <c r="AC132" s="470">
        <v>7.517740462305909</v>
      </c>
      <c r="AD132" s="469">
        <v>113</v>
      </c>
      <c r="AE132" s="470">
        <v>10.822718130447274</v>
      </c>
      <c r="AF132" s="469">
        <v>111</v>
      </c>
      <c r="AG132" s="470">
        <v>12.505633168093736</v>
      </c>
      <c r="AH132" s="469">
        <v>152</v>
      </c>
      <c r="AI132" s="470">
        <v>23.753711517424595</v>
      </c>
      <c r="AJ132" s="469">
        <v>178</v>
      </c>
      <c r="AK132" s="470">
        <v>39.626001780943902</v>
      </c>
      <c r="AL132" s="469">
        <v>483</v>
      </c>
      <c r="AM132" s="470">
        <v>127.40701661830653</v>
      </c>
      <c r="AN132" s="469">
        <v>2</v>
      </c>
    </row>
    <row r="133" spans="1:40">
      <c r="A133" s="468" t="s">
        <v>141</v>
      </c>
      <c r="B133" s="469">
        <v>345</v>
      </c>
      <c r="C133" s="470">
        <v>4.6576304136515816</v>
      </c>
      <c r="D133" s="469">
        <v>3</v>
      </c>
      <c r="E133" s="470">
        <v>4.0376850605652761</v>
      </c>
      <c r="F133" s="469">
        <v>0</v>
      </c>
      <c r="G133" s="470">
        <v>0</v>
      </c>
      <c r="H133" s="469">
        <v>1</v>
      </c>
      <c r="I133" s="470">
        <v>0.16815200941651251</v>
      </c>
      <c r="J133" s="469">
        <v>0</v>
      </c>
      <c r="K133" s="470">
        <v>0</v>
      </c>
      <c r="L133" s="469">
        <v>10</v>
      </c>
      <c r="M133" s="470">
        <v>1.4604936468526362</v>
      </c>
      <c r="N133" s="469">
        <v>5</v>
      </c>
      <c r="O133" s="470">
        <v>0.79948832747041898</v>
      </c>
      <c r="P133" s="469">
        <v>12</v>
      </c>
      <c r="Q133" s="470">
        <v>1.8015313016063654</v>
      </c>
      <c r="R133" s="469">
        <v>8</v>
      </c>
      <c r="S133" s="470">
        <v>1.1827321111768185</v>
      </c>
      <c r="T133" s="469">
        <v>7</v>
      </c>
      <c r="U133" s="470">
        <v>1.1481056257175661</v>
      </c>
      <c r="V133" s="469">
        <v>8</v>
      </c>
      <c r="W133" s="470">
        <v>1.4437827107020393</v>
      </c>
      <c r="X133" s="469">
        <v>13</v>
      </c>
      <c r="Y133" s="470">
        <v>2.763018065887354</v>
      </c>
      <c r="Z133" s="469">
        <v>21</v>
      </c>
      <c r="AA133" s="470">
        <v>5.4930682709913672</v>
      </c>
      <c r="AB133" s="469">
        <v>31</v>
      </c>
      <c r="AC133" s="470">
        <v>10.544217687074829</v>
      </c>
      <c r="AD133" s="469">
        <v>26</v>
      </c>
      <c r="AE133" s="470">
        <v>12.316437707247749</v>
      </c>
      <c r="AF133" s="469">
        <v>34</v>
      </c>
      <c r="AG133" s="470">
        <v>19.630484988452658</v>
      </c>
      <c r="AH133" s="469">
        <v>36</v>
      </c>
      <c r="AI133" s="470">
        <v>27.820710973724886</v>
      </c>
      <c r="AJ133" s="469">
        <v>42</v>
      </c>
      <c r="AK133" s="470">
        <v>44.823906083244395</v>
      </c>
      <c r="AL133" s="469">
        <v>88</v>
      </c>
      <c r="AM133" s="470">
        <v>113.11053984575835</v>
      </c>
      <c r="AN133" s="469">
        <v>0</v>
      </c>
    </row>
    <row r="134" spans="1:40">
      <c r="A134" s="468" t="s">
        <v>142</v>
      </c>
      <c r="B134" s="469">
        <v>309</v>
      </c>
      <c r="C134" s="470">
        <v>4.635115877896947</v>
      </c>
      <c r="D134" s="469">
        <v>5</v>
      </c>
      <c r="E134" s="470">
        <v>7.5642965204236008</v>
      </c>
      <c r="F134" s="469">
        <v>1</v>
      </c>
      <c r="G134" s="470">
        <v>0.27107617240444565</v>
      </c>
      <c r="H134" s="469">
        <v>0</v>
      </c>
      <c r="I134" s="470">
        <v>0</v>
      </c>
      <c r="J134" s="469">
        <v>2</v>
      </c>
      <c r="K134" s="470">
        <v>0.33846674564224066</v>
      </c>
      <c r="L134" s="469">
        <v>2</v>
      </c>
      <c r="M134" s="470">
        <v>0.3143665513989311</v>
      </c>
      <c r="N134" s="469">
        <v>6</v>
      </c>
      <c r="O134" s="470">
        <v>1.0721944245889921</v>
      </c>
      <c r="P134" s="469">
        <v>8</v>
      </c>
      <c r="Q134" s="470">
        <v>1.574493209998032</v>
      </c>
      <c r="R134" s="469">
        <v>10</v>
      </c>
      <c r="S134" s="470">
        <v>2.0721094073767095</v>
      </c>
      <c r="T134" s="469">
        <v>7</v>
      </c>
      <c r="U134" s="470">
        <v>1.6509433962264151</v>
      </c>
      <c r="V134" s="469">
        <v>8</v>
      </c>
      <c r="W134" s="470">
        <v>1.606425702811245</v>
      </c>
      <c r="X134" s="469">
        <v>13</v>
      </c>
      <c r="Y134" s="470">
        <v>2.493287303413886</v>
      </c>
      <c r="Z134" s="469">
        <v>10</v>
      </c>
      <c r="AA134" s="470">
        <v>2.2972662531587411</v>
      </c>
      <c r="AB134" s="469">
        <v>15</v>
      </c>
      <c r="AC134" s="470">
        <v>4.7953964194373402</v>
      </c>
      <c r="AD134" s="469">
        <v>24</v>
      </c>
      <c r="AE134" s="470">
        <v>10.130856901646263</v>
      </c>
      <c r="AF134" s="469">
        <v>17</v>
      </c>
      <c r="AG134" s="470">
        <v>9.5291479820627796</v>
      </c>
      <c r="AH134" s="469">
        <v>27</v>
      </c>
      <c r="AI134" s="470">
        <v>20.239880059970012</v>
      </c>
      <c r="AJ134" s="469">
        <v>41</v>
      </c>
      <c r="AK134" s="470">
        <v>34.453781512605048</v>
      </c>
      <c r="AL134" s="469">
        <v>113</v>
      </c>
      <c r="AM134" s="470">
        <v>140.1985111662531</v>
      </c>
      <c r="AN134" s="469">
        <v>0</v>
      </c>
    </row>
    <row r="135" spans="1:40">
      <c r="A135" s="468" t="s">
        <v>143</v>
      </c>
      <c r="B135" s="469">
        <v>888</v>
      </c>
      <c r="C135" s="470">
        <v>4.3893035440660375</v>
      </c>
      <c r="D135" s="469">
        <v>9</v>
      </c>
      <c r="E135" s="470">
        <v>5.8479532163742682</v>
      </c>
      <c r="F135" s="469">
        <v>4</v>
      </c>
      <c r="G135" s="470">
        <v>0.34103504135049878</v>
      </c>
      <c r="H135" s="469">
        <v>0</v>
      </c>
      <c r="I135" s="470">
        <v>0</v>
      </c>
      <c r="J135" s="469">
        <v>4</v>
      </c>
      <c r="K135" s="470">
        <v>0.23734646650447991</v>
      </c>
      <c r="L135" s="469">
        <v>9</v>
      </c>
      <c r="M135" s="470">
        <v>0.50712796528990811</v>
      </c>
      <c r="N135" s="469">
        <v>9</v>
      </c>
      <c r="O135" s="470">
        <v>0.49614112458654908</v>
      </c>
      <c r="P135" s="469">
        <v>17</v>
      </c>
      <c r="Q135" s="470">
        <v>1.007765724109313</v>
      </c>
      <c r="R135" s="469">
        <v>18</v>
      </c>
      <c r="S135" s="470">
        <v>1.2264086666212441</v>
      </c>
      <c r="T135" s="469">
        <v>12</v>
      </c>
      <c r="U135" s="470">
        <v>0.97434231893471901</v>
      </c>
      <c r="V135" s="469">
        <v>18</v>
      </c>
      <c r="W135" s="470">
        <v>1.2203389830508473</v>
      </c>
      <c r="X135" s="469">
        <v>26</v>
      </c>
      <c r="Y135" s="470">
        <v>1.589825119236884</v>
      </c>
      <c r="Z135" s="469">
        <v>43</v>
      </c>
      <c r="AA135" s="470">
        <v>3.1687546057479739</v>
      </c>
      <c r="AB135" s="469">
        <v>55</v>
      </c>
      <c r="AC135" s="470">
        <v>5.4043431266581505</v>
      </c>
      <c r="AD135" s="469">
        <v>65</v>
      </c>
      <c r="AE135" s="470">
        <v>8.6701347205548878</v>
      </c>
      <c r="AF135" s="469">
        <v>70</v>
      </c>
      <c r="AG135" s="470">
        <v>14.912654452492545</v>
      </c>
      <c r="AH135" s="469">
        <v>83</v>
      </c>
      <c r="AI135" s="470">
        <v>23.532747377374537</v>
      </c>
      <c r="AJ135" s="469">
        <v>97</v>
      </c>
      <c r="AK135" s="470">
        <v>37.655279503105589</v>
      </c>
      <c r="AL135" s="469">
        <v>349</v>
      </c>
      <c r="AM135" s="470">
        <v>127.69849981705086</v>
      </c>
      <c r="AN135" s="469">
        <v>0</v>
      </c>
    </row>
    <row r="136" spans="1:40">
      <c r="A136" s="468" t="s">
        <v>144</v>
      </c>
      <c r="B136" s="469">
        <v>177</v>
      </c>
      <c r="C136" s="470">
        <v>3.5843745570158561</v>
      </c>
      <c r="D136" s="469">
        <v>3</v>
      </c>
      <c r="E136" s="470">
        <v>7.5376884422110546</v>
      </c>
      <c r="F136" s="469">
        <v>0</v>
      </c>
      <c r="G136" s="470">
        <v>0</v>
      </c>
      <c r="H136" s="469">
        <v>0</v>
      </c>
      <c r="I136" s="470">
        <v>0</v>
      </c>
      <c r="J136" s="469">
        <v>0</v>
      </c>
      <c r="K136" s="470">
        <v>0</v>
      </c>
      <c r="L136" s="469">
        <v>2</v>
      </c>
      <c r="M136" s="470">
        <v>0.41390728476821192</v>
      </c>
      <c r="N136" s="469">
        <v>4</v>
      </c>
      <c r="O136" s="470">
        <v>0.84943724782331709</v>
      </c>
      <c r="P136" s="469">
        <v>16</v>
      </c>
      <c r="Q136" s="470">
        <v>3.4865983874482458</v>
      </c>
      <c r="R136" s="469">
        <v>8</v>
      </c>
      <c r="S136" s="470">
        <v>1.9212295869356388</v>
      </c>
      <c r="T136" s="469">
        <v>6</v>
      </c>
      <c r="U136" s="470">
        <v>1.7426662794074934</v>
      </c>
      <c r="V136" s="469">
        <v>2</v>
      </c>
      <c r="W136" s="470">
        <v>0.64267352185089965</v>
      </c>
      <c r="X136" s="469">
        <v>5</v>
      </c>
      <c r="Y136" s="470">
        <v>1.8953752843062925</v>
      </c>
      <c r="Z136" s="469">
        <v>12</v>
      </c>
      <c r="AA136" s="470">
        <v>5.4151624548736459</v>
      </c>
      <c r="AB136" s="469">
        <v>8</v>
      </c>
      <c r="AC136" s="470">
        <v>4.3715846994535523</v>
      </c>
      <c r="AD136" s="469">
        <v>15</v>
      </c>
      <c r="AE136" s="470">
        <v>11.094674556213016</v>
      </c>
      <c r="AF136" s="469">
        <v>14</v>
      </c>
      <c r="AG136" s="470">
        <v>14.344262295081968</v>
      </c>
      <c r="AH136" s="469">
        <v>19</v>
      </c>
      <c r="AI136" s="470">
        <v>23.602484472049692</v>
      </c>
      <c r="AJ136" s="469">
        <v>15</v>
      </c>
      <c r="AK136" s="470">
        <v>24.875621890547265</v>
      </c>
      <c r="AL136" s="469">
        <v>48</v>
      </c>
      <c r="AM136" s="470">
        <v>76.8</v>
      </c>
      <c r="AN136" s="469">
        <v>0</v>
      </c>
    </row>
    <row r="137" spans="1:40">
      <c r="A137" s="468" t="s">
        <v>145</v>
      </c>
      <c r="B137" s="469">
        <v>1198</v>
      </c>
      <c r="C137" s="470">
        <v>4.6912506999674983</v>
      </c>
      <c r="D137" s="469">
        <v>15</v>
      </c>
      <c r="E137" s="470">
        <v>6.2034739454094296</v>
      </c>
      <c r="F137" s="469">
        <v>4</v>
      </c>
      <c r="G137" s="470">
        <v>0.24268899405411964</v>
      </c>
      <c r="H137" s="469">
        <v>1</v>
      </c>
      <c r="I137" s="470">
        <v>4.7530776177574979E-2</v>
      </c>
      <c r="J137" s="469">
        <v>8</v>
      </c>
      <c r="K137" s="470">
        <v>0.36543029417138684</v>
      </c>
      <c r="L137" s="469">
        <v>47</v>
      </c>
      <c r="M137" s="470">
        <v>2.0222011875053783</v>
      </c>
      <c r="N137" s="469">
        <v>62</v>
      </c>
      <c r="O137" s="470">
        <v>2.8705032640400021</v>
      </c>
      <c r="P137" s="469">
        <v>45</v>
      </c>
      <c r="Q137" s="470">
        <v>1.9440124416796269</v>
      </c>
      <c r="R137" s="469">
        <v>37</v>
      </c>
      <c r="S137" s="470">
        <v>1.597306164738387</v>
      </c>
      <c r="T137" s="469">
        <v>31</v>
      </c>
      <c r="U137" s="470">
        <v>1.4270588776872439</v>
      </c>
      <c r="V137" s="469">
        <v>28</v>
      </c>
      <c r="W137" s="470">
        <v>1.5056191858901973</v>
      </c>
      <c r="X137" s="469">
        <v>54</v>
      </c>
      <c r="Y137" s="470">
        <v>3.4235719267102009</v>
      </c>
      <c r="Z137" s="469">
        <v>64</v>
      </c>
      <c r="AA137" s="470">
        <v>5.134376253509827</v>
      </c>
      <c r="AB137" s="469">
        <v>61</v>
      </c>
      <c r="AC137" s="470">
        <v>6.2609052653186907</v>
      </c>
      <c r="AD137" s="469">
        <v>80</v>
      </c>
      <c r="AE137" s="470">
        <v>11.143613316617913</v>
      </c>
      <c r="AF137" s="469">
        <v>95</v>
      </c>
      <c r="AG137" s="470">
        <v>16.693024073097874</v>
      </c>
      <c r="AH137" s="469">
        <v>93</v>
      </c>
      <c r="AI137" s="470">
        <v>22.21160735610222</v>
      </c>
      <c r="AJ137" s="469">
        <v>114</v>
      </c>
      <c r="AK137" s="470">
        <v>38.630972551677395</v>
      </c>
      <c r="AL137" s="469">
        <v>357</v>
      </c>
      <c r="AM137" s="470">
        <v>148.19427148194274</v>
      </c>
      <c r="AN137" s="469">
        <v>2</v>
      </c>
    </row>
    <row r="138" spans="1:40">
      <c r="A138" s="468" t="s">
        <v>146</v>
      </c>
      <c r="B138" s="469">
        <v>296</v>
      </c>
      <c r="C138" s="470">
        <v>5.0672783921662621</v>
      </c>
      <c r="D138" s="469">
        <v>4</v>
      </c>
      <c r="E138" s="470">
        <v>7.3800738007380069</v>
      </c>
      <c r="F138" s="469">
        <v>1</v>
      </c>
      <c r="G138" s="470">
        <v>0.24931438544003989</v>
      </c>
      <c r="H138" s="469">
        <v>1</v>
      </c>
      <c r="I138" s="470">
        <v>0.19542700801250731</v>
      </c>
      <c r="J138" s="469">
        <v>0</v>
      </c>
      <c r="K138" s="470">
        <v>0</v>
      </c>
      <c r="L138" s="469">
        <v>15</v>
      </c>
      <c r="M138" s="470">
        <v>2.7292576419213974</v>
      </c>
      <c r="N138" s="469">
        <v>18</v>
      </c>
      <c r="O138" s="470">
        <v>3.3438603009474273</v>
      </c>
      <c r="P138" s="469">
        <v>15</v>
      </c>
      <c r="Q138" s="470">
        <v>2.9199922133540976</v>
      </c>
      <c r="R138" s="469">
        <v>13</v>
      </c>
      <c r="S138" s="470">
        <v>2.4528301886792456</v>
      </c>
      <c r="T138" s="469">
        <v>8</v>
      </c>
      <c r="U138" s="470">
        <v>1.7068487305312567</v>
      </c>
      <c r="V138" s="469">
        <v>4</v>
      </c>
      <c r="W138" s="470">
        <v>1.0180707559175364</v>
      </c>
      <c r="X138" s="469">
        <v>11</v>
      </c>
      <c r="Y138" s="470">
        <v>3.3003300330033003</v>
      </c>
      <c r="Z138" s="469">
        <v>11</v>
      </c>
      <c r="AA138" s="470">
        <v>4.0590405904059041</v>
      </c>
      <c r="AB138" s="469">
        <v>14</v>
      </c>
      <c r="AC138" s="470">
        <v>6.5975494816211118</v>
      </c>
      <c r="AD138" s="469">
        <v>12</v>
      </c>
      <c r="AE138" s="470">
        <v>7.6726342710997448</v>
      </c>
      <c r="AF138" s="469">
        <v>18</v>
      </c>
      <c r="AG138" s="470">
        <v>14.766201804757998</v>
      </c>
      <c r="AH138" s="469">
        <v>32</v>
      </c>
      <c r="AI138" s="470">
        <v>35.437430786267996</v>
      </c>
      <c r="AJ138" s="469">
        <v>31</v>
      </c>
      <c r="AK138" s="470">
        <v>46.757164404223225</v>
      </c>
      <c r="AL138" s="469">
        <v>87</v>
      </c>
      <c r="AM138" s="470">
        <v>122.19101123595505</v>
      </c>
      <c r="AN138" s="469">
        <v>1</v>
      </c>
    </row>
    <row r="139" spans="1:40">
      <c r="A139" s="468" t="s">
        <v>147</v>
      </c>
      <c r="B139" s="469">
        <v>189</v>
      </c>
      <c r="C139" s="470">
        <v>3.8573790232055023</v>
      </c>
      <c r="D139" s="469">
        <v>4</v>
      </c>
      <c r="E139" s="470">
        <v>9.1954022988505741</v>
      </c>
      <c r="F139" s="469">
        <v>1</v>
      </c>
      <c r="G139" s="470">
        <v>0.47169811320754718</v>
      </c>
      <c r="H139" s="469">
        <v>1</v>
      </c>
      <c r="I139" s="470">
        <v>0.36310820624546114</v>
      </c>
      <c r="J139" s="469">
        <v>0</v>
      </c>
      <c r="K139" s="470">
        <v>0</v>
      </c>
      <c r="L139" s="469">
        <v>2</v>
      </c>
      <c r="M139" s="470">
        <v>0.44573211499888571</v>
      </c>
      <c r="N139" s="469">
        <v>5</v>
      </c>
      <c r="O139" s="470">
        <v>1.1256190904997747</v>
      </c>
      <c r="P139" s="469">
        <v>8</v>
      </c>
      <c r="Q139" s="470">
        <v>1.9821605550049552</v>
      </c>
      <c r="R139" s="469">
        <v>7</v>
      </c>
      <c r="S139" s="470">
        <v>1.8751674256630055</v>
      </c>
      <c r="T139" s="469">
        <v>8</v>
      </c>
      <c r="U139" s="470">
        <v>2.5133521834747095</v>
      </c>
      <c r="V139" s="469">
        <v>3</v>
      </c>
      <c r="W139" s="470">
        <v>0.8167710318540703</v>
      </c>
      <c r="X139" s="469">
        <v>5</v>
      </c>
      <c r="Y139" s="470">
        <v>1.2428535918468804</v>
      </c>
      <c r="Z139" s="469">
        <v>10</v>
      </c>
      <c r="AA139" s="470">
        <v>2.7878449958182325</v>
      </c>
      <c r="AB139" s="469">
        <v>6</v>
      </c>
      <c r="AC139" s="470">
        <v>2.2213994816734544</v>
      </c>
      <c r="AD139" s="469">
        <v>9</v>
      </c>
      <c r="AE139" s="470">
        <v>4.4665012406947895</v>
      </c>
      <c r="AF139" s="469">
        <v>16</v>
      </c>
      <c r="AG139" s="470">
        <v>11.188811188811188</v>
      </c>
      <c r="AH139" s="469">
        <v>21</v>
      </c>
      <c r="AI139" s="470">
        <v>21.852237252861602</v>
      </c>
      <c r="AJ139" s="469">
        <v>22</v>
      </c>
      <c r="AK139" s="470">
        <v>26.03550295857988</v>
      </c>
      <c r="AL139" s="469">
        <v>60</v>
      </c>
      <c r="AM139" s="470">
        <v>100.50251256281408</v>
      </c>
      <c r="AN139" s="469">
        <v>1</v>
      </c>
    </row>
    <row r="140" spans="1:40">
      <c r="A140" s="471" t="s">
        <v>149</v>
      </c>
      <c r="B140" s="467">
        <v>38</v>
      </c>
      <c r="C140" s="465"/>
      <c r="D140" s="467">
        <v>1</v>
      </c>
      <c r="E140" s="465"/>
      <c r="F140" s="472">
        <v>1</v>
      </c>
      <c r="G140" s="463"/>
      <c r="H140" s="467">
        <v>1</v>
      </c>
      <c r="I140" s="465"/>
      <c r="J140" s="467"/>
      <c r="K140" s="465"/>
      <c r="L140" s="472">
        <v>3</v>
      </c>
      <c r="M140" s="463"/>
      <c r="N140" s="467">
        <v>1</v>
      </c>
      <c r="O140" s="465"/>
      <c r="P140" s="467">
        <v>6</v>
      </c>
      <c r="Q140" s="465"/>
      <c r="R140" s="467">
        <v>1</v>
      </c>
      <c r="S140" s="465"/>
      <c r="T140" s="472">
        <v>1</v>
      </c>
      <c r="U140" s="462"/>
      <c r="V140" s="472">
        <v>3</v>
      </c>
      <c r="W140" s="465"/>
      <c r="X140" s="467">
        <v>2</v>
      </c>
      <c r="Y140" s="465"/>
      <c r="Z140" s="467">
        <v>1</v>
      </c>
      <c r="AA140" s="463"/>
      <c r="AB140" s="462">
        <v>5</v>
      </c>
      <c r="AC140" s="465"/>
      <c r="AD140" s="467">
        <v>2</v>
      </c>
      <c r="AE140" s="465"/>
      <c r="AF140" s="467"/>
      <c r="AG140" s="463"/>
      <c r="AH140" s="462">
        <v>1</v>
      </c>
      <c r="AI140" s="465"/>
      <c r="AJ140" s="467">
        <v>2</v>
      </c>
      <c r="AK140" s="465"/>
      <c r="AL140" s="467">
        <v>3</v>
      </c>
      <c r="AM140" s="465"/>
      <c r="AN140" s="467">
        <v>4</v>
      </c>
    </row>
    <row r="141" spans="1:40">
      <c r="A141" s="479" t="s">
        <v>1927</v>
      </c>
    </row>
    <row r="142" spans="1:40">
      <c r="A142" s="804" t="s">
        <v>1684</v>
      </c>
    </row>
    <row r="143" spans="1:40">
      <c r="A143" s="480" t="s">
        <v>1928</v>
      </c>
    </row>
  </sheetData>
  <mergeCells count="23">
    <mergeCell ref="AL3:AM3"/>
    <mergeCell ref="X3:Y3"/>
    <mergeCell ref="Z3:AA3"/>
    <mergeCell ref="AB3:AC3"/>
    <mergeCell ref="AD3:AE3"/>
    <mergeCell ref="AF3:AG3"/>
    <mergeCell ref="AH3:AI3"/>
    <mergeCell ref="V3:W3"/>
    <mergeCell ref="A1:AN1"/>
    <mergeCell ref="A2:A4"/>
    <mergeCell ref="B2:C3"/>
    <mergeCell ref="D2:AM2"/>
    <mergeCell ref="AN2:AN4"/>
    <mergeCell ref="D3:E3"/>
    <mergeCell ref="F3:G3"/>
    <mergeCell ref="H3:I3"/>
    <mergeCell ref="J3:K3"/>
    <mergeCell ref="L3:M3"/>
    <mergeCell ref="N3:O3"/>
    <mergeCell ref="P3:Q3"/>
    <mergeCell ref="R3:S3"/>
    <mergeCell ref="T3:U3"/>
    <mergeCell ref="AJ3:AK3"/>
  </mergeCells>
  <conditionalFormatting sqref="A7:A140">
    <cfRule type="cellIs" dxfId="3" priority="2" stopIfTrue="1" operator="equal">
      <formula>0</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election sqref="A1:E1"/>
    </sheetView>
  </sheetViews>
  <sheetFormatPr baseColWidth="10" defaultRowHeight="12.75"/>
  <cols>
    <col min="1" max="1" width="7.5703125" customWidth="1"/>
    <col min="2" max="2" width="57.85546875" customWidth="1"/>
    <col min="3" max="4" width="13.28515625" style="425" customWidth="1"/>
    <col min="5" max="5" width="9.28515625" customWidth="1"/>
  </cols>
  <sheetData>
    <row r="1" spans="1:6" ht="29.25" customHeight="1" thickBot="1">
      <c r="A1" s="1051" t="s">
        <v>2057</v>
      </c>
      <c r="B1" s="1051"/>
      <c r="C1" s="1051"/>
      <c r="D1" s="1051"/>
      <c r="E1" s="1051"/>
    </row>
    <row r="2" spans="1:6" s="482" customFormat="1" ht="39" customHeight="1" thickBot="1">
      <c r="A2" s="481" t="s">
        <v>1583</v>
      </c>
      <c r="B2" s="481" t="s">
        <v>1685</v>
      </c>
      <c r="C2" s="481" t="s">
        <v>1686</v>
      </c>
      <c r="D2" s="441" t="s">
        <v>1687</v>
      </c>
      <c r="E2" s="481" t="s">
        <v>12</v>
      </c>
    </row>
    <row r="3" spans="1:6" ht="15" customHeight="1">
      <c r="A3" s="483" t="s">
        <v>1636</v>
      </c>
      <c r="B3" s="484" t="s">
        <v>1637</v>
      </c>
      <c r="C3" s="485">
        <v>4136</v>
      </c>
      <c r="D3" s="486">
        <v>67.320896871905873</v>
      </c>
      <c r="E3" s="486">
        <v>15.153513592731002</v>
      </c>
    </row>
    <row r="4" spans="1:6" ht="15" customHeight="1">
      <c r="A4" s="483" t="s">
        <v>1614</v>
      </c>
      <c r="B4" s="484" t="s">
        <v>1615</v>
      </c>
      <c r="C4" s="485">
        <v>3450</v>
      </c>
      <c r="D4" s="486">
        <v>56.155003435221296</v>
      </c>
      <c r="E4" s="486">
        <v>12.640140690261594</v>
      </c>
    </row>
    <row r="5" spans="1:6" ht="24">
      <c r="A5" s="483" t="s">
        <v>1645</v>
      </c>
      <c r="B5" s="484" t="s">
        <v>1646</v>
      </c>
      <c r="C5" s="485">
        <v>1986</v>
      </c>
      <c r="D5" s="486">
        <v>32.325749803579562</v>
      </c>
      <c r="E5" s="486">
        <v>7.2763244669158054</v>
      </c>
    </row>
    <row r="6" spans="1:6" ht="15" customHeight="1">
      <c r="A6" s="483" t="s">
        <v>1624</v>
      </c>
      <c r="B6" s="484" t="s">
        <v>1625</v>
      </c>
      <c r="C6" s="485">
        <v>1672</v>
      </c>
      <c r="D6" s="486">
        <v>27.214830650344929</v>
      </c>
      <c r="E6" s="486">
        <v>6.1258884736572146</v>
      </c>
    </row>
    <row r="7" spans="1:6" ht="15" customHeight="1">
      <c r="A7" s="483" t="s">
        <v>1639</v>
      </c>
      <c r="B7" s="484" t="s">
        <v>1640</v>
      </c>
      <c r="C7" s="485">
        <v>1047</v>
      </c>
      <c r="D7" s="486">
        <v>17.041822781645418</v>
      </c>
      <c r="E7" s="486">
        <v>3.8360079138272147</v>
      </c>
    </row>
    <row r="8" spans="1:6" ht="15" customHeight="1">
      <c r="A8" s="483" t="s">
        <v>1601</v>
      </c>
      <c r="B8" s="484" t="s">
        <v>1602</v>
      </c>
      <c r="C8" s="485">
        <v>1032</v>
      </c>
      <c r="D8" s="486">
        <v>16.797670592796631</v>
      </c>
      <c r="E8" s="486">
        <v>3.7810507803912952</v>
      </c>
    </row>
    <row r="9" spans="1:6" ht="15" customHeight="1">
      <c r="A9" s="483" t="s">
        <v>1620</v>
      </c>
      <c r="B9" s="484" t="s">
        <v>1621</v>
      </c>
      <c r="C9" s="485">
        <v>787</v>
      </c>
      <c r="D9" s="486">
        <v>12.809851508266423</v>
      </c>
      <c r="E9" s="486">
        <v>2.8834176009379351</v>
      </c>
    </row>
    <row r="10" spans="1:6" ht="15" customHeight="1">
      <c r="A10" s="483" t="s">
        <v>1647</v>
      </c>
      <c r="B10" s="484" t="s">
        <v>1648</v>
      </c>
      <c r="C10" s="485">
        <v>670</v>
      </c>
      <c r="D10" s="486">
        <v>10.905464435245875</v>
      </c>
      <c r="E10" s="486">
        <v>2.4547519601377594</v>
      </c>
    </row>
    <row r="11" spans="1:6" ht="15" customHeight="1">
      <c r="A11" s="483" t="s">
        <v>1650</v>
      </c>
      <c r="B11" s="484" t="s">
        <v>1651</v>
      </c>
      <c r="C11" s="485">
        <v>609</v>
      </c>
      <c r="D11" s="486">
        <v>9.9125788672608017</v>
      </c>
      <c r="E11" s="486">
        <v>2.2312596174983512</v>
      </c>
    </row>
    <row r="12" spans="1:6" ht="15" customHeight="1">
      <c r="A12" s="483" t="s">
        <v>1641</v>
      </c>
      <c r="B12" s="484" t="s">
        <v>1642</v>
      </c>
      <c r="C12" s="485">
        <v>572</v>
      </c>
      <c r="D12" s="486">
        <v>9.3103368014337917</v>
      </c>
      <c r="E12" s="486">
        <v>2.0956986883564155</v>
      </c>
    </row>
    <row r="13" spans="1:6" ht="15" customHeight="1" thickBot="1">
      <c r="A13" s="487"/>
      <c r="B13" s="488" t="s">
        <v>1688</v>
      </c>
      <c r="C13" s="489">
        <v>11333</v>
      </c>
      <c r="D13" s="440">
        <v>184.46511708155447</v>
      </c>
      <c r="E13" s="447">
        <v>41.521946215285411</v>
      </c>
      <c r="F13" s="415"/>
    </row>
    <row r="14" spans="1:6" ht="24.75" customHeight="1" thickBot="1">
      <c r="A14" s="490" t="s">
        <v>1</v>
      </c>
      <c r="B14" s="491"/>
      <c r="C14" s="491">
        <v>27294</v>
      </c>
      <c r="D14" s="492">
        <v>444.25932282925504</v>
      </c>
      <c r="E14" s="491">
        <v>100</v>
      </c>
    </row>
    <row r="15" spans="1:6">
      <c r="A15" s="493" t="s">
        <v>1689</v>
      </c>
      <c r="B15" s="221"/>
      <c r="C15" s="494"/>
    </row>
    <row r="16" spans="1:6" s="427" customFormat="1" ht="11.25">
      <c r="A16" s="221" t="s">
        <v>1690</v>
      </c>
      <c r="B16" s="221"/>
      <c r="C16" s="494"/>
      <c r="D16" s="428"/>
    </row>
    <row r="17" spans="3:4" s="427" customFormat="1" ht="11.25">
      <c r="C17" s="428"/>
      <c r="D17" s="428"/>
    </row>
  </sheetData>
  <mergeCells count="1">
    <mergeCell ref="A1:E1"/>
  </mergeCells>
  <pageMargins left="0.75" right="0.75" top="1" bottom="1" header="0" footer="0"/>
  <pageSetup orientation="portrait" r:id="rId1"/>
  <headerFooter alignWithMargins="0"/>
  <ignoredErrors>
    <ignoredError sqref="A3:A1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8"/>
  <sheetViews>
    <sheetView showGridLines="0" zoomScaleNormal="100" workbookViewId="0">
      <selection sqref="A1:E1"/>
    </sheetView>
  </sheetViews>
  <sheetFormatPr baseColWidth="10" defaultRowHeight="15"/>
  <cols>
    <col min="1" max="1" width="31.5703125" style="806" customWidth="1"/>
    <col min="2" max="3" width="15" style="806" customWidth="1"/>
    <col min="4" max="4" width="12.85546875" style="806" customWidth="1"/>
    <col min="5" max="5" width="15" style="806" customWidth="1"/>
    <col min="6" max="16384" width="11.42578125" style="806"/>
  </cols>
  <sheetData>
    <row r="1" spans="1:23" ht="36.75" customHeight="1" thickBot="1">
      <c r="A1" s="1052" t="s">
        <v>2050</v>
      </c>
      <c r="B1" s="1052"/>
      <c r="C1" s="1052"/>
      <c r="D1" s="1052"/>
      <c r="E1" s="1052"/>
      <c r="F1" s="805"/>
      <c r="G1" s="805"/>
      <c r="H1" s="805"/>
      <c r="I1" s="805"/>
      <c r="J1" s="805"/>
      <c r="K1" s="805"/>
      <c r="L1" s="805"/>
      <c r="M1" s="805"/>
      <c r="N1" s="805"/>
      <c r="O1" s="805"/>
      <c r="P1" s="805"/>
      <c r="Q1" s="805"/>
      <c r="R1" s="805"/>
      <c r="S1" s="805"/>
      <c r="T1" s="805"/>
      <c r="U1" s="805"/>
      <c r="V1" s="805"/>
      <c r="W1" s="805"/>
    </row>
    <row r="2" spans="1:23">
      <c r="A2" s="1053" t="s">
        <v>13</v>
      </c>
      <c r="B2" s="808" t="s">
        <v>417</v>
      </c>
      <c r="C2" s="808" t="s">
        <v>416</v>
      </c>
      <c r="D2" s="809" t="s">
        <v>180</v>
      </c>
      <c r="E2" s="808" t="s">
        <v>1</v>
      </c>
    </row>
    <row r="3" spans="1:23" ht="15.75" thickBot="1">
      <c r="A3" s="1054"/>
      <c r="B3" s="813">
        <v>54010</v>
      </c>
      <c r="C3" s="813">
        <v>58655</v>
      </c>
      <c r="D3" s="813">
        <v>12</v>
      </c>
      <c r="E3" s="813">
        <v>112677</v>
      </c>
    </row>
    <row r="4" spans="1:23" ht="15.75" thickBot="1">
      <c r="A4" s="810" t="s">
        <v>137</v>
      </c>
      <c r="B4" s="814">
        <v>33648</v>
      </c>
      <c r="C4" s="814">
        <v>35056</v>
      </c>
      <c r="D4" s="814">
        <v>4</v>
      </c>
      <c r="E4" s="814">
        <v>68708</v>
      </c>
    </row>
    <row r="5" spans="1:23">
      <c r="A5" s="807" t="s">
        <v>395</v>
      </c>
      <c r="B5" s="815">
        <v>269</v>
      </c>
      <c r="C5" s="815">
        <v>310</v>
      </c>
      <c r="D5" s="816"/>
      <c r="E5" s="815">
        <v>579</v>
      </c>
    </row>
    <row r="6" spans="1:23">
      <c r="A6" s="807" t="s">
        <v>396</v>
      </c>
      <c r="B6" s="815">
        <v>1176</v>
      </c>
      <c r="C6" s="815">
        <v>1311</v>
      </c>
      <c r="D6" s="816"/>
      <c r="E6" s="815">
        <v>2487</v>
      </c>
    </row>
    <row r="7" spans="1:23">
      <c r="A7" s="807" t="s">
        <v>397</v>
      </c>
      <c r="B7" s="815">
        <v>367</v>
      </c>
      <c r="C7" s="815">
        <v>433</v>
      </c>
      <c r="D7" s="816"/>
      <c r="E7" s="815">
        <v>800</v>
      </c>
    </row>
    <row r="8" spans="1:23">
      <c r="A8" s="807" t="s">
        <v>398</v>
      </c>
      <c r="B8" s="815">
        <v>325</v>
      </c>
      <c r="C8" s="815">
        <v>483</v>
      </c>
      <c r="D8" s="816"/>
      <c r="E8" s="815">
        <v>808</v>
      </c>
    </row>
    <row r="9" spans="1:23">
      <c r="A9" s="807" t="s">
        <v>399</v>
      </c>
      <c r="B9" s="815">
        <v>1023</v>
      </c>
      <c r="C9" s="815">
        <v>1048</v>
      </c>
      <c r="D9" s="816"/>
      <c r="E9" s="815">
        <v>2071</v>
      </c>
    </row>
    <row r="10" spans="1:23">
      <c r="A10" s="807" t="s">
        <v>400</v>
      </c>
      <c r="B10" s="815">
        <v>318</v>
      </c>
      <c r="C10" s="815">
        <v>346</v>
      </c>
      <c r="D10" s="815">
        <v>1</v>
      </c>
      <c r="E10" s="815">
        <v>665</v>
      </c>
    </row>
    <row r="11" spans="1:23">
      <c r="A11" s="807" t="s">
        <v>401</v>
      </c>
      <c r="B11" s="815">
        <v>2264</v>
      </c>
      <c r="C11" s="815">
        <v>2239</v>
      </c>
      <c r="D11" s="816"/>
      <c r="E11" s="815">
        <v>4503</v>
      </c>
    </row>
    <row r="12" spans="1:23">
      <c r="A12" s="807" t="s">
        <v>402</v>
      </c>
      <c r="B12" s="815">
        <v>396</v>
      </c>
      <c r="C12" s="815">
        <v>378</v>
      </c>
      <c r="D12" s="816"/>
      <c r="E12" s="815">
        <v>774</v>
      </c>
    </row>
    <row r="13" spans="1:23">
      <c r="A13" s="807" t="s">
        <v>1933</v>
      </c>
      <c r="B13" s="815">
        <v>26949</v>
      </c>
      <c r="C13" s="815">
        <v>28104</v>
      </c>
      <c r="D13" s="815">
        <v>3</v>
      </c>
      <c r="E13" s="815">
        <v>55056</v>
      </c>
    </row>
    <row r="14" spans="1:23" ht="15.75" thickBot="1">
      <c r="A14" s="812" t="s">
        <v>403</v>
      </c>
      <c r="B14" s="817">
        <v>561</v>
      </c>
      <c r="C14" s="817">
        <v>404</v>
      </c>
      <c r="D14" s="818"/>
      <c r="E14" s="817">
        <v>965</v>
      </c>
    </row>
    <row r="15" spans="1:23" ht="15.75" thickBot="1">
      <c r="A15" s="811" t="s">
        <v>21</v>
      </c>
      <c r="B15" s="813">
        <v>1317</v>
      </c>
      <c r="C15" s="813">
        <v>1321</v>
      </c>
      <c r="D15" s="813">
        <v>0</v>
      </c>
      <c r="E15" s="813">
        <v>2638</v>
      </c>
    </row>
    <row r="16" spans="1:23">
      <c r="A16" s="807" t="s">
        <v>1934</v>
      </c>
      <c r="B16" s="815">
        <v>13</v>
      </c>
      <c r="C16" s="815">
        <v>9</v>
      </c>
      <c r="D16" s="816"/>
      <c r="E16" s="815">
        <v>22</v>
      </c>
    </row>
    <row r="17" spans="1:5">
      <c r="A17" s="807" t="s">
        <v>1935</v>
      </c>
      <c r="B17" s="815">
        <v>496</v>
      </c>
      <c r="C17" s="815">
        <v>591</v>
      </c>
      <c r="D17" s="816"/>
      <c r="E17" s="815">
        <v>1087</v>
      </c>
    </row>
    <row r="18" spans="1:5">
      <c r="A18" s="807" t="s">
        <v>1936</v>
      </c>
      <c r="B18" s="815">
        <v>593</v>
      </c>
      <c r="C18" s="815">
        <v>459</v>
      </c>
      <c r="D18" s="816"/>
      <c r="E18" s="815">
        <v>1052</v>
      </c>
    </row>
    <row r="19" spans="1:5">
      <c r="A19" s="807" t="s">
        <v>1937</v>
      </c>
      <c r="B19" s="815">
        <v>83</v>
      </c>
      <c r="C19" s="815">
        <v>94</v>
      </c>
      <c r="D19" s="816"/>
      <c r="E19" s="815">
        <v>177</v>
      </c>
    </row>
    <row r="20" spans="1:5">
      <c r="A20" s="807" t="s">
        <v>1938</v>
      </c>
      <c r="B20" s="815">
        <v>116</v>
      </c>
      <c r="C20" s="815">
        <v>157</v>
      </c>
      <c r="D20" s="815"/>
      <c r="E20" s="815">
        <v>273</v>
      </c>
    </row>
    <row r="21" spans="1:5" ht="15.75" thickBot="1">
      <c r="A21" s="812" t="s">
        <v>1939</v>
      </c>
      <c r="B21" s="817">
        <v>16</v>
      </c>
      <c r="C21" s="817">
        <v>11</v>
      </c>
      <c r="D21" s="818"/>
      <c r="E21" s="817">
        <v>27</v>
      </c>
    </row>
    <row r="22" spans="1:5" ht="15.75" thickBot="1">
      <c r="A22" s="811" t="s">
        <v>14</v>
      </c>
      <c r="B22" s="813">
        <v>1516</v>
      </c>
      <c r="C22" s="813">
        <v>1502</v>
      </c>
      <c r="D22" s="813">
        <v>1</v>
      </c>
      <c r="E22" s="813">
        <v>3019</v>
      </c>
    </row>
    <row r="23" spans="1:5">
      <c r="A23" s="807" t="s">
        <v>1940</v>
      </c>
      <c r="B23" s="815">
        <v>79</v>
      </c>
      <c r="C23" s="815">
        <v>92</v>
      </c>
      <c r="D23" s="816">
        <v>1</v>
      </c>
      <c r="E23" s="815">
        <v>172</v>
      </c>
    </row>
    <row r="24" spans="1:5">
      <c r="A24" s="807" t="s">
        <v>1941</v>
      </c>
      <c r="B24" s="815">
        <v>151</v>
      </c>
      <c r="C24" s="815">
        <v>122</v>
      </c>
      <c r="D24" s="816"/>
      <c r="E24" s="815">
        <v>273</v>
      </c>
    </row>
    <row r="25" spans="1:5">
      <c r="A25" s="807" t="s">
        <v>1942</v>
      </c>
      <c r="B25" s="815">
        <v>871</v>
      </c>
      <c r="C25" s="815">
        <v>827</v>
      </c>
      <c r="D25" s="816"/>
      <c r="E25" s="815">
        <v>1698</v>
      </c>
    </row>
    <row r="26" spans="1:5">
      <c r="A26" s="807" t="s">
        <v>1943</v>
      </c>
      <c r="B26" s="815">
        <v>234</v>
      </c>
      <c r="C26" s="815">
        <v>245</v>
      </c>
      <c r="D26" s="816"/>
      <c r="E26" s="815">
        <v>479</v>
      </c>
    </row>
    <row r="27" spans="1:5">
      <c r="A27" s="807" t="s">
        <v>1944</v>
      </c>
      <c r="B27" s="815">
        <v>113</v>
      </c>
      <c r="C27" s="815">
        <v>122</v>
      </c>
      <c r="D27" s="815"/>
      <c r="E27" s="815">
        <v>235</v>
      </c>
    </row>
    <row r="28" spans="1:5" ht="15.75" thickBot="1">
      <c r="A28" s="812" t="s">
        <v>1945</v>
      </c>
      <c r="B28" s="817">
        <v>68</v>
      </c>
      <c r="C28" s="817">
        <v>94</v>
      </c>
      <c r="D28" s="818"/>
      <c r="E28" s="817">
        <v>162</v>
      </c>
    </row>
    <row r="29" spans="1:5" ht="15.75" thickBot="1">
      <c r="A29" s="811" t="s">
        <v>40</v>
      </c>
      <c r="B29" s="813">
        <v>1496</v>
      </c>
      <c r="C29" s="813">
        <v>1983</v>
      </c>
      <c r="D29" s="813">
        <v>0</v>
      </c>
      <c r="E29" s="813">
        <v>3479</v>
      </c>
    </row>
    <row r="30" spans="1:5">
      <c r="A30" s="807" t="s">
        <v>1946</v>
      </c>
      <c r="B30" s="815">
        <v>155</v>
      </c>
      <c r="C30" s="815">
        <v>154</v>
      </c>
      <c r="D30" s="816"/>
      <c r="E30" s="815">
        <v>309</v>
      </c>
    </row>
    <row r="31" spans="1:5">
      <c r="A31" s="807" t="s">
        <v>1947</v>
      </c>
      <c r="B31" s="815">
        <v>145</v>
      </c>
      <c r="C31" s="815">
        <v>254</v>
      </c>
      <c r="D31" s="816"/>
      <c r="E31" s="815">
        <v>399</v>
      </c>
    </row>
    <row r="32" spans="1:5">
      <c r="A32" s="807" t="s">
        <v>1948</v>
      </c>
      <c r="B32" s="815">
        <v>80</v>
      </c>
      <c r="C32" s="815">
        <v>94</v>
      </c>
      <c r="D32" s="816"/>
      <c r="E32" s="815">
        <v>174</v>
      </c>
    </row>
    <row r="33" spans="1:5">
      <c r="A33" s="807" t="s">
        <v>1949</v>
      </c>
      <c r="B33" s="815">
        <v>137</v>
      </c>
      <c r="C33" s="815">
        <v>181</v>
      </c>
      <c r="D33" s="816"/>
      <c r="E33" s="815">
        <v>318</v>
      </c>
    </row>
    <row r="34" spans="1:5">
      <c r="A34" s="807" t="s">
        <v>1950</v>
      </c>
      <c r="B34" s="815">
        <v>195</v>
      </c>
      <c r="C34" s="815">
        <v>277</v>
      </c>
      <c r="D34" s="815"/>
      <c r="E34" s="815">
        <v>472</v>
      </c>
    </row>
    <row r="35" spans="1:5">
      <c r="A35" s="807" t="s">
        <v>1951</v>
      </c>
      <c r="B35" s="815">
        <v>110</v>
      </c>
      <c r="C35" s="815">
        <v>138</v>
      </c>
      <c r="D35" s="816"/>
      <c r="E35" s="815">
        <v>248</v>
      </c>
    </row>
    <row r="36" spans="1:5">
      <c r="A36" s="807" t="s">
        <v>1952</v>
      </c>
      <c r="B36" s="815">
        <v>145</v>
      </c>
      <c r="C36" s="815">
        <v>236</v>
      </c>
      <c r="D36" s="816"/>
      <c r="E36" s="815">
        <v>381</v>
      </c>
    </row>
    <row r="37" spans="1:5">
      <c r="A37" s="807" t="s">
        <v>1953</v>
      </c>
      <c r="B37" s="815">
        <v>241</v>
      </c>
      <c r="C37" s="815">
        <v>295</v>
      </c>
      <c r="D37" s="815"/>
      <c r="E37" s="815">
        <v>536</v>
      </c>
    </row>
    <row r="38" spans="1:5">
      <c r="A38" s="807" t="s">
        <v>1954</v>
      </c>
      <c r="B38" s="815">
        <v>91</v>
      </c>
      <c r="C38" s="815">
        <v>94</v>
      </c>
      <c r="D38" s="816"/>
      <c r="E38" s="815">
        <v>185</v>
      </c>
    </row>
    <row r="39" spans="1:5" ht="15.75" thickBot="1">
      <c r="A39" s="812" t="s">
        <v>1955</v>
      </c>
      <c r="B39" s="817">
        <v>197</v>
      </c>
      <c r="C39" s="817">
        <v>260</v>
      </c>
      <c r="D39" s="818"/>
      <c r="E39" s="817">
        <v>457</v>
      </c>
    </row>
    <row r="40" spans="1:5" ht="15.75" thickBot="1">
      <c r="A40" s="811" t="s">
        <v>71</v>
      </c>
      <c r="B40" s="813">
        <v>2123</v>
      </c>
      <c r="C40" s="813">
        <v>2644</v>
      </c>
      <c r="D40" s="813">
        <v>0</v>
      </c>
      <c r="E40" s="813">
        <v>4767</v>
      </c>
    </row>
    <row r="41" spans="1:5">
      <c r="A41" s="807" t="s">
        <v>1956</v>
      </c>
      <c r="B41" s="815">
        <v>174</v>
      </c>
      <c r="C41" s="815">
        <v>166</v>
      </c>
      <c r="D41" s="816"/>
      <c r="E41" s="815">
        <v>340</v>
      </c>
    </row>
    <row r="42" spans="1:5">
      <c r="A42" s="807" t="s">
        <v>1957</v>
      </c>
      <c r="B42" s="815">
        <v>80</v>
      </c>
      <c r="C42" s="815">
        <v>81</v>
      </c>
      <c r="D42" s="816"/>
      <c r="E42" s="815">
        <v>161</v>
      </c>
    </row>
    <row r="43" spans="1:5">
      <c r="A43" s="807" t="s">
        <v>1958</v>
      </c>
      <c r="B43" s="815">
        <v>152</v>
      </c>
      <c r="C43" s="815">
        <v>122</v>
      </c>
      <c r="D43" s="816"/>
      <c r="E43" s="815">
        <v>274</v>
      </c>
    </row>
    <row r="44" spans="1:5">
      <c r="A44" s="807" t="s">
        <v>1959</v>
      </c>
      <c r="B44" s="815">
        <v>170</v>
      </c>
      <c r="C44" s="815">
        <v>247</v>
      </c>
      <c r="D44" s="816"/>
      <c r="E44" s="815">
        <v>417</v>
      </c>
    </row>
    <row r="45" spans="1:5">
      <c r="A45" s="807" t="s">
        <v>1960</v>
      </c>
      <c r="B45" s="815">
        <v>58</v>
      </c>
      <c r="C45" s="815">
        <v>41</v>
      </c>
      <c r="D45" s="815"/>
      <c r="E45" s="815">
        <v>99</v>
      </c>
    </row>
    <row r="46" spans="1:5">
      <c r="A46" s="807" t="s">
        <v>1961</v>
      </c>
      <c r="B46" s="815">
        <v>104</v>
      </c>
      <c r="C46" s="815">
        <v>146</v>
      </c>
      <c r="D46" s="816"/>
      <c r="E46" s="815">
        <v>250</v>
      </c>
    </row>
    <row r="47" spans="1:5">
      <c r="A47" s="807" t="s">
        <v>1962</v>
      </c>
      <c r="B47" s="815">
        <v>99</v>
      </c>
      <c r="C47" s="815">
        <v>93</v>
      </c>
      <c r="D47" s="816"/>
      <c r="E47" s="815">
        <v>192</v>
      </c>
    </row>
    <row r="48" spans="1:5">
      <c r="A48" s="807" t="s">
        <v>1963</v>
      </c>
      <c r="B48" s="815">
        <v>73</v>
      </c>
      <c r="C48" s="815">
        <v>109</v>
      </c>
      <c r="D48" s="815"/>
      <c r="E48" s="815">
        <v>182</v>
      </c>
    </row>
    <row r="49" spans="1:5">
      <c r="A49" s="807" t="s">
        <v>1964</v>
      </c>
      <c r="B49" s="815">
        <v>76</v>
      </c>
      <c r="C49" s="815">
        <v>89</v>
      </c>
      <c r="D49" s="816"/>
      <c r="E49" s="815">
        <v>165</v>
      </c>
    </row>
    <row r="50" spans="1:5">
      <c r="A50" s="807" t="s">
        <v>1965</v>
      </c>
      <c r="B50" s="815">
        <v>304</v>
      </c>
      <c r="C50" s="815">
        <v>474</v>
      </c>
      <c r="D50" s="816"/>
      <c r="E50" s="815">
        <v>778</v>
      </c>
    </row>
    <row r="51" spans="1:5">
      <c r="A51" s="807" t="s">
        <v>1966</v>
      </c>
      <c r="B51" s="815">
        <v>86</v>
      </c>
      <c r="C51" s="815">
        <v>140</v>
      </c>
      <c r="D51" s="816"/>
      <c r="E51" s="815">
        <v>226</v>
      </c>
    </row>
    <row r="52" spans="1:5">
      <c r="A52" s="807" t="s">
        <v>1967</v>
      </c>
      <c r="B52" s="815">
        <v>40</v>
      </c>
      <c r="C52" s="815">
        <v>48</v>
      </c>
      <c r="D52" s="816"/>
      <c r="E52" s="815">
        <v>88</v>
      </c>
    </row>
    <row r="53" spans="1:5">
      <c r="A53" s="807" t="s">
        <v>1968</v>
      </c>
      <c r="B53" s="815">
        <v>142</v>
      </c>
      <c r="C53" s="815">
        <v>183</v>
      </c>
      <c r="D53" s="816"/>
      <c r="E53" s="815">
        <v>325</v>
      </c>
    </row>
    <row r="54" spans="1:5">
      <c r="A54" s="807" t="s">
        <v>1969</v>
      </c>
      <c r="B54" s="815">
        <v>175</v>
      </c>
      <c r="C54" s="815">
        <v>211</v>
      </c>
      <c r="D54" s="815"/>
      <c r="E54" s="815">
        <v>386</v>
      </c>
    </row>
    <row r="55" spans="1:5">
      <c r="A55" s="807" t="s">
        <v>1970</v>
      </c>
      <c r="B55" s="815">
        <v>68</v>
      </c>
      <c r="C55" s="815">
        <v>159</v>
      </c>
      <c r="D55" s="816"/>
      <c r="E55" s="815">
        <v>227</v>
      </c>
    </row>
    <row r="56" spans="1:5">
      <c r="A56" s="807" t="s">
        <v>1971</v>
      </c>
      <c r="B56" s="815">
        <v>111</v>
      </c>
      <c r="C56" s="815">
        <v>138</v>
      </c>
      <c r="D56" s="816"/>
      <c r="E56" s="815">
        <v>249</v>
      </c>
    </row>
    <row r="57" spans="1:5" ht="15.75" thickBot="1">
      <c r="A57" s="812" t="s">
        <v>1972</v>
      </c>
      <c r="B57" s="817">
        <v>211</v>
      </c>
      <c r="C57" s="817">
        <v>197</v>
      </c>
      <c r="D57" s="818"/>
      <c r="E57" s="817">
        <v>408</v>
      </c>
    </row>
    <row r="58" spans="1:5" ht="15.75" thickBot="1">
      <c r="A58" s="811" t="s">
        <v>51</v>
      </c>
      <c r="B58" s="813">
        <v>2336</v>
      </c>
      <c r="C58" s="813">
        <v>2927</v>
      </c>
      <c r="D58" s="813">
        <v>0</v>
      </c>
      <c r="E58" s="813">
        <v>5263</v>
      </c>
    </row>
    <row r="59" spans="1:5">
      <c r="A59" s="807" t="s">
        <v>1973</v>
      </c>
      <c r="B59" s="815">
        <v>39</v>
      </c>
      <c r="C59" s="815">
        <v>58</v>
      </c>
      <c r="D59" s="816"/>
      <c r="E59" s="815">
        <v>97</v>
      </c>
    </row>
    <row r="60" spans="1:5">
      <c r="A60" s="807" t="s">
        <v>1974</v>
      </c>
      <c r="B60" s="815">
        <v>83</v>
      </c>
      <c r="C60" s="815">
        <v>104</v>
      </c>
      <c r="D60" s="816"/>
      <c r="E60" s="815">
        <v>187</v>
      </c>
    </row>
    <row r="61" spans="1:5">
      <c r="A61" s="807" t="s">
        <v>1975</v>
      </c>
      <c r="B61" s="815">
        <v>43</v>
      </c>
      <c r="C61" s="815">
        <v>78</v>
      </c>
      <c r="D61" s="816"/>
      <c r="E61" s="815">
        <v>121</v>
      </c>
    </row>
    <row r="62" spans="1:5">
      <c r="A62" s="807" t="s">
        <v>1976</v>
      </c>
      <c r="B62" s="815">
        <v>131</v>
      </c>
      <c r="C62" s="815">
        <v>151</v>
      </c>
      <c r="D62" s="815"/>
      <c r="E62" s="815">
        <v>282</v>
      </c>
    </row>
    <row r="63" spans="1:5">
      <c r="A63" s="807" t="s">
        <v>1977</v>
      </c>
      <c r="B63" s="815">
        <v>240</v>
      </c>
      <c r="C63" s="815">
        <v>199</v>
      </c>
      <c r="D63" s="816"/>
      <c r="E63" s="815">
        <v>439</v>
      </c>
    </row>
    <row r="64" spans="1:5">
      <c r="A64" s="807" t="s">
        <v>1978</v>
      </c>
      <c r="B64" s="815">
        <v>147</v>
      </c>
      <c r="C64" s="815">
        <v>260</v>
      </c>
      <c r="D64" s="816"/>
      <c r="E64" s="815">
        <v>407</v>
      </c>
    </row>
    <row r="65" spans="1:5">
      <c r="A65" s="807" t="s">
        <v>1979</v>
      </c>
      <c r="B65" s="815">
        <v>102</v>
      </c>
      <c r="C65" s="815">
        <v>131</v>
      </c>
      <c r="D65" s="815"/>
      <c r="E65" s="815">
        <v>233</v>
      </c>
    </row>
    <row r="66" spans="1:5">
      <c r="A66" s="807" t="s">
        <v>1980</v>
      </c>
      <c r="B66" s="815">
        <v>139</v>
      </c>
      <c r="C66" s="815">
        <v>187</v>
      </c>
      <c r="D66" s="816"/>
      <c r="E66" s="815">
        <v>326</v>
      </c>
    </row>
    <row r="67" spans="1:5">
      <c r="A67" s="807" t="s">
        <v>1981</v>
      </c>
      <c r="B67" s="815">
        <v>194</v>
      </c>
      <c r="C67" s="815">
        <v>218</v>
      </c>
      <c r="D67" s="816"/>
      <c r="E67" s="815">
        <v>412</v>
      </c>
    </row>
    <row r="68" spans="1:5">
      <c r="A68" s="807" t="s">
        <v>1982</v>
      </c>
      <c r="B68" s="815">
        <v>80</v>
      </c>
      <c r="C68" s="815">
        <v>96</v>
      </c>
      <c r="D68" s="816"/>
      <c r="E68" s="815">
        <v>176</v>
      </c>
    </row>
    <row r="69" spans="1:5">
      <c r="A69" s="807" t="s">
        <v>1983</v>
      </c>
      <c r="B69" s="815">
        <v>96</v>
      </c>
      <c r="C69" s="815">
        <v>74</v>
      </c>
      <c r="D69" s="816"/>
      <c r="E69" s="815">
        <v>170</v>
      </c>
    </row>
    <row r="70" spans="1:5">
      <c r="A70" s="807" t="s">
        <v>1984</v>
      </c>
      <c r="B70" s="815">
        <v>83</v>
      </c>
      <c r="C70" s="815">
        <v>148</v>
      </c>
      <c r="D70" s="816"/>
      <c r="E70" s="815">
        <v>231</v>
      </c>
    </row>
    <row r="71" spans="1:5">
      <c r="A71" s="807" t="s">
        <v>1985</v>
      </c>
      <c r="B71" s="815">
        <v>29</v>
      </c>
      <c r="C71" s="815">
        <v>37</v>
      </c>
      <c r="D71" s="815"/>
      <c r="E71" s="815">
        <v>66</v>
      </c>
    </row>
    <row r="72" spans="1:5">
      <c r="A72" s="807" t="s">
        <v>1986</v>
      </c>
      <c r="B72" s="815">
        <v>138</v>
      </c>
      <c r="C72" s="815">
        <v>187</v>
      </c>
      <c r="D72" s="816"/>
      <c r="E72" s="815">
        <v>325</v>
      </c>
    </row>
    <row r="73" spans="1:5">
      <c r="A73" s="807" t="s">
        <v>1987</v>
      </c>
      <c r="B73" s="815">
        <v>193</v>
      </c>
      <c r="C73" s="815">
        <v>257</v>
      </c>
      <c r="D73" s="816"/>
      <c r="E73" s="815">
        <v>450</v>
      </c>
    </row>
    <row r="74" spans="1:5">
      <c r="A74" s="807" t="s">
        <v>1988</v>
      </c>
      <c r="B74" s="815">
        <v>88</v>
      </c>
      <c r="C74" s="815">
        <v>121</v>
      </c>
      <c r="D74" s="816"/>
      <c r="E74" s="815">
        <v>209</v>
      </c>
    </row>
    <row r="75" spans="1:5">
      <c r="A75" s="807" t="s">
        <v>1989</v>
      </c>
      <c r="B75" s="815">
        <v>295</v>
      </c>
      <c r="C75" s="815">
        <v>311</v>
      </c>
      <c r="D75" s="816"/>
      <c r="E75" s="815">
        <v>606</v>
      </c>
    </row>
    <row r="76" spans="1:5">
      <c r="A76" s="807" t="s">
        <v>1990</v>
      </c>
      <c r="B76" s="815">
        <v>125</v>
      </c>
      <c r="C76" s="815">
        <v>196</v>
      </c>
      <c r="D76" s="815"/>
      <c r="E76" s="815">
        <v>321</v>
      </c>
    </row>
    <row r="77" spans="1:5" ht="15.75" thickBot="1">
      <c r="A77" s="812" t="s">
        <v>1991</v>
      </c>
      <c r="B77" s="817">
        <v>91</v>
      </c>
      <c r="C77" s="817">
        <v>114</v>
      </c>
      <c r="D77" s="818"/>
      <c r="E77" s="817">
        <v>205</v>
      </c>
    </row>
    <row r="78" spans="1:5" ht="15.75" thickBot="1">
      <c r="A78" s="811" t="s">
        <v>89</v>
      </c>
      <c r="B78" s="813">
        <v>5609</v>
      </c>
      <c r="C78" s="813">
        <v>6367</v>
      </c>
      <c r="D78" s="813">
        <v>4</v>
      </c>
      <c r="E78" s="813">
        <v>11980</v>
      </c>
    </row>
    <row r="79" spans="1:5">
      <c r="A79" s="807" t="s">
        <v>1992</v>
      </c>
      <c r="B79" s="815">
        <v>436</v>
      </c>
      <c r="C79" s="815">
        <v>437</v>
      </c>
      <c r="D79" s="816"/>
      <c r="E79" s="815">
        <v>873</v>
      </c>
    </row>
    <row r="80" spans="1:5">
      <c r="A80" s="807" t="s">
        <v>1993</v>
      </c>
      <c r="B80" s="815">
        <v>112</v>
      </c>
      <c r="C80" s="815">
        <v>116</v>
      </c>
      <c r="D80" s="816"/>
      <c r="E80" s="815">
        <v>228</v>
      </c>
    </row>
    <row r="81" spans="1:5">
      <c r="A81" s="807" t="s">
        <v>1994</v>
      </c>
      <c r="B81" s="815">
        <v>106</v>
      </c>
      <c r="C81" s="815">
        <v>144</v>
      </c>
      <c r="D81" s="815">
        <v>1</v>
      </c>
      <c r="E81" s="815">
        <v>251</v>
      </c>
    </row>
    <row r="82" spans="1:5">
      <c r="A82" s="807" t="s">
        <v>1995</v>
      </c>
      <c r="B82" s="815">
        <v>210</v>
      </c>
      <c r="C82" s="815">
        <v>296</v>
      </c>
      <c r="D82" s="816"/>
      <c r="E82" s="815">
        <v>506</v>
      </c>
    </row>
    <row r="83" spans="1:5">
      <c r="A83" s="807" t="s">
        <v>1996</v>
      </c>
      <c r="B83" s="815">
        <v>74</v>
      </c>
      <c r="C83" s="815">
        <v>75</v>
      </c>
      <c r="D83" s="816"/>
      <c r="E83" s="815">
        <v>149</v>
      </c>
    </row>
    <row r="84" spans="1:5">
      <c r="A84" s="807" t="s">
        <v>1997</v>
      </c>
      <c r="B84" s="815">
        <v>275</v>
      </c>
      <c r="C84" s="815">
        <v>379</v>
      </c>
      <c r="D84" s="815"/>
      <c r="E84" s="815">
        <v>654</v>
      </c>
    </row>
    <row r="85" spans="1:5">
      <c r="A85" s="807" t="s">
        <v>1998</v>
      </c>
      <c r="B85" s="815">
        <v>364</v>
      </c>
      <c r="C85" s="815">
        <v>368</v>
      </c>
      <c r="D85" s="816"/>
      <c r="E85" s="815">
        <v>732</v>
      </c>
    </row>
    <row r="86" spans="1:5">
      <c r="A86" s="807" t="s">
        <v>1999</v>
      </c>
      <c r="B86" s="815">
        <v>73</v>
      </c>
      <c r="C86" s="815">
        <v>95</v>
      </c>
      <c r="D86" s="816"/>
      <c r="E86" s="815">
        <v>168</v>
      </c>
    </row>
    <row r="87" spans="1:5">
      <c r="A87" s="807" t="s">
        <v>2000</v>
      </c>
      <c r="B87" s="815">
        <v>420</v>
      </c>
      <c r="C87" s="815">
        <v>449</v>
      </c>
      <c r="D87" s="816"/>
      <c r="E87" s="815">
        <v>869</v>
      </c>
    </row>
    <row r="88" spans="1:5">
      <c r="A88" s="807" t="s">
        <v>2001</v>
      </c>
      <c r="B88" s="815">
        <v>212</v>
      </c>
      <c r="C88" s="815">
        <v>203</v>
      </c>
      <c r="D88" s="816">
        <v>1</v>
      </c>
      <c r="E88" s="815">
        <v>416</v>
      </c>
    </row>
    <row r="89" spans="1:5">
      <c r="A89" s="807" t="s">
        <v>2002</v>
      </c>
      <c r="B89" s="815">
        <v>349</v>
      </c>
      <c r="C89" s="815">
        <v>318</v>
      </c>
      <c r="D89" s="816"/>
      <c r="E89" s="815">
        <v>667</v>
      </c>
    </row>
    <row r="90" spans="1:5">
      <c r="A90" s="807" t="s">
        <v>2003</v>
      </c>
      <c r="B90" s="815">
        <v>60</v>
      </c>
      <c r="C90" s="815">
        <v>63</v>
      </c>
      <c r="D90" s="815"/>
      <c r="E90" s="815">
        <v>123</v>
      </c>
    </row>
    <row r="91" spans="1:5">
      <c r="A91" s="807" t="s">
        <v>2004</v>
      </c>
      <c r="B91" s="815">
        <v>468</v>
      </c>
      <c r="C91" s="815">
        <v>457</v>
      </c>
      <c r="D91" s="816"/>
      <c r="E91" s="815">
        <v>925</v>
      </c>
    </row>
    <row r="92" spans="1:5">
      <c r="A92" s="807" t="s">
        <v>2005</v>
      </c>
      <c r="B92" s="815">
        <v>168</v>
      </c>
      <c r="C92" s="815">
        <v>199</v>
      </c>
      <c r="D92" s="816"/>
      <c r="E92" s="815">
        <v>367</v>
      </c>
    </row>
    <row r="93" spans="1:5">
      <c r="A93" s="807" t="s">
        <v>2006</v>
      </c>
      <c r="B93" s="815">
        <v>226</v>
      </c>
      <c r="C93" s="815">
        <v>311</v>
      </c>
      <c r="D93" s="816"/>
      <c r="E93" s="815">
        <v>537</v>
      </c>
    </row>
    <row r="94" spans="1:5">
      <c r="A94" s="807" t="s">
        <v>2007</v>
      </c>
      <c r="B94" s="815">
        <v>113</v>
      </c>
      <c r="C94" s="815">
        <v>137</v>
      </c>
      <c r="D94" s="816"/>
      <c r="E94" s="815">
        <v>250</v>
      </c>
    </row>
    <row r="95" spans="1:5">
      <c r="A95" s="807" t="s">
        <v>2008</v>
      </c>
      <c r="B95" s="815">
        <v>670</v>
      </c>
      <c r="C95" s="815">
        <v>817</v>
      </c>
      <c r="D95" s="815"/>
      <c r="E95" s="815">
        <v>1487</v>
      </c>
    </row>
    <row r="96" spans="1:5">
      <c r="A96" s="807" t="s">
        <v>2009</v>
      </c>
      <c r="B96" s="815">
        <v>267</v>
      </c>
      <c r="C96" s="815">
        <v>184</v>
      </c>
      <c r="D96" s="816"/>
      <c r="E96" s="815">
        <v>451</v>
      </c>
    </row>
    <row r="97" spans="1:5">
      <c r="A97" s="807" t="s">
        <v>2010</v>
      </c>
      <c r="B97" s="815">
        <v>69</v>
      </c>
      <c r="C97" s="815">
        <v>73</v>
      </c>
      <c r="D97" s="816"/>
      <c r="E97" s="815">
        <v>142</v>
      </c>
    </row>
    <row r="98" spans="1:5">
      <c r="A98" s="807" t="s">
        <v>2011</v>
      </c>
      <c r="B98" s="815">
        <v>130</v>
      </c>
      <c r="C98" s="815">
        <v>170</v>
      </c>
      <c r="D98" s="815">
        <v>1</v>
      </c>
      <c r="E98" s="815">
        <v>301</v>
      </c>
    </row>
    <row r="99" spans="1:5">
      <c r="A99" s="807" t="s">
        <v>2012</v>
      </c>
      <c r="B99" s="815">
        <v>253</v>
      </c>
      <c r="C99" s="815">
        <v>336</v>
      </c>
      <c r="D99" s="816"/>
      <c r="E99" s="815">
        <v>589</v>
      </c>
    </row>
    <row r="100" spans="1:5">
      <c r="A100" s="807" t="s">
        <v>2013</v>
      </c>
      <c r="B100" s="815">
        <v>249</v>
      </c>
      <c r="C100" s="815">
        <v>311</v>
      </c>
      <c r="D100" s="816">
        <v>1</v>
      </c>
      <c r="E100" s="815">
        <v>561</v>
      </c>
    </row>
    <row r="101" spans="1:5" ht="15.75" thickBot="1">
      <c r="A101" s="812" t="s">
        <v>2014</v>
      </c>
      <c r="B101" s="817">
        <v>305</v>
      </c>
      <c r="C101" s="817">
        <v>429</v>
      </c>
      <c r="D101" s="818"/>
      <c r="E101" s="817">
        <v>734</v>
      </c>
    </row>
    <row r="102" spans="1:5" ht="15.75" thickBot="1">
      <c r="A102" s="811" t="s">
        <v>113</v>
      </c>
      <c r="B102" s="813">
        <v>3968</v>
      </c>
      <c r="C102" s="813">
        <v>4188</v>
      </c>
      <c r="D102" s="813">
        <v>1</v>
      </c>
      <c r="E102" s="813">
        <v>8157</v>
      </c>
    </row>
    <row r="103" spans="1:5">
      <c r="A103" s="807" t="s">
        <v>2015</v>
      </c>
      <c r="B103" s="815">
        <v>331</v>
      </c>
      <c r="C103" s="815">
        <v>440</v>
      </c>
      <c r="D103" s="815"/>
      <c r="E103" s="815">
        <v>771</v>
      </c>
    </row>
    <row r="104" spans="1:5">
      <c r="A104" s="807" t="s">
        <v>2016</v>
      </c>
      <c r="B104" s="815">
        <v>302</v>
      </c>
      <c r="C104" s="815">
        <v>396</v>
      </c>
      <c r="D104" s="816"/>
      <c r="E104" s="815">
        <v>698</v>
      </c>
    </row>
    <row r="105" spans="1:5">
      <c r="A105" s="807" t="s">
        <v>2017</v>
      </c>
      <c r="B105" s="815">
        <v>57</v>
      </c>
      <c r="C105" s="815">
        <v>110</v>
      </c>
      <c r="D105" s="816"/>
      <c r="E105" s="815">
        <v>167</v>
      </c>
    </row>
    <row r="106" spans="1:5">
      <c r="A106" s="807" t="s">
        <v>2018</v>
      </c>
      <c r="B106" s="815">
        <v>45</v>
      </c>
      <c r="C106" s="815">
        <v>77</v>
      </c>
      <c r="D106" s="815"/>
      <c r="E106" s="815">
        <v>122</v>
      </c>
    </row>
    <row r="107" spans="1:5">
      <c r="A107" s="807" t="s">
        <v>2019</v>
      </c>
      <c r="B107" s="815">
        <v>153</v>
      </c>
      <c r="C107" s="815">
        <v>153</v>
      </c>
      <c r="D107" s="816"/>
      <c r="E107" s="815">
        <v>306</v>
      </c>
    </row>
    <row r="108" spans="1:5">
      <c r="A108" s="807" t="s">
        <v>2020</v>
      </c>
      <c r="B108" s="815">
        <v>58</v>
      </c>
      <c r="C108" s="815">
        <v>57</v>
      </c>
      <c r="D108" s="816"/>
      <c r="E108" s="815">
        <v>115</v>
      </c>
    </row>
    <row r="109" spans="1:5">
      <c r="A109" s="807" t="s">
        <v>2021</v>
      </c>
      <c r="B109" s="815">
        <v>678</v>
      </c>
      <c r="C109" s="815">
        <v>495</v>
      </c>
      <c r="D109" s="816"/>
      <c r="E109" s="815">
        <v>1173</v>
      </c>
    </row>
    <row r="110" spans="1:5">
      <c r="A110" s="807" t="s">
        <v>2022</v>
      </c>
      <c r="B110" s="815">
        <v>119</v>
      </c>
      <c r="C110" s="815">
        <v>137</v>
      </c>
      <c r="D110" s="816"/>
      <c r="E110" s="815">
        <v>256</v>
      </c>
    </row>
    <row r="111" spans="1:5">
      <c r="A111" s="807" t="s">
        <v>2023</v>
      </c>
      <c r="B111" s="815">
        <v>14</v>
      </c>
      <c r="C111" s="815">
        <v>17</v>
      </c>
      <c r="D111" s="816"/>
      <c r="E111" s="815">
        <v>31</v>
      </c>
    </row>
    <row r="112" spans="1:5">
      <c r="A112" s="807" t="s">
        <v>2024</v>
      </c>
      <c r="B112" s="815">
        <v>77</v>
      </c>
      <c r="C112" s="815">
        <v>101</v>
      </c>
      <c r="D112" s="815"/>
      <c r="E112" s="815">
        <v>178</v>
      </c>
    </row>
    <row r="113" spans="1:5">
      <c r="A113" s="807" t="s">
        <v>2025</v>
      </c>
      <c r="B113" s="815">
        <v>174</v>
      </c>
      <c r="C113" s="815">
        <v>174</v>
      </c>
      <c r="D113" s="816"/>
      <c r="E113" s="815">
        <v>348</v>
      </c>
    </row>
    <row r="114" spans="1:5">
      <c r="A114" s="807" t="s">
        <v>2026</v>
      </c>
      <c r="B114" s="815">
        <v>126</v>
      </c>
      <c r="C114" s="815">
        <v>106</v>
      </c>
      <c r="D114" s="816"/>
      <c r="E114" s="815">
        <v>232</v>
      </c>
    </row>
    <row r="115" spans="1:5">
      <c r="A115" s="807" t="s">
        <v>2027</v>
      </c>
      <c r="B115" s="815">
        <v>84</v>
      </c>
      <c r="C115" s="815">
        <v>103</v>
      </c>
      <c r="D115" s="816"/>
      <c r="E115" s="815">
        <v>187</v>
      </c>
    </row>
    <row r="116" spans="1:5">
      <c r="A116" s="807" t="s">
        <v>2028</v>
      </c>
      <c r="B116" s="815">
        <v>175</v>
      </c>
      <c r="C116" s="815">
        <v>135</v>
      </c>
      <c r="D116" s="816"/>
      <c r="E116" s="815">
        <v>310</v>
      </c>
    </row>
    <row r="117" spans="1:5">
      <c r="A117" s="807" t="s">
        <v>2029</v>
      </c>
      <c r="B117" s="815">
        <v>111</v>
      </c>
      <c r="C117" s="815">
        <v>127</v>
      </c>
      <c r="D117" s="815"/>
      <c r="E117" s="815">
        <v>238</v>
      </c>
    </row>
    <row r="118" spans="1:5">
      <c r="A118" s="807" t="s">
        <v>2030</v>
      </c>
      <c r="B118" s="815">
        <v>297</v>
      </c>
      <c r="C118" s="815">
        <v>239</v>
      </c>
      <c r="D118" s="816"/>
      <c r="E118" s="815">
        <v>536</v>
      </c>
    </row>
    <row r="119" spans="1:5">
      <c r="A119" s="807" t="s">
        <v>2031</v>
      </c>
      <c r="B119" s="815">
        <v>234</v>
      </c>
      <c r="C119" s="815">
        <v>286</v>
      </c>
      <c r="D119" s="816"/>
      <c r="E119" s="815">
        <v>520</v>
      </c>
    </row>
    <row r="120" spans="1:5">
      <c r="A120" s="807" t="s">
        <v>2032</v>
      </c>
      <c r="B120" s="815">
        <v>136</v>
      </c>
      <c r="C120" s="815">
        <v>168</v>
      </c>
      <c r="D120" s="815"/>
      <c r="E120" s="815">
        <v>304</v>
      </c>
    </row>
    <row r="121" spans="1:5">
      <c r="A121" s="807" t="s">
        <v>2033</v>
      </c>
      <c r="B121" s="815">
        <v>88</v>
      </c>
      <c r="C121" s="815">
        <v>108</v>
      </c>
      <c r="D121" s="816"/>
      <c r="E121" s="815">
        <v>196</v>
      </c>
    </row>
    <row r="122" spans="1:5">
      <c r="A122" s="807" t="s">
        <v>2034</v>
      </c>
      <c r="B122" s="815">
        <v>115</v>
      </c>
      <c r="C122" s="815">
        <v>135</v>
      </c>
      <c r="D122" s="815">
        <v>1</v>
      </c>
      <c r="E122" s="815">
        <v>251</v>
      </c>
    </row>
    <row r="123" spans="1:5">
      <c r="A123" s="807" t="s">
        <v>2035</v>
      </c>
      <c r="B123" s="815">
        <v>322</v>
      </c>
      <c r="C123" s="815">
        <v>305</v>
      </c>
      <c r="D123" s="816"/>
      <c r="E123" s="815">
        <v>627</v>
      </c>
    </row>
    <row r="124" spans="1:5">
      <c r="A124" s="807" t="s">
        <v>2036</v>
      </c>
      <c r="B124" s="815">
        <v>63</v>
      </c>
      <c r="C124" s="815">
        <v>85</v>
      </c>
      <c r="D124" s="816"/>
      <c r="E124" s="815">
        <v>148</v>
      </c>
    </row>
    <row r="125" spans="1:5" ht="15.75" thickBot="1">
      <c r="A125" s="812" t="s">
        <v>2037</v>
      </c>
      <c r="B125" s="817">
        <v>209</v>
      </c>
      <c r="C125" s="817">
        <v>234</v>
      </c>
      <c r="D125" s="818"/>
      <c r="E125" s="817">
        <v>443</v>
      </c>
    </row>
    <row r="126" spans="1:5" ht="15.75" thickBot="1">
      <c r="A126" s="811" t="s">
        <v>28</v>
      </c>
      <c r="B126" s="813">
        <v>1997</v>
      </c>
      <c r="C126" s="813">
        <v>2667</v>
      </c>
      <c r="D126" s="813">
        <v>2</v>
      </c>
      <c r="E126" s="813">
        <v>4666</v>
      </c>
    </row>
    <row r="127" spans="1:5">
      <c r="A127" s="807" t="s">
        <v>2038</v>
      </c>
      <c r="B127" s="815">
        <v>68</v>
      </c>
      <c r="C127" s="815">
        <v>135</v>
      </c>
      <c r="D127" s="816"/>
      <c r="E127" s="815">
        <v>203</v>
      </c>
    </row>
    <row r="128" spans="1:5">
      <c r="A128" s="807" t="s">
        <v>2039</v>
      </c>
      <c r="B128" s="815">
        <v>236</v>
      </c>
      <c r="C128" s="815">
        <v>333</v>
      </c>
      <c r="D128" s="815"/>
      <c r="E128" s="815">
        <v>569</v>
      </c>
    </row>
    <row r="129" spans="1:5">
      <c r="A129" s="807" t="s">
        <v>2040</v>
      </c>
      <c r="B129" s="815">
        <v>218</v>
      </c>
      <c r="C129" s="815">
        <v>272</v>
      </c>
      <c r="D129" s="816"/>
      <c r="E129" s="815">
        <v>490</v>
      </c>
    </row>
    <row r="130" spans="1:5" ht="15.75" customHeight="1">
      <c r="A130" s="807" t="s">
        <v>2041</v>
      </c>
      <c r="B130" s="815">
        <v>236</v>
      </c>
      <c r="C130" s="815">
        <v>301</v>
      </c>
      <c r="D130" s="816"/>
      <c r="E130" s="815">
        <v>537</v>
      </c>
    </row>
    <row r="131" spans="1:5">
      <c r="A131" s="807" t="s">
        <v>2042</v>
      </c>
      <c r="B131" s="815">
        <v>19</v>
      </c>
      <c r="C131" s="815">
        <v>40</v>
      </c>
      <c r="D131" s="816"/>
      <c r="E131" s="815">
        <v>59</v>
      </c>
    </row>
    <row r="132" spans="1:5">
      <c r="A132" s="807" t="s">
        <v>2043</v>
      </c>
      <c r="B132" s="815">
        <v>57</v>
      </c>
      <c r="C132" s="815">
        <v>50</v>
      </c>
      <c r="D132" s="816"/>
      <c r="E132" s="815">
        <v>107</v>
      </c>
    </row>
    <row r="133" spans="1:5">
      <c r="A133" s="807" t="s">
        <v>2044</v>
      </c>
      <c r="B133" s="815">
        <v>230</v>
      </c>
      <c r="C133" s="815">
        <v>295</v>
      </c>
      <c r="D133" s="815"/>
      <c r="E133" s="815">
        <v>525</v>
      </c>
    </row>
    <row r="134" spans="1:5">
      <c r="A134" s="807" t="s">
        <v>2045</v>
      </c>
      <c r="B134" s="815">
        <v>67</v>
      </c>
      <c r="C134" s="815">
        <v>81</v>
      </c>
      <c r="D134" s="816"/>
      <c r="E134" s="815">
        <v>148</v>
      </c>
    </row>
    <row r="135" spans="1:5">
      <c r="A135" s="807" t="s">
        <v>2046</v>
      </c>
      <c r="B135" s="815">
        <v>147</v>
      </c>
      <c r="C135" s="815">
        <v>207</v>
      </c>
      <c r="D135" s="816">
        <v>1</v>
      </c>
      <c r="E135" s="815">
        <v>355</v>
      </c>
    </row>
    <row r="136" spans="1:5">
      <c r="A136" s="807" t="s">
        <v>2047</v>
      </c>
      <c r="B136" s="815">
        <v>621</v>
      </c>
      <c r="C136" s="815">
        <v>866</v>
      </c>
      <c r="D136" s="815">
        <v>1</v>
      </c>
      <c r="E136" s="815">
        <v>1488</v>
      </c>
    </row>
    <row r="137" spans="1:5" ht="15.75" thickBot="1">
      <c r="A137" s="812" t="s">
        <v>2048</v>
      </c>
      <c r="B137" s="817">
        <v>98</v>
      </c>
      <c r="C137" s="817">
        <v>87</v>
      </c>
      <c r="D137" s="818"/>
      <c r="E137" s="817">
        <v>185</v>
      </c>
    </row>
    <row r="138" spans="1:5" ht="24.75" customHeight="1">
      <c r="A138" s="1055" t="s">
        <v>2049</v>
      </c>
      <c r="B138" s="1055"/>
      <c r="C138" s="1055"/>
      <c r="D138" s="1055"/>
      <c r="E138" s="1055"/>
    </row>
  </sheetData>
  <mergeCells count="3">
    <mergeCell ref="A1:E1"/>
    <mergeCell ref="A2:A3"/>
    <mergeCell ref="A138:E138"/>
  </mergeCells>
  <pageMargins left="0.7" right="0.7" top="0.75" bottom="0.75" header="0.3" footer="0.3"/>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92"/>
  <sheetViews>
    <sheetView showGridLines="0" zoomScale="80" zoomScaleNormal="80" workbookViewId="0">
      <selection sqref="A1:C1"/>
    </sheetView>
  </sheetViews>
  <sheetFormatPr baseColWidth="10" defaultRowHeight="15"/>
  <cols>
    <col min="1" max="1" width="20.42578125" style="557" customWidth="1"/>
    <col min="2" max="2" width="14" style="557" customWidth="1"/>
    <col min="3" max="3" width="20.140625" style="557" customWidth="1"/>
    <col min="4" max="4" width="13" style="557" customWidth="1"/>
    <col min="5" max="5" width="16.7109375" style="557" customWidth="1"/>
    <col min="6" max="6" width="14.5703125" style="557" customWidth="1"/>
    <col min="7" max="7" width="10.140625" style="557" customWidth="1"/>
    <col min="8" max="8" width="12" style="557" customWidth="1"/>
    <col min="9" max="9" width="8.85546875" style="557" customWidth="1"/>
    <col min="10" max="10" width="9.85546875" style="557" customWidth="1"/>
    <col min="11" max="11" width="14.140625" style="557" customWidth="1"/>
    <col min="12" max="13" width="11.42578125" style="557"/>
    <col min="14" max="14" width="18.85546875" style="557" customWidth="1"/>
    <col min="15" max="18" width="8.85546875" style="557" customWidth="1"/>
    <col min="19" max="20" width="9.5703125" style="557" customWidth="1"/>
    <col min="21" max="22" width="11.42578125" style="557"/>
    <col min="23" max="23" width="59.5703125" style="557" customWidth="1"/>
    <col min="24" max="25" width="9.7109375" style="557" customWidth="1"/>
    <col min="26" max="26" width="11.42578125" style="557"/>
    <col min="27" max="27" width="63.85546875" style="557" customWidth="1"/>
    <col min="28" max="29" width="9.28515625" style="557" customWidth="1"/>
    <col min="30" max="30" width="11.42578125" style="557"/>
    <col min="31" max="31" width="71.28515625" style="557" customWidth="1"/>
    <col min="32" max="33" width="9" style="557" customWidth="1"/>
    <col min="34" max="46" width="11.42578125" style="557"/>
    <col min="47" max="47" width="20.5703125" style="557" customWidth="1"/>
    <col min="48" max="48" width="16.7109375" style="557" customWidth="1"/>
    <col min="49" max="49" width="14.85546875" style="557" customWidth="1"/>
    <col min="50" max="50" width="17.85546875" style="557" customWidth="1"/>
    <col min="51" max="51" width="11.42578125" style="557"/>
    <col min="52" max="52" width="21" style="557" customWidth="1"/>
    <col min="53" max="59" width="11.42578125" style="557"/>
    <col min="60" max="60" width="41.140625" style="557" customWidth="1"/>
    <col min="61" max="63" width="11.42578125" style="557"/>
    <col min="64" max="64" width="18.140625" style="557" customWidth="1"/>
    <col min="65" max="67" width="11.42578125" style="557"/>
    <col min="68" max="68" width="16.85546875" style="557" customWidth="1"/>
    <col min="69" max="71" width="11.42578125" style="557"/>
    <col min="72" max="72" width="18.140625" style="557" customWidth="1"/>
    <col min="73" max="84" width="11.42578125" style="557"/>
    <col min="85" max="96" width="7.42578125" style="557" customWidth="1"/>
    <col min="97" max="99" width="11.42578125" style="557"/>
    <col min="100" max="100" width="59.28515625" style="557" customWidth="1"/>
    <col min="101" max="102" width="8.7109375" style="557" customWidth="1"/>
    <col min="103" max="104" width="7.5703125" style="557" customWidth="1"/>
    <col min="105" max="105" width="7.140625" style="557" customWidth="1"/>
    <col min="106" max="106" width="8" style="557" customWidth="1"/>
    <col min="107" max="108" width="9.85546875" style="557" customWidth="1"/>
    <col min="109" max="16384" width="11.42578125" style="557"/>
  </cols>
  <sheetData>
    <row r="1" spans="1:114" ht="51.75" customHeight="1" thickBot="1">
      <c r="A1" s="1086" t="s">
        <v>1904</v>
      </c>
      <c r="B1" s="1086"/>
      <c r="C1" s="1086"/>
      <c r="D1" s="556"/>
      <c r="E1" s="1086" t="s">
        <v>1905</v>
      </c>
      <c r="F1" s="1086"/>
      <c r="G1" s="1086"/>
      <c r="H1" s="1086"/>
      <c r="I1" s="1086"/>
      <c r="J1" s="1086"/>
      <c r="K1" s="1086"/>
      <c r="L1" s="556"/>
      <c r="M1" s="556"/>
      <c r="N1" s="1087" t="s">
        <v>1908</v>
      </c>
      <c r="O1" s="1087"/>
      <c r="P1" s="1087"/>
      <c r="Q1" s="1087"/>
      <c r="R1" s="1087"/>
      <c r="S1" s="1087"/>
      <c r="T1" s="1087"/>
      <c r="U1" s="556"/>
      <c r="V1" s="556"/>
      <c r="W1" s="1086" t="s">
        <v>1909</v>
      </c>
      <c r="X1" s="1086"/>
      <c r="Y1" s="1086"/>
      <c r="Z1" s="556"/>
      <c r="AA1" s="1088" t="s">
        <v>1731</v>
      </c>
      <c r="AB1" s="1088"/>
      <c r="AC1" s="1088"/>
      <c r="AD1" s="556"/>
      <c r="AE1" s="1085" t="s">
        <v>1732</v>
      </c>
      <c r="AF1" s="1085"/>
      <c r="AG1" s="1085"/>
      <c r="AH1" s="556"/>
      <c r="AI1" s="1075" t="s">
        <v>1733</v>
      </c>
      <c r="AJ1" s="1075"/>
      <c r="AK1" s="1075"/>
      <c r="AL1" s="1075"/>
      <c r="AM1" s="1075"/>
      <c r="AN1" s="1075"/>
      <c r="AO1" s="1075"/>
      <c r="AP1" s="1075"/>
      <c r="AQ1" s="1075"/>
      <c r="AR1" s="1075"/>
      <c r="AS1" s="1075"/>
      <c r="AT1" s="556"/>
      <c r="AU1" s="1075" t="s">
        <v>1734</v>
      </c>
      <c r="AV1" s="1075"/>
      <c r="AW1" s="1075"/>
      <c r="AX1" s="1075"/>
      <c r="AY1" s="556"/>
      <c r="AZ1" s="1075" t="s">
        <v>1735</v>
      </c>
      <c r="BA1" s="1075"/>
      <c r="BB1" s="1075"/>
      <c r="BC1" s="1075"/>
      <c r="BD1" s="1075"/>
      <c r="BE1" s="1075"/>
      <c r="BF1" s="1075"/>
      <c r="BG1" s="556"/>
      <c r="BH1" s="1075" t="s">
        <v>1736</v>
      </c>
      <c r="BI1" s="1075"/>
      <c r="BJ1" s="1075"/>
      <c r="BK1" s="556"/>
      <c r="BL1" s="1074" t="s">
        <v>1737</v>
      </c>
      <c r="BM1" s="1074"/>
      <c r="BN1" s="1074"/>
      <c r="BO1" s="556"/>
      <c r="BP1" s="1074" t="s">
        <v>1738</v>
      </c>
      <c r="BQ1" s="1074"/>
      <c r="BR1" s="1074"/>
      <c r="BS1" s="556"/>
      <c r="BT1" s="1074" t="s">
        <v>1739</v>
      </c>
      <c r="BU1" s="1074"/>
      <c r="BV1" s="1074"/>
      <c r="BW1" s="556"/>
      <c r="BX1" s="1074" t="s">
        <v>1740</v>
      </c>
      <c r="BY1" s="1074"/>
      <c r="BZ1" s="1074"/>
      <c r="CA1" s="1074"/>
      <c r="CB1" s="1074"/>
      <c r="CC1" s="1074"/>
      <c r="CD1" s="1074"/>
      <c r="CE1" s="556"/>
      <c r="CF1" s="1074" t="s">
        <v>1741</v>
      </c>
      <c r="CG1" s="1074"/>
      <c r="CH1" s="1074"/>
      <c r="CI1" s="1074"/>
      <c r="CJ1" s="1074"/>
      <c r="CK1" s="1074"/>
      <c r="CL1" s="1074"/>
      <c r="CM1" s="1074"/>
      <c r="CN1" s="1074"/>
      <c r="CO1" s="1074"/>
      <c r="CP1" s="1074"/>
      <c r="CQ1" s="1074"/>
      <c r="CR1" s="1074"/>
      <c r="CS1" s="1074"/>
      <c r="CT1" s="1074"/>
      <c r="CU1" s="556"/>
      <c r="CV1" s="1082" t="s">
        <v>1742</v>
      </c>
      <c r="CW1" s="1082"/>
      <c r="CX1" s="1082"/>
      <c r="CY1" s="1082"/>
      <c r="CZ1" s="1082"/>
      <c r="DA1" s="1082"/>
      <c r="DB1" s="1082"/>
      <c r="DC1" s="1082"/>
      <c r="DD1" s="1082"/>
      <c r="DE1" s="556"/>
      <c r="DF1" s="556"/>
      <c r="DG1" s="556"/>
      <c r="DH1" s="556"/>
      <c r="DI1" s="556"/>
      <c r="DJ1" s="556"/>
    </row>
    <row r="2" spans="1:114" ht="51.75" customHeight="1" thickBot="1">
      <c r="A2" s="654" t="s">
        <v>1743</v>
      </c>
      <c r="B2" s="654" t="s">
        <v>1744</v>
      </c>
      <c r="C2" s="654" t="s">
        <v>12</v>
      </c>
      <c r="D2" s="556"/>
      <c r="E2" s="1060" t="s">
        <v>1743</v>
      </c>
      <c r="F2" s="1083" t="s">
        <v>417</v>
      </c>
      <c r="G2" s="1083"/>
      <c r="H2" s="1083" t="s">
        <v>416</v>
      </c>
      <c r="I2" s="1083"/>
      <c r="J2" s="1083" t="s">
        <v>1</v>
      </c>
      <c r="K2" s="1083"/>
      <c r="L2" s="556"/>
      <c r="M2" s="556"/>
      <c r="N2" s="1060" t="s">
        <v>1743</v>
      </c>
      <c r="O2" s="1063" t="s">
        <v>1745</v>
      </c>
      <c r="P2" s="1063"/>
      <c r="Q2" s="1063" t="s">
        <v>415</v>
      </c>
      <c r="R2" s="1063"/>
      <c r="S2" s="1076" t="s">
        <v>1</v>
      </c>
      <c r="T2" s="1076"/>
      <c r="U2" s="556"/>
      <c r="V2" s="556"/>
      <c r="W2" s="674" t="s">
        <v>1746</v>
      </c>
      <c r="X2" s="675" t="s">
        <v>153</v>
      </c>
      <c r="Y2" s="675" t="s">
        <v>12</v>
      </c>
      <c r="Z2" s="556"/>
      <c r="AA2" s="558" t="s">
        <v>1747</v>
      </c>
      <c r="AB2" s="559" t="s">
        <v>153</v>
      </c>
      <c r="AC2" s="559" t="s">
        <v>12</v>
      </c>
      <c r="AD2" s="556"/>
      <c r="AE2" s="558" t="s">
        <v>1748</v>
      </c>
      <c r="AF2" s="559" t="s">
        <v>153</v>
      </c>
      <c r="AG2" s="559" t="s">
        <v>12</v>
      </c>
      <c r="AH2" s="556"/>
      <c r="AI2" s="1056" t="s">
        <v>1749</v>
      </c>
      <c r="AJ2" s="560" t="s">
        <v>1750</v>
      </c>
      <c r="AK2" s="558" t="s">
        <v>1751</v>
      </c>
      <c r="AL2" s="558" t="s">
        <v>1752</v>
      </c>
      <c r="AM2" s="558" t="s">
        <v>1753</v>
      </c>
      <c r="AN2" s="558" t="s">
        <v>1754</v>
      </c>
      <c r="AO2" s="558" t="s">
        <v>1755</v>
      </c>
      <c r="AP2" s="558" t="s">
        <v>1756</v>
      </c>
      <c r="AQ2" s="558" t="s">
        <v>1757</v>
      </c>
      <c r="AR2" s="558" t="s">
        <v>1758</v>
      </c>
      <c r="AS2" s="561" t="s">
        <v>1759</v>
      </c>
      <c r="AT2" s="556"/>
      <c r="AU2" s="1077" t="s">
        <v>410</v>
      </c>
      <c r="AV2" s="1079" t="s">
        <v>1760</v>
      </c>
      <c r="AW2" s="1080"/>
      <c r="AX2" s="1081"/>
      <c r="AY2" s="556"/>
      <c r="AZ2" s="1068" t="s">
        <v>1761</v>
      </c>
      <c r="BA2" s="1084" t="s">
        <v>417</v>
      </c>
      <c r="BB2" s="1084"/>
      <c r="BC2" s="1084" t="s">
        <v>416</v>
      </c>
      <c r="BD2" s="1084"/>
      <c r="BE2" s="1084" t="s">
        <v>1</v>
      </c>
      <c r="BF2" s="1084"/>
      <c r="BG2" s="556"/>
      <c r="BH2" s="1069" t="s">
        <v>1762</v>
      </c>
      <c r="BI2" s="1071">
        <v>2011</v>
      </c>
      <c r="BJ2" s="1071"/>
      <c r="BK2" s="556"/>
      <c r="BL2" s="1075"/>
      <c r="BM2" s="1075"/>
      <c r="BN2" s="1075"/>
      <c r="BO2" s="556"/>
      <c r="BP2" s="1075"/>
      <c r="BQ2" s="1075"/>
      <c r="BR2" s="1075"/>
      <c r="BS2" s="556"/>
      <c r="BT2" s="1075"/>
      <c r="BU2" s="1075"/>
      <c r="BV2" s="1075"/>
      <c r="BW2" s="556"/>
      <c r="BX2" s="1075"/>
      <c r="BY2" s="1075"/>
      <c r="BZ2" s="1075"/>
      <c r="CA2" s="1075"/>
      <c r="CB2" s="1075"/>
      <c r="CC2" s="1075"/>
      <c r="CD2" s="1075"/>
      <c r="CE2" s="556"/>
      <c r="CF2" s="1075"/>
      <c r="CG2" s="1075"/>
      <c r="CH2" s="1075"/>
      <c r="CI2" s="1075"/>
      <c r="CJ2" s="1075"/>
      <c r="CK2" s="1075"/>
      <c r="CL2" s="1075"/>
      <c r="CM2" s="1075"/>
      <c r="CN2" s="1075"/>
      <c r="CO2" s="1075"/>
      <c r="CP2" s="1075"/>
      <c r="CQ2" s="1075"/>
      <c r="CR2" s="1075"/>
      <c r="CS2" s="1075"/>
      <c r="CT2" s="1075"/>
      <c r="CU2" s="556"/>
      <c r="CV2" s="1082"/>
      <c r="CW2" s="1082"/>
      <c r="CX2" s="1082"/>
      <c r="CY2" s="1082"/>
      <c r="CZ2" s="1082"/>
      <c r="DA2" s="1082"/>
      <c r="DB2" s="1082"/>
      <c r="DC2" s="1082"/>
      <c r="DD2" s="1082"/>
      <c r="DE2" s="556"/>
      <c r="DF2" s="556"/>
      <c r="DG2" s="556"/>
      <c r="DH2" s="556"/>
      <c r="DI2" s="556"/>
      <c r="DJ2" s="556"/>
    </row>
    <row r="3" spans="1:114" ht="15" customHeight="1" thickBot="1">
      <c r="A3" s="562" t="s">
        <v>137</v>
      </c>
      <c r="B3" s="563">
        <v>98200</v>
      </c>
      <c r="C3" s="564">
        <v>0.48279964797907543</v>
      </c>
      <c r="D3" s="556"/>
      <c r="E3" s="1061"/>
      <c r="F3" s="655" t="s">
        <v>153</v>
      </c>
      <c r="G3" s="655" t="s">
        <v>12</v>
      </c>
      <c r="H3" s="655" t="s">
        <v>153</v>
      </c>
      <c r="I3" s="655" t="s">
        <v>12</v>
      </c>
      <c r="J3" s="655" t="s">
        <v>153</v>
      </c>
      <c r="K3" s="655" t="s">
        <v>12</v>
      </c>
      <c r="L3" s="556"/>
      <c r="M3" s="556"/>
      <c r="N3" s="1061"/>
      <c r="O3" s="672" t="s">
        <v>153</v>
      </c>
      <c r="P3" s="672" t="s">
        <v>12</v>
      </c>
      <c r="Q3" s="672" t="s">
        <v>153</v>
      </c>
      <c r="R3" s="672" t="s">
        <v>12</v>
      </c>
      <c r="S3" s="672" t="s">
        <v>153</v>
      </c>
      <c r="T3" s="672" t="s">
        <v>12</v>
      </c>
      <c r="U3" s="556"/>
      <c r="V3" s="556"/>
      <c r="W3" s="565" t="s">
        <v>429</v>
      </c>
      <c r="X3" s="566">
        <v>735</v>
      </c>
      <c r="Y3" s="567">
        <v>3.1443850267379676E-2</v>
      </c>
      <c r="Z3" s="556"/>
      <c r="AA3" s="565" t="s">
        <v>427</v>
      </c>
      <c r="AB3" s="566">
        <v>42</v>
      </c>
      <c r="AC3" s="567">
        <v>4.1297935103244802E-2</v>
      </c>
      <c r="AD3" s="556"/>
      <c r="AE3" s="565" t="s">
        <v>429</v>
      </c>
      <c r="AF3" s="566">
        <v>96</v>
      </c>
      <c r="AG3" s="567">
        <v>2.9108550636749546E-2</v>
      </c>
      <c r="AH3" s="556"/>
      <c r="AI3" s="1057"/>
      <c r="AJ3" s="568" t="s">
        <v>1763</v>
      </c>
      <c r="AK3" s="569">
        <v>466</v>
      </c>
      <c r="AL3" s="569">
        <v>1283</v>
      </c>
      <c r="AM3" s="569">
        <v>1553</v>
      </c>
      <c r="AN3" s="569">
        <v>1531</v>
      </c>
      <c r="AO3" s="569">
        <v>1487</v>
      </c>
      <c r="AP3" s="569">
        <v>1528</v>
      </c>
      <c r="AQ3" s="569">
        <v>1657</v>
      </c>
      <c r="AR3" s="569">
        <v>1505</v>
      </c>
      <c r="AS3" s="570">
        <v>11010</v>
      </c>
      <c r="AT3" s="556"/>
      <c r="AU3" s="1078"/>
      <c r="AV3" s="571" t="s">
        <v>1764</v>
      </c>
      <c r="AW3" s="571" t="s">
        <v>1765</v>
      </c>
      <c r="AX3" s="571" t="s">
        <v>1766</v>
      </c>
      <c r="AY3" s="556"/>
      <c r="AZ3" s="1068"/>
      <c r="BA3" s="572" t="s">
        <v>153</v>
      </c>
      <c r="BB3" s="572" t="s">
        <v>12</v>
      </c>
      <c r="BC3" s="572" t="s">
        <v>153</v>
      </c>
      <c r="BD3" s="572" t="s">
        <v>12</v>
      </c>
      <c r="BE3" s="573" t="s">
        <v>1767</v>
      </c>
      <c r="BF3" s="573" t="s">
        <v>1768</v>
      </c>
      <c r="BG3" s="556"/>
      <c r="BH3" s="1070"/>
      <c r="BI3" s="572" t="s">
        <v>153</v>
      </c>
      <c r="BJ3" s="572" t="s">
        <v>12</v>
      </c>
      <c r="BK3" s="556"/>
      <c r="BL3" s="574" t="s">
        <v>1769</v>
      </c>
      <c r="BM3" s="572" t="s">
        <v>153</v>
      </c>
      <c r="BN3" s="572" t="s">
        <v>12</v>
      </c>
      <c r="BO3" s="556"/>
      <c r="BP3" s="575" t="s">
        <v>1770</v>
      </c>
      <c r="BQ3" s="572" t="s">
        <v>153</v>
      </c>
      <c r="BR3" s="572" t="s">
        <v>12</v>
      </c>
      <c r="BS3" s="556"/>
      <c r="BT3" s="574" t="s">
        <v>1770</v>
      </c>
      <c r="BU3" s="572" t="s">
        <v>153</v>
      </c>
      <c r="BV3" s="572" t="s">
        <v>12</v>
      </c>
      <c r="BW3" s="556"/>
      <c r="BX3" s="1072" t="s">
        <v>1750</v>
      </c>
      <c r="BY3" s="1073" t="s">
        <v>417</v>
      </c>
      <c r="BZ3" s="1073"/>
      <c r="CA3" s="1073" t="s">
        <v>416</v>
      </c>
      <c r="CB3" s="1073"/>
      <c r="CC3" s="1073" t="s">
        <v>1</v>
      </c>
      <c r="CD3" s="1073"/>
      <c r="CE3" s="556"/>
      <c r="CF3" s="1066" t="s">
        <v>1750</v>
      </c>
      <c r="CG3" s="1067" t="s">
        <v>1771</v>
      </c>
      <c r="CH3" s="1067"/>
      <c r="CI3" s="1067" t="s">
        <v>1772</v>
      </c>
      <c r="CJ3" s="1067"/>
      <c r="CK3" s="1067" t="s">
        <v>1773</v>
      </c>
      <c r="CL3" s="1067"/>
      <c r="CM3" s="576" t="s">
        <v>1774</v>
      </c>
      <c r="CN3" s="576"/>
      <c r="CO3" s="1066" t="s">
        <v>1775</v>
      </c>
      <c r="CP3" s="1066"/>
      <c r="CQ3" s="1066" t="s">
        <v>1776</v>
      </c>
      <c r="CR3" s="1066"/>
      <c r="CS3" s="1067" t="s">
        <v>1</v>
      </c>
      <c r="CT3" s="1067"/>
      <c r="CU3" s="556"/>
      <c r="CV3" s="1065" t="s">
        <v>1777</v>
      </c>
      <c r="CW3" s="1066" t="s">
        <v>1778</v>
      </c>
      <c r="CX3" s="1066"/>
      <c r="CY3" s="1066" t="s">
        <v>1779</v>
      </c>
      <c r="CZ3" s="1066"/>
      <c r="DA3" s="1066" t="s">
        <v>1780</v>
      </c>
      <c r="DB3" s="1066"/>
      <c r="DC3" s="1067" t="s">
        <v>1</v>
      </c>
      <c r="DD3" s="1067"/>
      <c r="DE3" s="556"/>
      <c r="DF3" s="556"/>
      <c r="DG3" s="556"/>
      <c r="DH3" s="556"/>
      <c r="DI3" s="556"/>
      <c r="DJ3" s="556"/>
    </row>
    <row r="4" spans="1:114" ht="15" customHeight="1">
      <c r="A4" s="562" t="s">
        <v>89</v>
      </c>
      <c r="B4" s="563">
        <v>42351</v>
      </c>
      <c r="C4" s="564">
        <v>0.20821841030103688</v>
      </c>
      <c r="D4" s="556"/>
      <c r="E4" s="565" t="s">
        <v>137</v>
      </c>
      <c r="F4" s="566">
        <v>53191</v>
      </c>
      <c r="G4" s="577">
        <v>0.45489220138372205</v>
      </c>
      <c r="H4" s="566">
        <v>45009</v>
      </c>
      <c r="I4" s="577">
        <v>0.52053986538061203</v>
      </c>
      <c r="J4" s="566">
        <v>98200</v>
      </c>
      <c r="K4" s="577">
        <v>0.48279964797907543</v>
      </c>
      <c r="L4" s="556"/>
      <c r="M4" s="556"/>
      <c r="N4" s="562" t="s">
        <v>137</v>
      </c>
      <c r="O4" s="563">
        <v>2253</v>
      </c>
      <c r="P4" s="564">
        <v>8.0952894254608165E-2</v>
      </c>
      <c r="Q4" s="563">
        <v>95947</v>
      </c>
      <c r="R4" s="564">
        <v>0.54650103095132319</v>
      </c>
      <c r="S4" s="563">
        <v>98200</v>
      </c>
      <c r="T4" s="564">
        <v>0.48279964797907543</v>
      </c>
      <c r="U4" s="556"/>
      <c r="V4" s="556"/>
      <c r="W4" s="565" t="s">
        <v>504</v>
      </c>
      <c r="X4" s="566">
        <v>609</v>
      </c>
      <c r="Y4" s="567">
        <v>2.6053475935828876E-2</v>
      </c>
      <c r="Z4" s="556"/>
      <c r="AA4" s="565" t="s">
        <v>429</v>
      </c>
      <c r="AB4" s="566">
        <v>29</v>
      </c>
      <c r="AC4" s="567">
        <v>2.8515240904621434E-2</v>
      </c>
      <c r="AD4" s="556"/>
      <c r="AE4" s="565" t="s">
        <v>427</v>
      </c>
      <c r="AF4" s="566">
        <v>92</v>
      </c>
      <c r="AG4" s="567">
        <v>2.7895694360218316E-2</v>
      </c>
      <c r="AH4" s="556"/>
      <c r="AI4" s="1057"/>
      <c r="AJ4" s="568" t="s">
        <v>1781</v>
      </c>
      <c r="AK4" s="569">
        <v>450</v>
      </c>
      <c r="AL4" s="569">
        <v>1011</v>
      </c>
      <c r="AM4" s="569">
        <v>1505</v>
      </c>
      <c r="AN4" s="569">
        <v>1517</v>
      </c>
      <c r="AO4" s="569">
        <v>1456</v>
      </c>
      <c r="AP4" s="578">
        <v>1406</v>
      </c>
      <c r="AQ4" s="578">
        <v>1544</v>
      </c>
      <c r="AR4" s="578">
        <v>1403</v>
      </c>
      <c r="AS4" s="570">
        <v>10292</v>
      </c>
      <c r="AT4" s="556"/>
      <c r="AU4" s="579" t="s">
        <v>1024</v>
      </c>
      <c r="AV4" s="580">
        <v>444087</v>
      </c>
      <c r="AW4" s="580">
        <v>113582</v>
      </c>
      <c r="AX4" s="580">
        <v>542293</v>
      </c>
      <c r="AY4" s="556"/>
      <c r="AZ4" s="581" t="s">
        <v>1782</v>
      </c>
      <c r="BA4" s="582">
        <v>870</v>
      </c>
      <c r="BB4" s="583">
        <v>3.399765533411489E-2</v>
      </c>
      <c r="BC4" s="582">
        <v>389</v>
      </c>
      <c r="BD4" s="583">
        <v>2.5703713492797674E-2</v>
      </c>
      <c r="BE4" s="582">
        <v>1259</v>
      </c>
      <c r="BF4" s="583">
        <v>3.0913912488336689E-2</v>
      </c>
      <c r="BG4" s="556"/>
      <c r="BH4" s="565" t="s">
        <v>1783</v>
      </c>
      <c r="BI4" s="584">
        <v>12575</v>
      </c>
      <c r="BJ4" s="585">
        <v>0.30877080980209204</v>
      </c>
      <c r="BK4" s="556"/>
      <c r="BL4" s="586" t="s">
        <v>1784</v>
      </c>
      <c r="BM4" s="582">
        <v>35351</v>
      </c>
      <c r="BN4" s="583">
        <v>0.86802042920984135</v>
      </c>
      <c r="BO4" s="556"/>
      <c r="BP4" s="581" t="s">
        <v>1785</v>
      </c>
      <c r="BQ4" s="587">
        <v>1077</v>
      </c>
      <c r="BR4" s="588">
        <v>2.6445022835535039</v>
      </c>
      <c r="BS4" s="556"/>
      <c r="BT4" s="581" t="s">
        <v>1785</v>
      </c>
      <c r="BU4" s="587">
        <v>102</v>
      </c>
      <c r="BV4" s="589">
        <v>0.15596330275229359</v>
      </c>
      <c r="BW4" s="556"/>
      <c r="BX4" s="1072"/>
      <c r="BY4" s="590" t="s">
        <v>153</v>
      </c>
      <c r="BZ4" s="590" t="s">
        <v>12</v>
      </c>
      <c r="CA4" s="590" t="s">
        <v>153</v>
      </c>
      <c r="CB4" s="590" t="s">
        <v>12</v>
      </c>
      <c r="CC4" s="590" t="s">
        <v>153</v>
      </c>
      <c r="CD4" s="590" t="s">
        <v>12</v>
      </c>
      <c r="CE4" s="556"/>
      <c r="CF4" s="1066"/>
      <c r="CG4" s="572" t="s">
        <v>153</v>
      </c>
      <c r="CH4" s="572" t="s">
        <v>12</v>
      </c>
      <c r="CI4" s="572" t="s">
        <v>153</v>
      </c>
      <c r="CJ4" s="572" t="s">
        <v>12</v>
      </c>
      <c r="CK4" s="572" t="s">
        <v>153</v>
      </c>
      <c r="CL4" s="572" t="s">
        <v>12</v>
      </c>
      <c r="CM4" s="572" t="s">
        <v>153</v>
      </c>
      <c r="CN4" s="572" t="s">
        <v>12</v>
      </c>
      <c r="CO4" s="572" t="s">
        <v>153</v>
      </c>
      <c r="CP4" s="572" t="s">
        <v>12</v>
      </c>
      <c r="CQ4" s="572" t="s">
        <v>153</v>
      </c>
      <c r="CR4" s="572" t="s">
        <v>12</v>
      </c>
      <c r="CS4" s="572" t="s">
        <v>153</v>
      </c>
      <c r="CT4" s="572" t="s">
        <v>12</v>
      </c>
      <c r="CU4" s="556"/>
      <c r="CV4" s="1065"/>
      <c r="CW4" s="1066"/>
      <c r="CX4" s="1066"/>
      <c r="CY4" s="1066"/>
      <c r="CZ4" s="1066"/>
      <c r="DA4" s="1066"/>
      <c r="DB4" s="1066"/>
      <c r="DC4" s="1067"/>
      <c r="DD4" s="1067"/>
      <c r="DE4" s="556"/>
      <c r="DF4" s="556"/>
      <c r="DG4" s="556"/>
      <c r="DH4" s="556"/>
      <c r="DI4" s="556"/>
      <c r="DJ4" s="556"/>
    </row>
    <row r="5" spans="1:114" ht="15" customHeight="1">
      <c r="A5" s="562" t="s">
        <v>28</v>
      </c>
      <c r="B5" s="563">
        <v>25153</v>
      </c>
      <c r="C5" s="564">
        <v>0.12366455749101511</v>
      </c>
      <c r="D5" s="556"/>
      <c r="E5" s="565" t="s">
        <v>89</v>
      </c>
      <c r="F5" s="566">
        <v>24001</v>
      </c>
      <c r="G5" s="577">
        <v>0.20525780160949619</v>
      </c>
      <c r="H5" s="566">
        <v>18350</v>
      </c>
      <c r="I5" s="577">
        <v>0.21222214512062545</v>
      </c>
      <c r="J5" s="566">
        <v>42351</v>
      </c>
      <c r="K5" s="577">
        <v>0.20821841030103688</v>
      </c>
      <c r="L5" s="556"/>
      <c r="M5" s="556"/>
      <c r="N5" s="562" t="s">
        <v>89</v>
      </c>
      <c r="O5" s="563">
        <v>10997</v>
      </c>
      <c r="P5" s="564">
        <v>0.39513492149042434</v>
      </c>
      <c r="Q5" s="563">
        <v>31354</v>
      </c>
      <c r="R5" s="564">
        <v>0.17858810931501543</v>
      </c>
      <c r="S5" s="563">
        <v>42351</v>
      </c>
      <c r="T5" s="564">
        <v>0.20821841030103688</v>
      </c>
      <c r="U5" s="556"/>
      <c r="V5" s="556"/>
      <c r="W5" s="565" t="s">
        <v>517</v>
      </c>
      <c r="X5" s="566">
        <v>599</v>
      </c>
      <c r="Y5" s="567">
        <v>2.562566844919786E-2</v>
      </c>
      <c r="Z5" s="556"/>
      <c r="AA5" s="565" t="s">
        <v>489</v>
      </c>
      <c r="AB5" s="566">
        <v>27</v>
      </c>
      <c r="AC5" s="567">
        <v>2.6548672566371681E-2</v>
      </c>
      <c r="AD5" s="556"/>
      <c r="AE5" s="565" t="s">
        <v>1136</v>
      </c>
      <c r="AF5" s="566">
        <v>90</v>
      </c>
      <c r="AG5" s="567">
        <v>2.7289266221952699E-2</v>
      </c>
      <c r="AH5" s="556"/>
      <c r="AI5" s="1057"/>
      <c r="AJ5" s="568" t="s">
        <v>1786</v>
      </c>
      <c r="AK5" s="591">
        <v>0.96599999999999997</v>
      </c>
      <c r="AL5" s="591">
        <v>0.78799688230709275</v>
      </c>
      <c r="AM5" s="591">
        <v>0.96909207984546042</v>
      </c>
      <c r="AN5" s="591">
        <v>0.99085564990202479</v>
      </c>
      <c r="AO5" s="592">
        <v>0.97915265635507731</v>
      </c>
      <c r="AP5" s="592">
        <v>0.92015706806282727</v>
      </c>
      <c r="AQ5" s="592">
        <v>0.93180446590223298</v>
      </c>
      <c r="AR5" s="592">
        <v>0.9322259136212625</v>
      </c>
      <c r="AS5" s="593">
        <v>0.93478655767484109</v>
      </c>
      <c r="AT5" s="594"/>
      <c r="AU5" s="595" t="s">
        <v>284</v>
      </c>
      <c r="AV5" s="596">
        <v>2309</v>
      </c>
      <c r="AW5" s="596">
        <v>53</v>
      </c>
      <c r="AX5" s="596">
        <v>1492</v>
      </c>
      <c r="AY5" s="594"/>
      <c r="AZ5" s="581" t="s">
        <v>1787</v>
      </c>
      <c r="BA5" s="582">
        <v>386</v>
      </c>
      <c r="BB5" s="583">
        <v>1.508401719421649E-2</v>
      </c>
      <c r="BC5" s="582">
        <v>160</v>
      </c>
      <c r="BD5" s="583">
        <v>1.0572221488040174E-2</v>
      </c>
      <c r="BE5" s="582">
        <v>546</v>
      </c>
      <c r="BF5" s="583">
        <v>1.3406668958404951E-2</v>
      </c>
      <c r="BG5" s="556"/>
      <c r="BH5" s="565" t="s">
        <v>1788</v>
      </c>
      <c r="BI5" s="584">
        <v>4495</v>
      </c>
      <c r="BJ5" s="585">
        <v>0.11037175268870009</v>
      </c>
      <c r="BK5" s="556"/>
      <c r="BL5" s="586" t="s">
        <v>1789</v>
      </c>
      <c r="BM5" s="582">
        <v>4302</v>
      </c>
      <c r="BN5" s="583">
        <v>0.10563276530963021</v>
      </c>
      <c r="BO5" s="556"/>
      <c r="BP5" s="581" t="s">
        <v>1790</v>
      </c>
      <c r="BQ5" s="587">
        <v>10870</v>
      </c>
      <c r="BR5" s="588">
        <v>26.690566223051615</v>
      </c>
      <c r="BS5" s="556"/>
      <c r="BT5" s="581" t="s">
        <v>1790</v>
      </c>
      <c r="BU5" s="587">
        <v>137</v>
      </c>
      <c r="BV5" s="589">
        <v>0.20948012232415902</v>
      </c>
      <c r="BW5" s="556"/>
      <c r="BX5" s="581" t="s">
        <v>1785</v>
      </c>
      <c r="BY5" s="587">
        <v>47</v>
      </c>
      <c r="BZ5" s="597">
        <v>0.14873417721518986</v>
      </c>
      <c r="CA5" s="587">
        <v>55</v>
      </c>
      <c r="CB5" s="597">
        <v>0.16272189349112426</v>
      </c>
      <c r="CC5" s="587">
        <v>102</v>
      </c>
      <c r="CD5" s="597">
        <v>0.15596330275229359</v>
      </c>
      <c r="CE5" s="556"/>
      <c r="CF5" s="581" t="s">
        <v>1785</v>
      </c>
      <c r="CG5" s="582">
        <v>2</v>
      </c>
      <c r="CH5" s="598">
        <v>0.08</v>
      </c>
      <c r="CI5" s="582"/>
      <c r="CJ5" s="598">
        <v>0</v>
      </c>
      <c r="CK5" s="582">
        <v>3</v>
      </c>
      <c r="CL5" s="598">
        <v>0.42857142857142855</v>
      </c>
      <c r="CM5" s="582"/>
      <c r="CN5" s="598">
        <v>0</v>
      </c>
      <c r="CO5" s="582">
        <v>8</v>
      </c>
      <c r="CP5" s="598">
        <v>8.247422680412371E-2</v>
      </c>
      <c r="CQ5" s="582">
        <v>89</v>
      </c>
      <c r="CR5" s="598">
        <v>0.17017208413001911</v>
      </c>
      <c r="CS5" s="582">
        <v>102</v>
      </c>
      <c r="CT5" s="598">
        <v>0.15596330275229359</v>
      </c>
      <c r="CU5" s="556"/>
      <c r="CV5" s="1065"/>
      <c r="CW5" s="572" t="s">
        <v>153</v>
      </c>
      <c r="CX5" s="572" t="s">
        <v>12</v>
      </c>
      <c r="CY5" s="572" t="s">
        <v>153</v>
      </c>
      <c r="CZ5" s="572" t="s">
        <v>12</v>
      </c>
      <c r="DA5" s="572" t="s">
        <v>153</v>
      </c>
      <c r="DB5" s="572" t="s">
        <v>12</v>
      </c>
      <c r="DC5" s="572" t="s">
        <v>153</v>
      </c>
      <c r="DD5" s="572" t="s">
        <v>12</v>
      </c>
      <c r="DE5" s="556"/>
      <c r="DF5" s="556"/>
      <c r="DG5" s="556"/>
      <c r="DH5" s="556"/>
      <c r="DI5" s="556"/>
      <c r="DJ5" s="556"/>
    </row>
    <row r="6" spans="1:114" ht="15" customHeight="1">
      <c r="A6" s="562" t="s">
        <v>113</v>
      </c>
      <c r="B6" s="563">
        <v>10349</v>
      </c>
      <c r="C6" s="564">
        <v>5.0880789785493395E-2</v>
      </c>
      <c r="D6" s="556"/>
      <c r="E6" s="565" t="s">
        <v>28</v>
      </c>
      <c r="F6" s="566">
        <v>16489</v>
      </c>
      <c r="G6" s="577">
        <v>0.14101478649802021</v>
      </c>
      <c r="H6" s="566">
        <v>8664</v>
      </c>
      <c r="I6" s="577">
        <v>0.10020123516758032</v>
      </c>
      <c r="J6" s="566">
        <v>25153</v>
      </c>
      <c r="K6" s="577">
        <v>0.12366455749101511</v>
      </c>
      <c r="L6" s="556"/>
      <c r="M6" s="556"/>
      <c r="N6" s="562" t="s">
        <v>28</v>
      </c>
      <c r="O6" s="563">
        <v>5743</v>
      </c>
      <c r="P6" s="564">
        <v>0.20635262836405446</v>
      </c>
      <c r="Q6" s="563">
        <v>19410</v>
      </c>
      <c r="R6" s="564">
        <v>0.11055671371450053</v>
      </c>
      <c r="S6" s="563">
        <v>25153</v>
      </c>
      <c r="T6" s="564">
        <v>0.12366455749101511</v>
      </c>
      <c r="U6" s="556"/>
      <c r="V6" s="556"/>
      <c r="W6" s="565" t="s">
        <v>1087</v>
      </c>
      <c r="X6" s="566">
        <v>584</v>
      </c>
      <c r="Y6" s="567">
        <v>2.4983957219251337E-2</v>
      </c>
      <c r="Z6" s="556"/>
      <c r="AA6" s="565" t="s">
        <v>791</v>
      </c>
      <c r="AB6" s="566">
        <v>19</v>
      </c>
      <c r="AC6" s="567">
        <v>1.8682399213372666E-2</v>
      </c>
      <c r="AD6" s="556"/>
      <c r="AE6" s="565" t="s">
        <v>472</v>
      </c>
      <c r="AF6" s="566">
        <v>80</v>
      </c>
      <c r="AG6" s="567">
        <v>2.4257125530624622E-2</v>
      </c>
      <c r="AH6" s="556"/>
      <c r="AI6" s="1058"/>
      <c r="AJ6" s="599" t="s">
        <v>1791</v>
      </c>
      <c r="AK6" s="600">
        <v>16</v>
      </c>
      <c r="AL6" s="600">
        <v>272</v>
      </c>
      <c r="AM6" s="600">
        <v>48</v>
      </c>
      <c r="AN6" s="600">
        <v>14</v>
      </c>
      <c r="AO6" s="600">
        <v>31</v>
      </c>
      <c r="AP6" s="600">
        <v>122</v>
      </c>
      <c r="AQ6" s="600">
        <v>113</v>
      </c>
      <c r="AR6" s="600">
        <v>102</v>
      </c>
      <c r="AS6" s="601">
        <v>718</v>
      </c>
      <c r="AT6" s="556"/>
      <c r="AU6" s="602" t="s">
        <v>285</v>
      </c>
      <c r="AV6" s="603">
        <v>3522</v>
      </c>
      <c r="AW6" s="603">
        <v>526</v>
      </c>
      <c r="AX6" s="603">
        <v>5152</v>
      </c>
      <c r="AY6" s="556"/>
      <c r="AZ6" s="581" t="s">
        <v>1792</v>
      </c>
      <c r="BA6" s="582">
        <v>315</v>
      </c>
      <c r="BB6" s="583">
        <v>1.23094958968347E-2</v>
      </c>
      <c r="BC6" s="582">
        <v>140</v>
      </c>
      <c r="BD6" s="583">
        <v>9.2506938020351526E-3</v>
      </c>
      <c r="BE6" s="582">
        <v>455</v>
      </c>
      <c r="BF6" s="583">
        <v>1.1172224132004124E-2</v>
      </c>
      <c r="BG6" s="556"/>
      <c r="BH6" s="565" t="s">
        <v>1793</v>
      </c>
      <c r="BI6" s="584">
        <v>3148</v>
      </c>
      <c r="BJ6" s="585">
        <v>7.7297058390217555E-2</v>
      </c>
      <c r="BK6" s="556"/>
      <c r="BL6" s="586" t="s">
        <v>1794</v>
      </c>
      <c r="BM6" s="582">
        <v>566</v>
      </c>
      <c r="BN6" s="583">
        <v>1.3897755733438098E-2</v>
      </c>
      <c r="BO6" s="556"/>
      <c r="BP6" s="581" t="s">
        <v>1795</v>
      </c>
      <c r="BQ6" s="587">
        <v>10147</v>
      </c>
      <c r="BR6" s="588">
        <v>24.915287531306781</v>
      </c>
      <c r="BS6" s="556"/>
      <c r="BT6" s="581" t="s">
        <v>1795</v>
      </c>
      <c r="BU6" s="587">
        <v>95</v>
      </c>
      <c r="BV6" s="589">
        <v>0.14525993883792049</v>
      </c>
      <c r="BW6" s="556"/>
      <c r="BX6" s="581" t="s">
        <v>1790</v>
      </c>
      <c r="BY6" s="587">
        <v>68</v>
      </c>
      <c r="BZ6" s="597">
        <v>0.21518987341772153</v>
      </c>
      <c r="CA6" s="587">
        <v>69</v>
      </c>
      <c r="CB6" s="597">
        <v>0.20414201183431951</v>
      </c>
      <c r="CC6" s="587">
        <v>137</v>
      </c>
      <c r="CD6" s="597">
        <v>0.20948012232415902</v>
      </c>
      <c r="CE6" s="556"/>
      <c r="CF6" s="581" t="s">
        <v>1790</v>
      </c>
      <c r="CG6" s="582">
        <v>8</v>
      </c>
      <c r="CH6" s="598">
        <v>0.32</v>
      </c>
      <c r="CI6" s="582"/>
      <c r="CJ6" s="598">
        <v>0</v>
      </c>
      <c r="CK6" s="582"/>
      <c r="CL6" s="598">
        <v>0</v>
      </c>
      <c r="CM6" s="582"/>
      <c r="CN6" s="598">
        <v>0</v>
      </c>
      <c r="CO6" s="582">
        <v>22</v>
      </c>
      <c r="CP6" s="598">
        <v>0.22680412371134021</v>
      </c>
      <c r="CQ6" s="582">
        <v>107</v>
      </c>
      <c r="CR6" s="598">
        <v>0.2045889101338432</v>
      </c>
      <c r="CS6" s="582">
        <v>137</v>
      </c>
      <c r="CT6" s="598">
        <v>0.20948012232415902</v>
      </c>
      <c r="CU6" s="556"/>
      <c r="CV6" s="562" t="s">
        <v>1796</v>
      </c>
      <c r="CW6" s="604">
        <v>4</v>
      </c>
      <c r="CX6" s="592">
        <v>2.5477707006369428E-2</v>
      </c>
      <c r="CY6" s="604">
        <v>31</v>
      </c>
      <c r="CZ6" s="592">
        <v>0.41333333333333333</v>
      </c>
      <c r="DA6" s="604">
        <v>278</v>
      </c>
      <c r="DB6" s="605">
        <v>0.67639902676399022</v>
      </c>
      <c r="DC6" s="604">
        <v>313</v>
      </c>
      <c r="DD6" s="592">
        <v>0.48678071539657852</v>
      </c>
      <c r="DE6" s="556"/>
      <c r="DF6" s="556"/>
      <c r="DG6" s="556"/>
      <c r="DH6" s="556"/>
      <c r="DI6" s="556"/>
      <c r="DJ6" s="556"/>
    </row>
    <row r="7" spans="1:114" ht="15" customHeight="1">
      <c r="A7" s="562" t="s">
        <v>21</v>
      </c>
      <c r="B7" s="563">
        <v>8475</v>
      </c>
      <c r="C7" s="564">
        <v>4.1667281228336704E-2</v>
      </c>
      <c r="D7" s="556"/>
      <c r="E7" s="565" t="s">
        <v>113</v>
      </c>
      <c r="F7" s="566">
        <v>5586</v>
      </c>
      <c r="G7" s="577">
        <v>4.7771762834492137E-2</v>
      </c>
      <c r="H7" s="566">
        <v>4763</v>
      </c>
      <c r="I7" s="577">
        <v>5.5085235815233731E-2</v>
      </c>
      <c r="J7" s="566">
        <v>10349</v>
      </c>
      <c r="K7" s="577">
        <v>5.0880789785493395E-2</v>
      </c>
      <c r="L7" s="556"/>
      <c r="M7" s="556"/>
      <c r="N7" s="562" t="s">
        <v>113</v>
      </c>
      <c r="O7" s="563">
        <v>3596</v>
      </c>
      <c r="P7" s="564">
        <v>0.12920843663540657</v>
      </c>
      <c r="Q7" s="563">
        <v>6753</v>
      </c>
      <c r="R7" s="564">
        <v>3.8464167321690987E-2</v>
      </c>
      <c r="S7" s="563">
        <v>10349</v>
      </c>
      <c r="T7" s="564">
        <v>5.0880789785493395E-2</v>
      </c>
      <c r="U7" s="556"/>
      <c r="V7" s="556"/>
      <c r="W7" s="565" t="s">
        <v>1284</v>
      </c>
      <c r="X7" s="566">
        <v>475</v>
      </c>
      <c r="Y7" s="567">
        <v>2.0320855614973262E-2</v>
      </c>
      <c r="Z7" s="556"/>
      <c r="AA7" s="565" t="s">
        <v>472</v>
      </c>
      <c r="AB7" s="566">
        <v>17</v>
      </c>
      <c r="AC7" s="567">
        <v>1.6715830875122909E-2</v>
      </c>
      <c r="AD7" s="556"/>
      <c r="AE7" s="565" t="s">
        <v>791</v>
      </c>
      <c r="AF7" s="566">
        <v>78</v>
      </c>
      <c r="AG7" s="567">
        <v>2.3650697392359005E-2</v>
      </c>
      <c r="AH7" s="556"/>
      <c r="AI7" s="1056" t="s">
        <v>1797</v>
      </c>
      <c r="AJ7" s="560" t="s">
        <v>1750</v>
      </c>
      <c r="AK7" s="606" t="s">
        <v>1751</v>
      </c>
      <c r="AL7" s="606" t="s">
        <v>1752</v>
      </c>
      <c r="AM7" s="606" t="s">
        <v>1753</v>
      </c>
      <c r="AN7" s="606" t="s">
        <v>1754</v>
      </c>
      <c r="AO7" s="606" t="s">
        <v>1755</v>
      </c>
      <c r="AP7" s="606" t="s">
        <v>1756</v>
      </c>
      <c r="AQ7" s="606" t="s">
        <v>1757</v>
      </c>
      <c r="AR7" s="606" t="s">
        <v>1758</v>
      </c>
      <c r="AS7" s="607" t="s">
        <v>1759</v>
      </c>
      <c r="AT7" s="556"/>
      <c r="AU7" s="602" t="s">
        <v>286</v>
      </c>
      <c r="AV7" s="603">
        <v>2164</v>
      </c>
      <c r="AW7" s="603">
        <v>185</v>
      </c>
      <c r="AX7" s="603">
        <v>4351</v>
      </c>
      <c r="AY7" s="556"/>
      <c r="AZ7" s="581" t="s">
        <v>1798</v>
      </c>
      <c r="BA7" s="582">
        <v>804</v>
      </c>
      <c r="BB7" s="583">
        <v>3.1418522860492383E-2</v>
      </c>
      <c r="BC7" s="582">
        <v>363</v>
      </c>
      <c r="BD7" s="583">
        <v>2.3985727500991146E-2</v>
      </c>
      <c r="BE7" s="582">
        <v>1167</v>
      </c>
      <c r="BF7" s="583">
        <v>2.8654913323184206E-2</v>
      </c>
      <c r="BG7" s="556"/>
      <c r="BH7" s="565" t="s">
        <v>1799</v>
      </c>
      <c r="BI7" s="584">
        <v>3026</v>
      </c>
      <c r="BJ7" s="585">
        <v>7.4301429062515342E-2</v>
      </c>
      <c r="BK7" s="556"/>
      <c r="BL7" s="586" t="s">
        <v>1800</v>
      </c>
      <c r="BM7" s="582">
        <v>488</v>
      </c>
      <c r="BN7" s="583">
        <v>1.1982517310808819E-2</v>
      </c>
      <c r="BO7" s="556"/>
      <c r="BP7" s="581" t="s">
        <v>1801</v>
      </c>
      <c r="BQ7" s="587">
        <v>4082</v>
      </c>
      <c r="BR7" s="588">
        <v>10.023081078426557</v>
      </c>
      <c r="BS7" s="556"/>
      <c r="BT7" s="581" t="s">
        <v>1801</v>
      </c>
      <c r="BU7" s="587">
        <v>104</v>
      </c>
      <c r="BV7" s="589">
        <v>0.15902140672782875</v>
      </c>
      <c r="BW7" s="556"/>
      <c r="BX7" s="581" t="s">
        <v>1795</v>
      </c>
      <c r="BY7" s="587">
        <v>50</v>
      </c>
      <c r="BZ7" s="597">
        <v>0.15822784810126583</v>
      </c>
      <c r="CA7" s="587">
        <v>45</v>
      </c>
      <c r="CB7" s="597">
        <v>0.13313609467455623</v>
      </c>
      <c r="CC7" s="587">
        <v>95</v>
      </c>
      <c r="CD7" s="597">
        <v>0.14525993883792049</v>
      </c>
      <c r="CE7" s="556"/>
      <c r="CF7" s="581" t="s">
        <v>1795</v>
      </c>
      <c r="CG7" s="582">
        <v>5</v>
      </c>
      <c r="CH7" s="598">
        <v>0.2</v>
      </c>
      <c r="CI7" s="582"/>
      <c r="CJ7" s="598">
        <v>0</v>
      </c>
      <c r="CK7" s="582">
        <v>1</v>
      </c>
      <c r="CL7" s="598">
        <v>0.14285714285714285</v>
      </c>
      <c r="CM7" s="582"/>
      <c r="CN7" s="598">
        <v>0</v>
      </c>
      <c r="CO7" s="582">
        <v>10</v>
      </c>
      <c r="CP7" s="598">
        <v>0.10309278350515463</v>
      </c>
      <c r="CQ7" s="582">
        <v>79</v>
      </c>
      <c r="CR7" s="598">
        <v>0.15105162523900573</v>
      </c>
      <c r="CS7" s="582">
        <v>95</v>
      </c>
      <c r="CT7" s="598">
        <v>0.14525993883792049</v>
      </c>
      <c r="CU7" s="556"/>
      <c r="CV7" s="562" t="s">
        <v>1802</v>
      </c>
      <c r="CW7" s="604">
        <v>1</v>
      </c>
      <c r="CX7" s="592">
        <v>6.369426751592357E-3</v>
      </c>
      <c r="CY7" s="604">
        <v>22</v>
      </c>
      <c r="CZ7" s="592">
        <v>0.29333333333333333</v>
      </c>
      <c r="DA7" s="604">
        <v>33</v>
      </c>
      <c r="DB7" s="605">
        <v>8.0291970802919707E-2</v>
      </c>
      <c r="DC7" s="604">
        <v>56</v>
      </c>
      <c r="DD7" s="592">
        <v>8.7091757387247282E-2</v>
      </c>
      <c r="DE7" s="556"/>
      <c r="DF7" s="556"/>
      <c r="DG7" s="556"/>
      <c r="DH7" s="556"/>
      <c r="DI7" s="556"/>
      <c r="DJ7" s="556"/>
    </row>
    <row r="8" spans="1:114" ht="15" customHeight="1">
      <c r="A8" s="562" t="s">
        <v>51</v>
      </c>
      <c r="B8" s="563">
        <v>6624</v>
      </c>
      <c r="C8" s="564">
        <v>3.2566852018466347E-2</v>
      </c>
      <c r="D8" s="556"/>
      <c r="E8" s="565" t="s">
        <v>51</v>
      </c>
      <c r="F8" s="566">
        <v>4404</v>
      </c>
      <c r="G8" s="577">
        <v>3.7663237293788641E-2</v>
      </c>
      <c r="H8" s="566">
        <v>2220</v>
      </c>
      <c r="I8" s="577">
        <v>2.567483172576504E-2</v>
      </c>
      <c r="J8" s="566">
        <v>6624</v>
      </c>
      <c r="K8" s="577">
        <v>3.2566852018466347E-2</v>
      </c>
      <c r="L8" s="556"/>
      <c r="M8" s="556"/>
      <c r="N8" s="562" t="s">
        <v>21</v>
      </c>
      <c r="O8" s="563">
        <v>1128</v>
      </c>
      <c r="P8" s="564">
        <v>4.0530343861162013E-2</v>
      </c>
      <c r="Q8" s="563">
        <v>7347</v>
      </c>
      <c r="R8" s="564">
        <v>4.1847510337992548E-2</v>
      </c>
      <c r="S8" s="563">
        <v>8475</v>
      </c>
      <c r="T8" s="564">
        <v>4.1667281228336704E-2</v>
      </c>
      <c r="U8" s="556"/>
      <c r="V8" s="556"/>
      <c r="W8" s="565" t="s">
        <v>427</v>
      </c>
      <c r="X8" s="566">
        <v>403</v>
      </c>
      <c r="Y8" s="567">
        <v>1.7240641711229947E-2</v>
      </c>
      <c r="Z8" s="556"/>
      <c r="AA8" s="565" t="s">
        <v>795</v>
      </c>
      <c r="AB8" s="566">
        <v>16</v>
      </c>
      <c r="AC8" s="567">
        <v>1.5732546705998034E-2</v>
      </c>
      <c r="AD8" s="556"/>
      <c r="AE8" s="565" t="s">
        <v>1087</v>
      </c>
      <c r="AF8" s="566">
        <v>77</v>
      </c>
      <c r="AG8" s="567">
        <v>2.3347483323226198E-2</v>
      </c>
      <c r="AH8" s="556"/>
      <c r="AI8" s="1057"/>
      <c r="AJ8" s="568" t="s">
        <v>1763</v>
      </c>
      <c r="AK8" s="569">
        <v>432</v>
      </c>
      <c r="AL8" s="569">
        <v>1046</v>
      </c>
      <c r="AM8" s="569">
        <v>1220</v>
      </c>
      <c r="AN8" s="569">
        <v>1136</v>
      </c>
      <c r="AO8" s="569">
        <v>980</v>
      </c>
      <c r="AP8" s="569">
        <v>1181</v>
      </c>
      <c r="AQ8" s="569">
        <v>1268</v>
      </c>
      <c r="AR8" s="569">
        <v>1037</v>
      </c>
      <c r="AS8" s="570">
        <v>8300</v>
      </c>
      <c r="AT8" s="556"/>
      <c r="AU8" s="602" t="s">
        <v>287</v>
      </c>
      <c r="AV8" s="603">
        <v>1231</v>
      </c>
      <c r="AW8" s="603">
        <v>80</v>
      </c>
      <c r="AX8" s="603">
        <v>1197</v>
      </c>
      <c r="AY8" s="556"/>
      <c r="AZ8" s="581" t="s">
        <v>1803</v>
      </c>
      <c r="BA8" s="582">
        <v>1777</v>
      </c>
      <c r="BB8" s="583">
        <v>6.9441187964048454E-2</v>
      </c>
      <c r="BC8" s="582">
        <v>1264</v>
      </c>
      <c r="BD8" s="583">
        <v>8.3520549755517384E-2</v>
      </c>
      <c r="BE8" s="582">
        <v>3041</v>
      </c>
      <c r="BF8" s="583">
        <v>7.4669744143790212E-2</v>
      </c>
      <c r="BG8" s="556"/>
      <c r="BH8" s="565" t="s">
        <v>1804</v>
      </c>
      <c r="BI8" s="584">
        <v>2941</v>
      </c>
      <c r="BJ8" s="585">
        <v>7.221431026862446E-2</v>
      </c>
      <c r="BK8" s="556"/>
      <c r="BL8" s="581" t="s">
        <v>1805</v>
      </c>
      <c r="BM8" s="587">
        <v>19</v>
      </c>
      <c r="BN8" s="589">
        <v>4.6653243628149094E-4</v>
      </c>
      <c r="BO8" s="556"/>
      <c r="BP8" s="581" t="s">
        <v>1806</v>
      </c>
      <c r="BQ8" s="587">
        <v>12059</v>
      </c>
      <c r="BR8" s="588">
        <v>29.61007710062368</v>
      </c>
      <c r="BS8" s="556"/>
      <c r="BT8" s="581" t="s">
        <v>1806</v>
      </c>
      <c r="BU8" s="587">
        <v>199</v>
      </c>
      <c r="BV8" s="589">
        <v>0.30428134556574926</v>
      </c>
      <c r="BW8" s="556"/>
      <c r="BX8" s="581" t="s">
        <v>1801</v>
      </c>
      <c r="BY8" s="587">
        <v>50</v>
      </c>
      <c r="BZ8" s="597">
        <v>0.15822784810126583</v>
      </c>
      <c r="CA8" s="587">
        <v>54</v>
      </c>
      <c r="CB8" s="597">
        <v>0.15976331360946747</v>
      </c>
      <c r="CC8" s="587">
        <v>104</v>
      </c>
      <c r="CD8" s="597">
        <v>0.15902140672782875</v>
      </c>
      <c r="CE8" s="556"/>
      <c r="CF8" s="581" t="s">
        <v>1801</v>
      </c>
      <c r="CG8" s="582">
        <v>4</v>
      </c>
      <c r="CH8" s="598">
        <v>0.16</v>
      </c>
      <c r="CI8" s="582"/>
      <c r="CJ8" s="598">
        <v>0</v>
      </c>
      <c r="CK8" s="582"/>
      <c r="CL8" s="598">
        <v>0</v>
      </c>
      <c r="CM8" s="582"/>
      <c r="CN8" s="598">
        <v>0</v>
      </c>
      <c r="CO8" s="582">
        <v>14</v>
      </c>
      <c r="CP8" s="598">
        <v>0.14432989690721648</v>
      </c>
      <c r="CQ8" s="582">
        <v>86</v>
      </c>
      <c r="CR8" s="598">
        <v>0.16443594646271512</v>
      </c>
      <c r="CS8" s="582">
        <v>104</v>
      </c>
      <c r="CT8" s="598">
        <v>0.15902140672782875</v>
      </c>
      <c r="CU8" s="556"/>
      <c r="CV8" s="562" t="s">
        <v>1807</v>
      </c>
      <c r="CW8" s="604">
        <v>20</v>
      </c>
      <c r="CX8" s="592">
        <v>0.12738853503184713</v>
      </c>
      <c r="CY8" s="604">
        <v>1</v>
      </c>
      <c r="CZ8" s="592">
        <v>1.3333333333333334E-2</v>
      </c>
      <c r="DA8" s="604">
        <v>14</v>
      </c>
      <c r="DB8" s="605">
        <v>3.4063260340632603E-2</v>
      </c>
      <c r="DC8" s="604">
        <v>35</v>
      </c>
      <c r="DD8" s="592">
        <v>5.4432348367029551E-2</v>
      </c>
      <c r="DE8" s="556"/>
      <c r="DF8" s="556"/>
      <c r="DG8" s="556"/>
      <c r="DH8" s="556"/>
      <c r="DI8" s="556"/>
      <c r="DJ8" s="556"/>
    </row>
    <row r="9" spans="1:114" ht="15" customHeight="1">
      <c r="A9" s="562" t="s">
        <v>71</v>
      </c>
      <c r="B9" s="563">
        <v>5957</v>
      </c>
      <c r="C9" s="564">
        <v>2.9287550947162445E-2</v>
      </c>
      <c r="D9" s="556"/>
      <c r="E9" s="565" t="s">
        <v>71</v>
      </c>
      <c r="F9" s="566">
        <v>4429</v>
      </c>
      <c r="G9" s="577">
        <v>3.7877038595410972E-2</v>
      </c>
      <c r="H9" s="566">
        <v>1528</v>
      </c>
      <c r="I9" s="577">
        <v>1.767168598061666E-2</v>
      </c>
      <c r="J9" s="566">
        <v>5957</v>
      </c>
      <c r="K9" s="577">
        <v>2.9287550947162445E-2</v>
      </c>
      <c r="L9" s="556"/>
      <c r="M9" s="556"/>
      <c r="N9" s="562" t="s">
        <v>51</v>
      </c>
      <c r="O9" s="563">
        <v>1887</v>
      </c>
      <c r="P9" s="564">
        <v>6.7802091193273684E-2</v>
      </c>
      <c r="Q9" s="563">
        <v>4737</v>
      </c>
      <c r="R9" s="564">
        <v>2.6981306175455383E-2</v>
      </c>
      <c r="S9" s="563">
        <v>6624</v>
      </c>
      <c r="T9" s="564">
        <v>3.2566852018466347E-2</v>
      </c>
      <c r="U9" s="556"/>
      <c r="V9" s="556"/>
      <c r="W9" s="565" t="s">
        <v>525</v>
      </c>
      <c r="X9" s="566">
        <v>383</v>
      </c>
      <c r="Y9" s="567">
        <v>1.6385026737967913E-2</v>
      </c>
      <c r="Z9" s="556"/>
      <c r="AA9" s="565" t="s">
        <v>672</v>
      </c>
      <c r="AB9" s="566">
        <v>14</v>
      </c>
      <c r="AC9" s="567">
        <v>1.376597836774828E-2</v>
      </c>
      <c r="AD9" s="556"/>
      <c r="AE9" s="565" t="s">
        <v>672</v>
      </c>
      <c r="AF9" s="566">
        <v>58</v>
      </c>
      <c r="AG9" s="567">
        <v>1.758641600970285E-2</v>
      </c>
      <c r="AH9" s="556"/>
      <c r="AI9" s="1057"/>
      <c r="AJ9" s="568" t="s">
        <v>1781</v>
      </c>
      <c r="AK9" s="569">
        <v>405</v>
      </c>
      <c r="AL9" s="569">
        <v>832</v>
      </c>
      <c r="AM9" s="569">
        <v>1164</v>
      </c>
      <c r="AN9" s="569">
        <v>1119</v>
      </c>
      <c r="AO9" s="569">
        <v>958</v>
      </c>
      <c r="AP9" s="569">
        <v>1073</v>
      </c>
      <c r="AQ9" s="569">
        <v>1198</v>
      </c>
      <c r="AR9" s="569">
        <v>937</v>
      </c>
      <c r="AS9" s="570">
        <v>7686</v>
      </c>
      <c r="AT9" s="556"/>
      <c r="AU9" s="602" t="s">
        <v>288</v>
      </c>
      <c r="AV9" s="603">
        <v>3258</v>
      </c>
      <c r="AW9" s="603">
        <v>151</v>
      </c>
      <c r="AX9" s="603">
        <v>2317</v>
      </c>
      <c r="AY9" s="556"/>
      <c r="AZ9" s="581" t="s">
        <v>1808</v>
      </c>
      <c r="BA9" s="582">
        <v>11266</v>
      </c>
      <c r="BB9" s="583">
        <v>0.44025009769441187</v>
      </c>
      <c r="BC9" s="582">
        <v>6010</v>
      </c>
      <c r="BD9" s="583">
        <v>0.39711906964450905</v>
      </c>
      <c r="BE9" s="582">
        <v>17276</v>
      </c>
      <c r="BF9" s="583">
        <v>0.42420075627363357</v>
      </c>
      <c r="BG9" s="556"/>
      <c r="BH9" s="565" t="s">
        <v>1809</v>
      </c>
      <c r="BI9" s="584">
        <v>2730</v>
      </c>
      <c r="BJ9" s="585">
        <v>6.7033344792024746E-2</v>
      </c>
      <c r="BK9" s="556"/>
      <c r="BL9" s="608" t="s">
        <v>1</v>
      </c>
      <c r="BM9" s="609">
        <v>40726</v>
      </c>
      <c r="BN9" s="610">
        <v>1</v>
      </c>
      <c r="BO9" s="556"/>
      <c r="BP9" s="581" t="s">
        <v>1810</v>
      </c>
      <c r="BQ9" s="587">
        <v>2941</v>
      </c>
      <c r="BR9" s="588">
        <v>7.2214310268624464</v>
      </c>
      <c r="BS9" s="556"/>
      <c r="BT9" s="581" t="s">
        <v>1810</v>
      </c>
      <c r="BU9" s="587">
        <v>17</v>
      </c>
      <c r="BV9" s="589">
        <v>2.5993883792048929E-2</v>
      </c>
      <c r="BW9" s="556"/>
      <c r="BX9" s="581" t="s">
        <v>1806</v>
      </c>
      <c r="BY9" s="587">
        <v>94</v>
      </c>
      <c r="BZ9" s="597">
        <v>0.29746835443037972</v>
      </c>
      <c r="CA9" s="587">
        <v>105</v>
      </c>
      <c r="CB9" s="597">
        <v>0.31065088757396447</v>
      </c>
      <c r="CC9" s="587">
        <v>199</v>
      </c>
      <c r="CD9" s="597">
        <v>0.30428134556574926</v>
      </c>
      <c r="CE9" s="556"/>
      <c r="CF9" s="581" t="s">
        <v>1806</v>
      </c>
      <c r="CG9" s="582">
        <v>6</v>
      </c>
      <c r="CH9" s="598">
        <v>0.24</v>
      </c>
      <c r="CI9" s="582"/>
      <c r="CJ9" s="598">
        <v>0</v>
      </c>
      <c r="CK9" s="582">
        <v>3</v>
      </c>
      <c r="CL9" s="598">
        <v>0.42857142857142855</v>
      </c>
      <c r="CM9" s="582">
        <v>1</v>
      </c>
      <c r="CN9" s="598">
        <v>1</v>
      </c>
      <c r="CO9" s="582">
        <v>42</v>
      </c>
      <c r="CP9" s="598">
        <v>0.4329896907216495</v>
      </c>
      <c r="CQ9" s="582">
        <v>147</v>
      </c>
      <c r="CR9" s="598">
        <v>0.28107074569789675</v>
      </c>
      <c r="CS9" s="582">
        <v>199</v>
      </c>
      <c r="CT9" s="598">
        <v>0.30428134556574926</v>
      </c>
      <c r="CU9" s="556"/>
      <c r="CV9" s="562" t="s">
        <v>239</v>
      </c>
      <c r="CW9" s="604">
        <v>19</v>
      </c>
      <c r="CX9" s="592">
        <v>0.12101910828025478</v>
      </c>
      <c r="CY9" s="604"/>
      <c r="CZ9" s="592">
        <v>0</v>
      </c>
      <c r="DA9" s="604">
        <v>11</v>
      </c>
      <c r="DB9" s="605">
        <v>2.6763990267639901E-2</v>
      </c>
      <c r="DC9" s="604">
        <v>30</v>
      </c>
      <c r="DD9" s="592">
        <v>4.6656298600311043E-2</v>
      </c>
      <c r="DE9" s="556"/>
      <c r="DF9" s="556"/>
      <c r="DG9" s="556"/>
      <c r="DH9" s="556"/>
      <c r="DI9" s="556"/>
      <c r="DJ9" s="556"/>
    </row>
    <row r="10" spans="1:114" ht="15" customHeight="1">
      <c r="A10" s="562" t="s">
        <v>40</v>
      </c>
      <c r="B10" s="563">
        <v>4017</v>
      </c>
      <c r="C10" s="564">
        <v>1.9749553828227556E-2</v>
      </c>
      <c r="D10" s="556"/>
      <c r="E10" s="565" t="s">
        <v>40</v>
      </c>
      <c r="F10" s="566">
        <v>2300</v>
      </c>
      <c r="G10" s="577">
        <v>1.9669719749253835E-2</v>
      </c>
      <c r="H10" s="566">
        <v>1717</v>
      </c>
      <c r="I10" s="577">
        <v>1.985751624916152E-2</v>
      </c>
      <c r="J10" s="566">
        <v>4017</v>
      </c>
      <c r="K10" s="577">
        <v>1.9749553828227556E-2</v>
      </c>
      <c r="L10" s="556"/>
      <c r="M10" s="556"/>
      <c r="N10" s="562" t="s">
        <v>71</v>
      </c>
      <c r="O10" s="563">
        <v>1514</v>
      </c>
      <c r="P10" s="564">
        <v>5.4399770040602209E-2</v>
      </c>
      <c r="Q10" s="563">
        <v>4443</v>
      </c>
      <c r="R10" s="564">
        <v>2.5306722258296024E-2</v>
      </c>
      <c r="S10" s="563">
        <v>5957</v>
      </c>
      <c r="T10" s="564">
        <v>2.9287550947162445E-2</v>
      </c>
      <c r="U10" s="556"/>
      <c r="V10" s="556"/>
      <c r="W10" s="565" t="s">
        <v>887</v>
      </c>
      <c r="X10" s="566">
        <v>369</v>
      </c>
      <c r="Y10" s="567">
        <v>1.5786096256684493E-2</v>
      </c>
      <c r="Z10" s="556"/>
      <c r="AA10" s="565" t="s">
        <v>419</v>
      </c>
      <c r="AB10" s="566">
        <v>14</v>
      </c>
      <c r="AC10" s="567">
        <v>1.376597836774828E-2</v>
      </c>
      <c r="AD10" s="556"/>
      <c r="AE10" s="565" t="s">
        <v>901</v>
      </c>
      <c r="AF10" s="566">
        <v>53</v>
      </c>
      <c r="AG10" s="567">
        <v>1.607034566403881E-2</v>
      </c>
      <c r="AH10" s="556"/>
      <c r="AI10" s="1057"/>
      <c r="AJ10" s="568" t="s">
        <v>1786</v>
      </c>
      <c r="AK10" s="611">
        <v>0.9375</v>
      </c>
      <c r="AL10" s="611">
        <v>0.79541108986615683</v>
      </c>
      <c r="AM10" s="611">
        <v>0.95409836065573772</v>
      </c>
      <c r="AN10" s="611">
        <v>0.98503521126760563</v>
      </c>
      <c r="AO10" s="611">
        <v>0.97755102040816322</v>
      </c>
      <c r="AP10" s="611">
        <v>0.90855207451312447</v>
      </c>
      <c r="AQ10" s="611">
        <v>0.94479495268138802</v>
      </c>
      <c r="AR10" s="611">
        <v>0.9035679845708775</v>
      </c>
      <c r="AS10" s="612">
        <v>0.92602409638554217</v>
      </c>
      <c r="AT10" s="556"/>
      <c r="AU10" s="602" t="s">
        <v>289</v>
      </c>
      <c r="AV10" s="603">
        <v>1370</v>
      </c>
      <c r="AW10" s="603">
        <v>108</v>
      </c>
      <c r="AX10" s="603">
        <v>1670</v>
      </c>
      <c r="AY10" s="556"/>
      <c r="AZ10" s="581" t="s">
        <v>1811</v>
      </c>
      <c r="BA10" s="582">
        <v>1225</v>
      </c>
      <c r="BB10" s="583">
        <v>4.7870261821023836E-2</v>
      </c>
      <c r="BC10" s="582">
        <v>744</v>
      </c>
      <c r="BD10" s="583">
        <v>4.9028677150786307E-2</v>
      </c>
      <c r="BE10" s="582">
        <v>1969</v>
      </c>
      <c r="BF10" s="583">
        <v>4.8347493002013457E-2</v>
      </c>
      <c r="BG10" s="556"/>
      <c r="BH10" s="565" t="s">
        <v>1812</v>
      </c>
      <c r="BI10" s="584">
        <v>2513</v>
      </c>
      <c r="BJ10" s="585">
        <v>6.170505328291509E-2</v>
      </c>
      <c r="BK10" s="556"/>
      <c r="BL10" s="613" t="s">
        <v>1813</v>
      </c>
      <c r="BM10" s="556"/>
      <c r="BN10" s="556"/>
      <c r="BO10" s="556"/>
      <c r="BP10" s="614" t="s">
        <v>1</v>
      </c>
      <c r="BQ10" s="609">
        <v>40726</v>
      </c>
      <c r="BR10" s="615">
        <v>100</v>
      </c>
      <c r="BS10" s="556"/>
      <c r="BT10" s="608" t="s">
        <v>1</v>
      </c>
      <c r="BU10" s="609">
        <v>654</v>
      </c>
      <c r="BV10" s="610">
        <v>1</v>
      </c>
      <c r="BW10" s="556"/>
      <c r="BX10" s="581" t="s">
        <v>1810</v>
      </c>
      <c r="BY10" s="587">
        <v>7</v>
      </c>
      <c r="BZ10" s="597">
        <v>2.2151898734177215E-2</v>
      </c>
      <c r="CA10" s="587">
        <v>10</v>
      </c>
      <c r="CB10" s="597">
        <v>2.9585798816568046E-2</v>
      </c>
      <c r="CC10" s="587">
        <v>17</v>
      </c>
      <c r="CD10" s="597">
        <v>2.5993883792048929E-2</v>
      </c>
      <c r="CE10" s="556"/>
      <c r="CF10" s="581" t="s">
        <v>1810</v>
      </c>
      <c r="CG10" s="582"/>
      <c r="CH10" s="598">
        <v>0</v>
      </c>
      <c r="CI10" s="582">
        <v>1</v>
      </c>
      <c r="CJ10" s="598">
        <v>1</v>
      </c>
      <c r="CK10" s="582"/>
      <c r="CL10" s="598">
        <v>0</v>
      </c>
      <c r="CM10" s="582"/>
      <c r="CN10" s="598">
        <v>0</v>
      </c>
      <c r="CO10" s="582">
        <v>1</v>
      </c>
      <c r="CP10" s="598">
        <v>1.0309278350515464E-2</v>
      </c>
      <c r="CQ10" s="582">
        <v>15</v>
      </c>
      <c r="CR10" s="598">
        <v>2.8680688336520075E-2</v>
      </c>
      <c r="CS10" s="582">
        <v>17</v>
      </c>
      <c r="CT10" s="598">
        <v>2.5993883792048929E-2</v>
      </c>
      <c r="CU10" s="556"/>
      <c r="CV10" s="562" t="s">
        <v>1814</v>
      </c>
      <c r="CW10" s="604">
        <v>20</v>
      </c>
      <c r="CX10" s="592">
        <v>0.12738853503184713</v>
      </c>
      <c r="CY10" s="604">
        <v>3</v>
      </c>
      <c r="CZ10" s="592">
        <v>0.04</v>
      </c>
      <c r="DA10" s="604">
        <v>4</v>
      </c>
      <c r="DB10" s="605">
        <v>9.7323600973236012E-3</v>
      </c>
      <c r="DC10" s="604">
        <v>27</v>
      </c>
      <c r="DD10" s="592">
        <v>4.1990668740279936E-2</v>
      </c>
      <c r="DE10" s="556"/>
      <c r="DF10" s="556"/>
      <c r="DG10" s="556"/>
      <c r="DH10" s="556"/>
      <c r="DI10" s="556"/>
      <c r="DJ10" s="556"/>
    </row>
    <row r="11" spans="1:114" ht="15" customHeight="1">
      <c r="A11" s="562" t="s">
        <v>14</v>
      </c>
      <c r="B11" s="563">
        <v>2203</v>
      </c>
      <c r="C11" s="564">
        <v>1.0831034872687405E-2</v>
      </c>
      <c r="D11" s="556"/>
      <c r="E11" s="565" t="s">
        <v>14</v>
      </c>
      <c r="F11" s="566">
        <v>1029</v>
      </c>
      <c r="G11" s="577">
        <v>8.800061574774868E-3</v>
      </c>
      <c r="H11" s="566">
        <v>1174</v>
      </c>
      <c r="I11" s="577">
        <v>1.3577591191913584E-2</v>
      </c>
      <c r="J11" s="566">
        <v>2203</v>
      </c>
      <c r="K11" s="577">
        <v>1.0831034872687405E-2</v>
      </c>
      <c r="L11" s="556"/>
      <c r="M11" s="556"/>
      <c r="N11" s="562" t="s">
        <v>40</v>
      </c>
      <c r="O11" s="563">
        <v>598</v>
      </c>
      <c r="P11" s="564">
        <v>2.1486831231360713E-2</v>
      </c>
      <c r="Q11" s="563">
        <v>3419</v>
      </c>
      <c r="R11" s="564">
        <v>1.9474157866557307E-2</v>
      </c>
      <c r="S11" s="563">
        <v>4017</v>
      </c>
      <c r="T11" s="564">
        <v>1.9749553828227556E-2</v>
      </c>
      <c r="U11" s="556"/>
      <c r="V11" s="556"/>
      <c r="W11" s="565" t="s">
        <v>523</v>
      </c>
      <c r="X11" s="566">
        <v>339</v>
      </c>
      <c r="Y11" s="567">
        <v>1.4502673796791444E-2</v>
      </c>
      <c r="Z11" s="556"/>
      <c r="AA11" s="565" t="s">
        <v>449</v>
      </c>
      <c r="AB11" s="566">
        <v>13</v>
      </c>
      <c r="AC11" s="567">
        <v>1.2782694198623401E-2</v>
      </c>
      <c r="AD11" s="556"/>
      <c r="AE11" s="565" t="s">
        <v>635</v>
      </c>
      <c r="AF11" s="566">
        <v>49</v>
      </c>
      <c r="AG11" s="567">
        <v>1.485748938750758E-2</v>
      </c>
      <c r="AH11" s="556"/>
      <c r="AI11" s="1058"/>
      <c r="AJ11" s="599" t="s">
        <v>1791</v>
      </c>
      <c r="AK11" s="600">
        <v>27</v>
      </c>
      <c r="AL11" s="600">
        <v>214</v>
      </c>
      <c r="AM11" s="600">
        <v>56</v>
      </c>
      <c r="AN11" s="600">
        <v>17</v>
      </c>
      <c r="AO11" s="600">
        <v>22</v>
      </c>
      <c r="AP11" s="600">
        <v>108</v>
      </c>
      <c r="AQ11" s="600">
        <v>70</v>
      </c>
      <c r="AR11" s="600">
        <v>100</v>
      </c>
      <c r="AS11" s="601">
        <v>614</v>
      </c>
      <c r="AT11" s="556"/>
      <c r="AU11" s="616" t="s">
        <v>1815</v>
      </c>
      <c r="AV11" s="617">
        <v>13854</v>
      </c>
      <c r="AW11" s="617">
        <v>1103</v>
      </c>
      <c r="AX11" s="617">
        <v>16179</v>
      </c>
      <c r="AY11" s="556"/>
      <c r="AZ11" s="581" t="s">
        <v>1816</v>
      </c>
      <c r="BA11" s="582">
        <v>7960</v>
      </c>
      <c r="BB11" s="583">
        <v>0.31105900742477532</v>
      </c>
      <c r="BC11" s="582">
        <v>5731</v>
      </c>
      <c r="BD11" s="583">
        <v>0.378683758424739</v>
      </c>
      <c r="BE11" s="582">
        <v>13691</v>
      </c>
      <c r="BF11" s="583">
        <v>0.33617345184894171</v>
      </c>
      <c r="BG11" s="556"/>
      <c r="BH11" s="565" t="s">
        <v>1817</v>
      </c>
      <c r="BI11" s="584">
        <v>2094</v>
      </c>
      <c r="BJ11" s="585">
        <v>5.1416785345970634E-2</v>
      </c>
      <c r="BK11" s="556"/>
      <c r="BL11" s="556"/>
      <c r="BM11" s="556"/>
      <c r="BN11" s="556"/>
      <c r="BO11" s="556"/>
      <c r="BP11" s="613" t="s">
        <v>1813</v>
      </c>
      <c r="BQ11" s="556"/>
      <c r="BR11" s="556"/>
      <c r="BS11" s="556"/>
      <c r="BT11" s="613" t="s">
        <v>1818</v>
      </c>
      <c r="BU11" s="556"/>
      <c r="BV11" s="556"/>
      <c r="BW11" s="556"/>
      <c r="BX11" s="608" t="s">
        <v>1</v>
      </c>
      <c r="BY11" s="609">
        <v>316</v>
      </c>
      <c r="BZ11" s="618">
        <v>1</v>
      </c>
      <c r="CA11" s="609">
        <v>338</v>
      </c>
      <c r="CB11" s="618">
        <v>1</v>
      </c>
      <c r="CC11" s="609">
        <v>654</v>
      </c>
      <c r="CD11" s="618">
        <v>1</v>
      </c>
      <c r="CE11" s="556"/>
      <c r="CF11" s="619" t="s">
        <v>1</v>
      </c>
      <c r="CG11" s="620">
        <v>25</v>
      </c>
      <c r="CH11" s="621">
        <v>1</v>
      </c>
      <c r="CI11" s="620">
        <v>1</v>
      </c>
      <c r="CJ11" s="621">
        <v>1</v>
      </c>
      <c r="CK11" s="620">
        <v>7</v>
      </c>
      <c r="CL11" s="621">
        <v>1</v>
      </c>
      <c r="CM11" s="620">
        <v>1</v>
      </c>
      <c r="CN11" s="621">
        <v>1</v>
      </c>
      <c r="CO11" s="620">
        <v>97</v>
      </c>
      <c r="CP11" s="621">
        <v>1</v>
      </c>
      <c r="CQ11" s="620">
        <v>523</v>
      </c>
      <c r="CR11" s="621">
        <v>1</v>
      </c>
      <c r="CS11" s="620">
        <v>654</v>
      </c>
      <c r="CT11" s="621">
        <v>1</v>
      </c>
      <c r="CU11" s="556"/>
      <c r="CV11" s="562" t="s">
        <v>1819</v>
      </c>
      <c r="CW11" s="604">
        <v>15</v>
      </c>
      <c r="CX11" s="592">
        <v>9.5541401273885357E-2</v>
      </c>
      <c r="CY11" s="604">
        <v>3</v>
      </c>
      <c r="CZ11" s="592">
        <v>0.04</v>
      </c>
      <c r="DA11" s="604">
        <v>4</v>
      </c>
      <c r="DB11" s="605">
        <v>9.7323600973236012E-3</v>
      </c>
      <c r="DC11" s="604">
        <v>22</v>
      </c>
      <c r="DD11" s="592">
        <v>3.4214618973561428E-2</v>
      </c>
      <c r="DE11" s="556"/>
      <c r="DF11" s="556"/>
      <c r="DG11" s="556"/>
      <c r="DH11" s="556"/>
      <c r="DI11" s="556"/>
      <c r="DJ11" s="556"/>
    </row>
    <row r="12" spans="1:114" ht="15" customHeight="1" thickBot="1">
      <c r="A12" s="657" t="s">
        <v>1820</v>
      </c>
      <c r="B12" s="658">
        <v>68</v>
      </c>
      <c r="C12" s="659">
        <v>3.3432154849874875E-4</v>
      </c>
      <c r="D12" s="556"/>
      <c r="E12" s="657" t="s">
        <v>1820</v>
      </c>
      <c r="F12" s="658"/>
      <c r="G12" s="659">
        <v>0</v>
      </c>
      <c r="H12" s="658">
        <v>68</v>
      </c>
      <c r="I12" s="659">
        <v>7.8643628709550574E-4</v>
      </c>
      <c r="J12" s="658">
        <v>68</v>
      </c>
      <c r="K12" s="659">
        <v>3.3432154849874875E-4</v>
      </c>
      <c r="L12" s="556"/>
      <c r="M12" s="556"/>
      <c r="N12" s="562" t="s">
        <v>14</v>
      </c>
      <c r="O12" s="563">
        <v>115</v>
      </c>
      <c r="P12" s="564">
        <v>4.1320829291078293E-3</v>
      </c>
      <c r="Q12" s="563">
        <v>2088</v>
      </c>
      <c r="R12" s="564">
        <v>1.1892963330029732E-2</v>
      </c>
      <c r="S12" s="563">
        <v>2203</v>
      </c>
      <c r="T12" s="564">
        <v>1.0831034872687405E-2</v>
      </c>
      <c r="U12" s="556"/>
      <c r="V12" s="556"/>
      <c r="W12" s="565" t="s">
        <v>851</v>
      </c>
      <c r="X12" s="566">
        <v>317</v>
      </c>
      <c r="Y12" s="567">
        <v>1.3561497326203209E-2</v>
      </c>
      <c r="Z12" s="556"/>
      <c r="AA12" s="565" t="s">
        <v>805</v>
      </c>
      <c r="AB12" s="566">
        <v>13</v>
      </c>
      <c r="AC12" s="567">
        <v>1.2782694198623401E-2</v>
      </c>
      <c r="AD12" s="556"/>
      <c r="AE12" s="565" t="s">
        <v>419</v>
      </c>
      <c r="AF12" s="566">
        <v>46</v>
      </c>
      <c r="AG12" s="567">
        <v>1.3947847180109158E-2</v>
      </c>
      <c r="AH12" s="556"/>
      <c r="AI12" s="1056" t="s">
        <v>1821</v>
      </c>
      <c r="AJ12" s="560" t="s">
        <v>1750</v>
      </c>
      <c r="AK12" s="606" t="s">
        <v>1751</v>
      </c>
      <c r="AL12" s="606" t="s">
        <v>1752</v>
      </c>
      <c r="AM12" s="606" t="s">
        <v>1753</v>
      </c>
      <c r="AN12" s="606" t="s">
        <v>1754</v>
      </c>
      <c r="AO12" s="606" t="s">
        <v>1755</v>
      </c>
      <c r="AP12" s="606" t="s">
        <v>1756</v>
      </c>
      <c r="AQ12" s="606" t="s">
        <v>1757</v>
      </c>
      <c r="AR12" s="606" t="s">
        <v>1758</v>
      </c>
      <c r="AS12" s="607" t="s">
        <v>1759</v>
      </c>
      <c r="AT12" s="556"/>
      <c r="AU12" s="602" t="s">
        <v>278</v>
      </c>
      <c r="AV12" s="603">
        <v>69</v>
      </c>
      <c r="AW12" s="603">
        <v>17</v>
      </c>
      <c r="AX12" s="603">
        <v>43</v>
      </c>
      <c r="AY12" s="556"/>
      <c r="AZ12" s="613" t="s">
        <v>1822</v>
      </c>
      <c r="BA12" s="622">
        <v>987</v>
      </c>
      <c r="BB12" s="623">
        <v>3.8569753810082062E-2</v>
      </c>
      <c r="BC12" s="622">
        <v>335</v>
      </c>
      <c r="BD12" s="623">
        <v>2.2135588740584116E-2</v>
      </c>
      <c r="BE12" s="622">
        <v>1322</v>
      </c>
      <c r="BF12" s="623">
        <v>3.2460835829691108E-2</v>
      </c>
      <c r="BG12" s="556"/>
      <c r="BH12" s="565" t="s">
        <v>1823</v>
      </c>
      <c r="BI12" s="584">
        <v>1753</v>
      </c>
      <c r="BJ12" s="585">
        <v>4.3043755831655456E-2</v>
      </c>
      <c r="BK12" s="556"/>
      <c r="BL12" s="556"/>
      <c r="BM12" s="556"/>
      <c r="BN12" s="556"/>
      <c r="BO12" s="556"/>
      <c r="BP12" s="556"/>
      <c r="BQ12" s="556"/>
      <c r="BR12" s="556"/>
      <c r="BS12" s="556"/>
      <c r="BT12" s="556"/>
      <c r="BU12" s="556"/>
      <c r="BV12" s="556"/>
      <c r="BW12" s="556"/>
      <c r="BX12" s="624" t="s">
        <v>1818</v>
      </c>
      <c r="BY12" s="625"/>
      <c r="BZ12" s="625"/>
      <c r="CA12" s="625"/>
      <c r="CB12" s="625"/>
      <c r="CC12" s="625"/>
      <c r="CD12" s="625"/>
      <c r="CE12" s="556"/>
      <c r="CF12" s="613" t="s">
        <v>1818</v>
      </c>
      <c r="CG12" s="556"/>
      <c r="CH12" s="556"/>
      <c r="CI12" s="556"/>
      <c r="CJ12" s="556"/>
      <c r="CK12" s="556"/>
      <c r="CL12" s="556"/>
      <c r="CM12" s="556"/>
      <c r="CN12" s="556"/>
      <c r="CO12" s="556"/>
      <c r="CP12" s="556"/>
      <c r="CQ12" s="556"/>
      <c r="CR12" s="556"/>
      <c r="CS12" s="556"/>
      <c r="CT12" s="556"/>
      <c r="CU12" s="556"/>
      <c r="CV12" s="562" t="s">
        <v>1824</v>
      </c>
      <c r="CW12" s="604">
        <v>8</v>
      </c>
      <c r="CX12" s="592">
        <v>5.0955414012738856E-2</v>
      </c>
      <c r="CY12" s="604">
        <v>2</v>
      </c>
      <c r="CZ12" s="592">
        <v>2.6666666666666668E-2</v>
      </c>
      <c r="DA12" s="604">
        <v>10</v>
      </c>
      <c r="DB12" s="605">
        <v>2.4330900243309004E-2</v>
      </c>
      <c r="DC12" s="604">
        <v>20</v>
      </c>
      <c r="DD12" s="592">
        <v>3.110419906687403E-2</v>
      </c>
      <c r="DE12" s="556"/>
      <c r="DF12" s="556"/>
      <c r="DG12" s="556"/>
      <c r="DH12" s="556"/>
      <c r="DI12" s="556"/>
      <c r="DJ12" s="556"/>
    </row>
    <row r="13" spans="1:114" ht="23.25" customHeight="1" thickBot="1">
      <c r="A13" s="656" t="s">
        <v>1</v>
      </c>
      <c r="B13" s="654">
        <v>203397</v>
      </c>
      <c r="C13" s="654">
        <v>1</v>
      </c>
      <c r="D13" s="556"/>
      <c r="E13" s="660" t="s">
        <v>1</v>
      </c>
      <c r="F13" s="661">
        <v>116931</v>
      </c>
      <c r="G13" s="662">
        <v>1</v>
      </c>
      <c r="H13" s="661">
        <v>86466</v>
      </c>
      <c r="I13" s="662">
        <v>1</v>
      </c>
      <c r="J13" s="661">
        <v>203397</v>
      </c>
      <c r="K13" s="662">
        <v>1</v>
      </c>
      <c r="L13" s="556"/>
      <c r="M13" s="556"/>
      <c r="N13" s="657" t="s">
        <v>1820</v>
      </c>
      <c r="O13" s="658"/>
      <c r="P13" s="659">
        <v>0</v>
      </c>
      <c r="Q13" s="658">
        <v>68</v>
      </c>
      <c r="R13" s="659">
        <v>3.8731872913889932E-4</v>
      </c>
      <c r="S13" s="658">
        <v>68</v>
      </c>
      <c r="T13" s="659">
        <v>3.3432154849874875E-4</v>
      </c>
      <c r="U13" s="556"/>
      <c r="V13" s="556"/>
      <c r="W13" s="565" t="s">
        <v>1825</v>
      </c>
      <c r="X13" s="566">
        <v>302</v>
      </c>
      <c r="Y13" s="567">
        <v>1.2919786096256684E-2</v>
      </c>
      <c r="Z13" s="556"/>
      <c r="AA13" s="565" t="s">
        <v>517</v>
      </c>
      <c r="AB13" s="566">
        <v>12</v>
      </c>
      <c r="AC13" s="567">
        <v>1.1799410029498525E-2</v>
      </c>
      <c r="AD13" s="556"/>
      <c r="AE13" s="565" t="s">
        <v>517</v>
      </c>
      <c r="AF13" s="566">
        <v>36</v>
      </c>
      <c r="AG13" s="567">
        <v>1.0915706488781079E-2</v>
      </c>
      <c r="AH13" s="556"/>
      <c r="AI13" s="1057"/>
      <c r="AJ13" s="568" t="s">
        <v>1763</v>
      </c>
      <c r="AK13" s="569">
        <v>481</v>
      </c>
      <c r="AL13" s="569">
        <v>1279</v>
      </c>
      <c r="AM13" s="569">
        <v>1924</v>
      </c>
      <c r="AN13" s="569">
        <v>1887</v>
      </c>
      <c r="AO13" s="569">
        <v>1816</v>
      </c>
      <c r="AP13" s="569">
        <v>1768</v>
      </c>
      <c r="AQ13" s="569">
        <v>1913</v>
      </c>
      <c r="AR13" s="569">
        <v>1904</v>
      </c>
      <c r="AS13" s="570">
        <v>12972</v>
      </c>
      <c r="AT13" s="556"/>
      <c r="AU13" s="602" t="s">
        <v>279</v>
      </c>
      <c r="AV13" s="603">
        <v>184</v>
      </c>
      <c r="AW13" s="603">
        <v>47</v>
      </c>
      <c r="AX13" s="603">
        <v>147</v>
      </c>
      <c r="AY13" s="556"/>
      <c r="AZ13" s="626" t="s">
        <v>1</v>
      </c>
      <c r="BA13" s="627">
        <v>25590</v>
      </c>
      <c r="BB13" s="628">
        <v>1</v>
      </c>
      <c r="BC13" s="627">
        <v>15132</v>
      </c>
      <c r="BD13" s="628">
        <v>1</v>
      </c>
      <c r="BE13" s="627">
        <v>40726</v>
      </c>
      <c r="BF13" s="628">
        <v>1</v>
      </c>
      <c r="BG13" s="556"/>
      <c r="BH13" s="565" t="s">
        <v>1826</v>
      </c>
      <c r="BI13" s="584">
        <v>1561</v>
      </c>
      <c r="BJ13" s="585">
        <v>3.8329322791337231E-2</v>
      </c>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c r="CK13" s="556"/>
      <c r="CL13" s="556"/>
      <c r="CM13" s="556"/>
      <c r="CN13" s="556"/>
      <c r="CO13" s="556"/>
      <c r="CP13" s="556"/>
      <c r="CQ13" s="556"/>
      <c r="CR13" s="556"/>
      <c r="CS13" s="556"/>
      <c r="CT13" s="556"/>
      <c r="CU13" s="556"/>
      <c r="CV13" s="562" t="s">
        <v>1827</v>
      </c>
      <c r="CW13" s="604">
        <v>8</v>
      </c>
      <c r="CX13" s="592">
        <v>5.0955414012738856E-2</v>
      </c>
      <c r="CY13" s="604">
        <v>2</v>
      </c>
      <c r="CZ13" s="592">
        <v>2.6666666666666668E-2</v>
      </c>
      <c r="DA13" s="604">
        <v>7</v>
      </c>
      <c r="DB13" s="605">
        <v>1.7031630170316302E-2</v>
      </c>
      <c r="DC13" s="604">
        <v>17</v>
      </c>
      <c r="DD13" s="592">
        <v>2.6438569206842923E-2</v>
      </c>
      <c r="DE13" s="556"/>
      <c r="DF13" s="556"/>
      <c r="DG13" s="556"/>
      <c r="DH13" s="556"/>
      <c r="DI13" s="556"/>
      <c r="DJ13" s="556"/>
    </row>
    <row r="14" spans="1:114" ht="15.75" thickBot="1">
      <c r="A14" s="562" t="s">
        <v>1900</v>
      </c>
      <c r="B14" s="556"/>
      <c r="C14" s="556"/>
      <c r="D14" s="556"/>
      <c r="E14" s="562" t="s">
        <v>1899</v>
      </c>
      <c r="F14" s="556"/>
      <c r="G14" s="556"/>
      <c r="H14" s="556"/>
      <c r="I14" s="556"/>
      <c r="J14" s="556"/>
      <c r="K14" s="556"/>
      <c r="L14" s="556"/>
      <c r="M14" s="556"/>
      <c r="N14" s="673" t="s">
        <v>1</v>
      </c>
      <c r="O14" s="669">
        <v>27831</v>
      </c>
      <c r="P14" s="670">
        <v>1</v>
      </c>
      <c r="Q14" s="669">
        <v>175566</v>
      </c>
      <c r="R14" s="670">
        <v>1</v>
      </c>
      <c r="S14" s="669">
        <v>203397</v>
      </c>
      <c r="T14" s="670">
        <v>1</v>
      </c>
      <c r="U14" s="556"/>
      <c r="V14" s="556"/>
      <c r="W14" s="565" t="s">
        <v>472</v>
      </c>
      <c r="X14" s="566">
        <v>276</v>
      </c>
      <c r="Y14" s="567">
        <v>1.1807486631016042E-2</v>
      </c>
      <c r="Z14" s="556"/>
      <c r="AA14" s="565" t="s">
        <v>425</v>
      </c>
      <c r="AB14" s="566">
        <v>11</v>
      </c>
      <c r="AC14" s="567">
        <v>1.0816125860373648E-2</v>
      </c>
      <c r="AD14" s="556"/>
      <c r="AE14" s="565" t="s">
        <v>889</v>
      </c>
      <c r="AF14" s="566">
        <v>33</v>
      </c>
      <c r="AG14" s="567">
        <v>1.0006064281382655E-2</v>
      </c>
      <c r="AH14" s="556"/>
      <c r="AI14" s="1057"/>
      <c r="AJ14" s="568" t="s">
        <v>1781</v>
      </c>
      <c r="AK14" s="569">
        <v>461</v>
      </c>
      <c r="AL14" s="569">
        <v>1171</v>
      </c>
      <c r="AM14" s="569">
        <v>1858</v>
      </c>
      <c r="AN14" s="569">
        <v>1867</v>
      </c>
      <c r="AO14" s="569">
        <v>1805</v>
      </c>
      <c r="AP14" s="569">
        <v>1649</v>
      </c>
      <c r="AQ14" s="569">
        <v>1836</v>
      </c>
      <c r="AR14" s="569">
        <v>1782</v>
      </c>
      <c r="AS14" s="570">
        <v>12429</v>
      </c>
      <c r="AT14" s="556"/>
      <c r="AU14" s="602" t="s">
        <v>280</v>
      </c>
      <c r="AV14" s="603">
        <v>683</v>
      </c>
      <c r="AW14" s="603">
        <v>215</v>
      </c>
      <c r="AX14" s="603">
        <v>527</v>
      </c>
      <c r="AY14" s="556"/>
      <c r="AZ14" s="653" t="s">
        <v>1903</v>
      </c>
      <c r="BA14" s="556"/>
      <c r="BB14" s="556"/>
      <c r="BC14" s="556"/>
      <c r="BD14" s="556"/>
      <c r="BE14" s="556"/>
      <c r="BF14" s="556"/>
      <c r="BG14" s="556"/>
      <c r="BH14" s="565" t="s">
        <v>1828</v>
      </c>
      <c r="BI14" s="584">
        <v>1151</v>
      </c>
      <c r="BJ14" s="585">
        <v>2.8262043903157688E-2</v>
      </c>
      <c r="BK14" s="556"/>
      <c r="BL14" s="556"/>
      <c r="BM14" s="556"/>
      <c r="BN14" s="556"/>
      <c r="BO14" s="556"/>
      <c r="BP14" s="556"/>
      <c r="BQ14" s="556"/>
      <c r="BR14" s="556"/>
      <c r="BS14" s="556"/>
      <c r="BT14" s="556"/>
      <c r="BU14" s="556"/>
      <c r="BV14" s="556"/>
      <c r="BW14" s="556"/>
      <c r="BX14" s="556"/>
      <c r="BY14" s="556"/>
      <c r="BZ14" s="556"/>
      <c r="CA14" s="556"/>
      <c r="CB14" s="556"/>
      <c r="CC14" s="556"/>
      <c r="CD14" s="556"/>
      <c r="CE14" s="556"/>
      <c r="CF14" s="556"/>
      <c r="CG14" s="556"/>
      <c r="CH14" s="556"/>
      <c r="CI14" s="556"/>
      <c r="CJ14" s="556"/>
      <c r="CK14" s="556"/>
      <c r="CL14" s="556"/>
      <c r="CM14" s="556"/>
      <c r="CN14" s="556"/>
      <c r="CO14" s="556"/>
      <c r="CP14" s="556"/>
      <c r="CQ14" s="556"/>
      <c r="CR14" s="556"/>
      <c r="CS14" s="556"/>
      <c r="CT14" s="556"/>
      <c r="CU14" s="556"/>
      <c r="CV14" s="562" t="s">
        <v>1829</v>
      </c>
      <c r="CW14" s="604">
        <v>4</v>
      </c>
      <c r="CX14" s="592">
        <v>2.5477707006369428E-2</v>
      </c>
      <c r="CY14" s="604">
        <v>1</v>
      </c>
      <c r="CZ14" s="592">
        <v>1.3333333333333334E-2</v>
      </c>
      <c r="DA14" s="604">
        <v>10</v>
      </c>
      <c r="DB14" s="605">
        <v>2.4330900243309004E-2</v>
      </c>
      <c r="DC14" s="604">
        <v>15</v>
      </c>
      <c r="DD14" s="592">
        <v>2.3328149300155521E-2</v>
      </c>
      <c r="DE14" s="556"/>
      <c r="DF14" s="556"/>
      <c r="DG14" s="556"/>
      <c r="DH14" s="556"/>
      <c r="DI14" s="556"/>
      <c r="DJ14" s="556"/>
    </row>
    <row r="15" spans="1:114">
      <c r="A15" s="562" t="s">
        <v>1830</v>
      </c>
      <c r="B15" s="556"/>
      <c r="C15" s="556"/>
      <c r="D15" s="556"/>
      <c r="E15" s="556"/>
      <c r="F15" s="556"/>
      <c r="G15" s="556"/>
      <c r="H15" s="556"/>
      <c r="I15" s="556"/>
      <c r="J15" s="556"/>
      <c r="K15" s="556"/>
      <c r="L15" s="556"/>
      <c r="M15" s="556"/>
      <c r="N15" s="562" t="s">
        <v>1901</v>
      </c>
      <c r="O15" s="556"/>
      <c r="P15" s="556"/>
      <c r="Q15" s="556"/>
      <c r="R15" s="556"/>
      <c r="S15" s="556"/>
      <c r="T15" s="556"/>
      <c r="U15" s="556"/>
      <c r="V15" s="556"/>
      <c r="W15" s="565" t="s">
        <v>458</v>
      </c>
      <c r="X15" s="566">
        <v>248</v>
      </c>
      <c r="Y15" s="567">
        <v>1.0609625668449198E-2</v>
      </c>
      <c r="Z15" s="556"/>
      <c r="AA15" s="565" t="s">
        <v>635</v>
      </c>
      <c r="AB15" s="566">
        <v>11</v>
      </c>
      <c r="AC15" s="567">
        <v>1.0816125860373648E-2</v>
      </c>
      <c r="AD15" s="556"/>
      <c r="AE15" s="565" t="s">
        <v>1311</v>
      </c>
      <c r="AF15" s="566">
        <v>32</v>
      </c>
      <c r="AG15" s="567">
        <v>9.7028502122498486E-3</v>
      </c>
      <c r="AH15" s="556"/>
      <c r="AI15" s="1057"/>
      <c r="AJ15" s="568" t="s">
        <v>1786</v>
      </c>
      <c r="AK15" s="629">
        <v>0.95841995841995842</v>
      </c>
      <c r="AL15" s="629">
        <v>0.91555903049257237</v>
      </c>
      <c r="AM15" s="629">
        <v>0.96569646569646572</v>
      </c>
      <c r="AN15" s="629">
        <v>0.98940116587175408</v>
      </c>
      <c r="AO15" s="629">
        <v>0.99394273127753308</v>
      </c>
      <c r="AP15" s="629">
        <v>0.93269230769230771</v>
      </c>
      <c r="AQ15" s="629">
        <v>0.95974908520648194</v>
      </c>
      <c r="AR15" s="629">
        <v>0.93592436974789917</v>
      </c>
      <c r="AS15" s="630">
        <v>0.95814061054579092</v>
      </c>
      <c r="AT15" s="556"/>
      <c r="AU15" s="602" t="s">
        <v>281</v>
      </c>
      <c r="AV15" s="603">
        <v>298</v>
      </c>
      <c r="AW15" s="603">
        <v>36</v>
      </c>
      <c r="AX15" s="603">
        <v>778</v>
      </c>
      <c r="AY15" s="556"/>
      <c r="AZ15" s="556"/>
      <c r="BA15" s="556"/>
      <c r="BB15" s="556"/>
      <c r="BC15" s="556"/>
      <c r="BD15" s="556"/>
      <c r="BE15" s="556"/>
      <c r="BF15" s="556"/>
      <c r="BG15" s="556"/>
      <c r="BH15" s="565" t="s">
        <v>1831</v>
      </c>
      <c r="BI15" s="584">
        <v>1119</v>
      </c>
      <c r="BJ15" s="585">
        <v>2.7476305063104649E-2</v>
      </c>
      <c r="BK15" s="556"/>
      <c r="BL15" s="556"/>
      <c r="BM15" s="556"/>
      <c r="BN15" s="556"/>
      <c r="BO15" s="556"/>
      <c r="BP15" s="556"/>
      <c r="BQ15" s="556"/>
      <c r="BR15" s="556"/>
      <c r="BS15" s="556"/>
      <c r="BT15" s="556"/>
      <c r="BU15" s="556"/>
      <c r="BV15" s="556"/>
      <c r="BW15" s="556"/>
      <c r="BX15" s="556"/>
      <c r="BY15" s="556"/>
      <c r="BZ15" s="556"/>
      <c r="CA15" s="556"/>
      <c r="CB15" s="556"/>
      <c r="CC15" s="556"/>
      <c r="CD15" s="556"/>
      <c r="CE15" s="556"/>
      <c r="CF15" s="556"/>
      <c r="CG15" s="556"/>
      <c r="CH15" s="556"/>
      <c r="CI15" s="556"/>
      <c r="CJ15" s="556"/>
      <c r="CK15" s="556"/>
      <c r="CL15" s="556"/>
      <c r="CM15" s="556"/>
      <c r="CN15" s="556"/>
      <c r="CO15" s="556"/>
      <c r="CP15" s="556"/>
      <c r="CQ15" s="556"/>
      <c r="CR15" s="556"/>
      <c r="CS15" s="556"/>
      <c r="CT15" s="556"/>
      <c r="CU15" s="556"/>
      <c r="CV15" s="562" t="s">
        <v>1832</v>
      </c>
      <c r="CW15" s="604">
        <v>5</v>
      </c>
      <c r="CX15" s="592">
        <v>3.1847133757961783E-2</v>
      </c>
      <c r="CY15" s="604">
        <v>1</v>
      </c>
      <c r="CZ15" s="592">
        <v>1.3333333333333334E-2</v>
      </c>
      <c r="DA15" s="604">
        <v>8</v>
      </c>
      <c r="DB15" s="605">
        <v>1.9464720194647202E-2</v>
      </c>
      <c r="DC15" s="604">
        <v>14</v>
      </c>
      <c r="DD15" s="592">
        <v>2.177293934681182E-2</v>
      </c>
      <c r="DE15" s="556"/>
      <c r="DF15" s="556"/>
      <c r="DG15" s="556"/>
      <c r="DH15" s="556"/>
      <c r="DI15" s="556"/>
      <c r="DJ15" s="556"/>
    </row>
    <row r="16" spans="1:114">
      <c r="A16" s="562"/>
      <c r="B16" s="556"/>
      <c r="C16" s="556"/>
      <c r="D16" s="556"/>
      <c r="E16" s="556"/>
      <c r="F16" s="556"/>
      <c r="G16" s="556"/>
      <c r="H16" s="556"/>
      <c r="I16" s="556"/>
      <c r="J16" s="556"/>
      <c r="K16" s="556"/>
      <c r="L16" s="556"/>
      <c r="M16" s="556"/>
      <c r="N16" s="562"/>
      <c r="O16" s="556"/>
      <c r="P16" s="556"/>
      <c r="Q16" s="556"/>
      <c r="R16" s="556"/>
      <c r="S16" s="556"/>
      <c r="T16" s="556"/>
      <c r="U16" s="556"/>
      <c r="V16" s="556"/>
      <c r="W16" s="565" t="s">
        <v>1136</v>
      </c>
      <c r="X16" s="566">
        <v>236</v>
      </c>
      <c r="Y16" s="567">
        <v>1.0096256684491978E-2</v>
      </c>
      <c r="Z16" s="556"/>
      <c r="AA16" s="565" t="s">
        <v>977</v>
      </c>
      <c r="AB16" s="566">
        <v>11</v>
      </c>
      <c r="AC16" s="567">
        <v>1.0816125860373648E-2</v>
      </c>
      <c r="AD16" s="556"/>
      <c r="AE16" s="565"/>
      <c r="AF16" s="566"/>
      <c r="AG16" s="567"/>
      <c r="AH16" s="556"/>
      <c r="AI16" s="1057"/>
      <c r="AJ16" s="568"/>
      <c r="AK16" s="629"/>
      <c r="AL16" s="629"/>
      <c r="AM16" s="629"/>
      <c r="AN16" s="629"/>
      <c r="AO16" s="629"/>
      <c r="AP16" s="629"/>
      <c r="AQ16" s="629"/>
      <c r="AR16" s="629"/>
      <c r="AS16" s="630"/>
      <c r="AT16" s="556"/>
      <c r="AU16" s="602"/>
      <c r="AV16" s="603"/>
      <c r="AW16" s="603"/>
      <c r="AX16" s="603"/>
      <c r="AY16" s="556"/>
      <c r="AZ16" s="556"/>
      <c r="BA16" s="556"/>
      <c r="BB16" s="556"/>
      <c r="BC16" s="556"/>
      <c r="BD16" s="556"/>
      <c r="BE16" s="556"/>
      <c r="BF16" s="556"/>
      <c r="BG16" s="556"/>
      <c r="BH16" s="565"/>
      <c r="BI16" s="584"/>
      <c r="BJ16" s="585"/>
      <c r="BK16" s="556"/>
      <c r="BL16" s="556"/>
      <c r="BM16" s="556"/>
      <c r="BN16" s="556"/>
      <c r="BO16" s="556"/>
      <c r="BP16" s="556"/>
      <c r="BQ16" s="556"/>
      <c r="BR16" s="556"/>
      <c r="BS16" s="556"/>
      <c r="BT16" s="556"/>
      <c r="BU16" s="556"/>
      <c r="BV16" s="556"/>
      <c r="BW16" s="556"/>
      <c r="BX16" s="556"/>
      <c r="BY16" s="556"/>
      <c r="BZ16" s="556"/>
      <c r="CA16" s="556"/>
      <c r="CB16" s="556"/>
      <c r="CC16" s="556"/>
      <c r="CD16" s="556"/>
      <c r="CE16" s="556"/>
      <c r="CF16" s="556"/>
      <c r="CG16" s="556"/>
      <c r="CH16" s="556"/>
      <c r="CI16" s="556"/>
      <c r="CJ16" s="556"/>
      <c r="CK16" s="556"/>
      <c r="CL16" s="556"/>
      <c r="CM16" s="556"/>
      <c r="CN16" s="556"/>
      <c r="CO16" s="556"/>
      <c r="CP16" s="556"/>
      <c r="CQ16" s="556"/>
      <c r="CR16" s="556"/>
      <c r="CS16" s="556"/>
      <c r="CT16" s="556"/>
      <c r="CU16" s="556"/>
      <c r="CV16" s="562" t="s">
        <v>1835</v>
      </c>
      <c r="CW16" s="604">
        <v>10</v>
      </c>
      <c r="CX16" s="592">
        <v>6.3694267515923567E-2</v>
      </c>
      <c r="CY16" s="604"/>
      <c r="CZ16" s="592">
        <v>0</v>
      </c>
      <c r="DA16" s="604">
        <v>3</v>
      </c>
      <c r="DB16" s="605">
        <v>7.2992700729927005E-3</v>
      </c>
      <c r="DC16" s="604">
        <v>13</v>
      </c>
      <c r="DD16" s="592">
        <v>2.0217729393468119E-2</v>
      </c>
      <c r="DE16" s="556"/>
      <c r="DF16" s="556"/>
      <c r="DG16" s="556"/>
      <c r="DH16" s="556"/>
      <c r="DI16" s="556"/>
      <c r="DJ16" s="556"/>
    </row>
    <row r="17" spans="1:114">
      <c r="A17" s="562"/>
      <c r="B17" s="556"/>
      <c r="C17" s="556"/>
      <c r="D17" s="556"/>
      <c r="E17" s="556"/>
      <c r="F17" s="556"/>
      <c r="G17" s="556"/>
      <c r="H17" s="556"/>
      <c r="I17" s="556"/>
      <c r="J17" s="556"/>
      <c r="K17" s="556"/>
      <c r="L17" s="556"/>
      <c r="M17" s="556"/>
      <c r="N17" s="562"/>
      <c r="O17" s="556"/>
      <c r="P17" s="556"/>
      <c r="Q17" s="556"/>
      <c r="R17" s="556"/>
      <c r="S17" s="556"/>
      <c r="T17" s="556"/>
      <c r="U17" s="556"/>
      <c r="V17" s="556"/>
      <c r="W17" s="565" t="s">
        <v>443</v>
      </c>
      <c r="X17" s="566">
        <v>232</v>
      </c>
      <c r="Y17" s="567">
        <v>9.9251336898395718E-3</v>
      </c>
      <c r="Z17" s="556"/>
      <c r="AA17" s="565" t="s">
        <v>443</v>
      </c>
      <c r="AB17" s="566">
        <v>10</v>
      </c>
      <c r="AC17" s="567">
        <v>9.8328416912487702E-3</v>
      </c>
      <c r="AD17" s="556"/>
      <c r="AE17" s="565"/>
      <c r="AF17" s="566"/>
      <c r="AG17" s="567"/>
      <c r="AH17" s="556"/>
      <c r="AI17" s="1057"/>
      <c r="AJ17" s="568"/>
      <c r="AK17" s="629"/>
      <c r="AL17" s="629"/>
      <c r="AM17" s="629"/>
      <c r="AN17" s="629"/>
      <c r="AO17" s="629"/>
      <c r="AP17" s="629"/>
      <c r="AQ17" s="629"/>
      <c r="AR17" s="629"/>
      <c r="AS17" s="630"/>
      <c r="AT17" s="556"/>
      <c r="AU17" s="602"/>
      <c r="AV17" s="603"/>
      <c r="AW17" s="603"/>
      <c r="AX17" s="603"/>
      <c r="AY17" s="556"/>
      <c r="AZ17" s="556"/>
      <c r="BA17" s="556"/>
      <c r="BB17" s="556"/>
      <c r="BC17" s="556"/>
      <c r="BD17" s="556"/>
      <c r="BE17" s="556"/>
      <c r="BF17" s="556"/>
      <c r="BG17" s="556"/>
      <c r="BH17" s="565"/>
      <c r="BI17" s="584"/>
      <c r="BJ17" s="585"/>
      <c r="BK17" s="556"/>
      <c r="BL17" s="556"/>
      <c r="BM17" s="556"/>
      <c r="BN17" s="556"/>
      <c r="BO17" s="556"/>
      <c r="BP17" s="556"/>
      <c r="BQ17" s="556"/>
      <c r="BR17" s="556"/>
      <c r="BS17" s="556"/>
      <c r="BT17" s="556"/>
      <c r="BU17" s="556"/>
      <c r="BV17" s="556"/>
      <c r="BW17" s="556"/>
      <c r="BX17" s="556"/>
      <c r="BY17" s="556"/>
      <c r="BZ17" s="556"/>
      <c r="CA17" s="556"/>
      <c r="CB17" s="556"/>
      <c r="CC17" s="556"/>
      <c r="CD17" s="556"/>
      <c r="CE17" s="556"/>
      <c r="CF17" s="556"/>
      <c r="CG17" s="556"/>
      <c r="CH17" s="556"/>
      <c r="CI17" s="556"/>
      <c r="CJ17" s="556"/>
      <c r="CK17" s="556"/>
      <c r="CL17" s="556"/>
      <c r="CM17" s="556"/>
      <c r="CN17" s="556"/>
      <c r="CO17" s="556"/>
      <c r="CP17" s="556"/>
      <c r="CQ17" s="556"/>
      <c r="CR17" s="556"/>
      <c r="CS17" s="556"/>
      <c r="CT17" s="556"/>
      <c r="CU17" s="556"/>
      <c r="CV17" s="562" t="s">
        <v>1838</v>
      </c>
      <c r="CW17" s="604">
        <v>6</v>
      </c>
      <c r="CX17" s="592">
        <v>3.8216560509554139E-2</v>
      </c>
      <c r="CY17" s="604">
        <v>2</v>
      </c>
      <c r="CZ17" s="592">
        <v>2.6666666666666668E-2</v>
      </c>
      <c r="DA17" s="604">
        <v>5</v>
      </c>
      <c r="DB17" s="605">
        <v>1.2165450121654502E-2</v>
      </c>
      <c r="DC17" s="604">
        <v>13</v>
      </c>
      <c r="DD17" s="592">
        <v>2.0217729393468119E-2</v>
      </c>
      <c r="DE17" s="556"/>
      <c r="DF17" s="556"/>
      <c r="DG17" s="556"/>
      <c r="DH17" s="556"/>
      <c r="DI17" s="556"/>
      <c r="DJ17" s="556"/>
    </row>
    <row r="18" spans="1:114">
      <c r="A18" s="556"/>
      <c r="B18" s="556"/>
      <c r="C18" s="556"/>
      <c r="D18" s="556"/>
      <c r="E18" s="556"/>
      <c r="F18" s="556"/>
      <c r="G18" s="556"/>
      <c r="H18" s="556"/>
      <c r="I18" s="556"/>
      <c r="J18" s="556"/>
      <c r="K18" s="556"/>
      <c r="L18" s="556"/>
      <c r="M18" s="556"/>
      <c r="N18" s="556"/>
      <c r="O18" s="556"/>
      <c r="P18" s="556"/>
      <c r="Q18" s="556"/>
      <c r="R18" s="556"/>
      <c r="S18" s="556"/>
      <c r="T18" s="556"/>
      <c r="U18" s="556"/>
      <c r="V18" s="556"/>
      <c r="W18" s="565" t="s">
        <v>419</v>
      </c>
      <c r="X18" s="566">
        <v>229</v>
      </c>
      <c r="Y18" s="567">
        <v>9.7967914438502682E-3</v>
      </c>
      <c r="Z18" s="556"/>
      <c r="AA18" s="565" t="s">
        <v>1192</v>
      </c>
      <c r="AB18" s="566">
        <v>9</v>
      </c>
      <c r="AC18" s="567">
        <v>8.8495575221238937E-3</v>
      </c>
      <c r="AD18" s="556"/>
      <c r="AE18" s="565" t="s">
        <v>1833</v>
      </c>
      <c r="AF18" s="566">
        <v>30</v>
      </c>
      <c r="AG18" s="567">
        <v>9.0964220739842335E-3</v>
      </c>
      <c r="AH18" s="556"/>
      <c r="AI18" s="1058"/>
      <c r="AJ18" s="599" t="s">
        <v>1791</v>
      </c>
      <c r="AK18" s="600">
        <v>20</v>
      </c>
      <c r="AL18" s="600">
        <v>108</v>
      </c>
      <c r="AM18" s="600">
        <v>66</v>
      </c>
      <c r="AN18" s="600">
        <v>20</v>
      </c>
      <c r="AO18" s="600">
        <v>11</v>
      </c>
      <c r="AP18" s="600">
        <v>119</v>
      </c>
      <c r="AQ18" s="600">
        <v>77</v>
      </c>
      <c r="AR18" s="600">
        <v>122</v>
      </c>
      <c r="AS18" s="601">
        <v>543</v>
      </c>
      <c r="AT18" s="556"/>
      <c r="AU18" s="602" t="s">
        <v>282</v>
      </c>
      <c r="AV18" s="603">
        <v>873</v>
      </c>
      <c r="AW18" s="603">
        <v>26</v>
      </c>
      <c r="AX18" s="603">
        <v>1683</v>
      </c>
      <c r="AY18" s="556"/>
      <c r="AZ18" s="556"/>
      <c r="BA18" s="556"/>
      <c r="BB18" s="556"/>
      <c r="BC18" s="556"/>
      <c r="BD18" s="556"/>
      <c r="BE18" s="556"/>
      <c r="BF18" s="556"/>
      <c r="BG18" s="556"/>
      <c r="BH18" s="565" t="s">
        <v>1834</v>
      </c>
      <c r="BI18" s="584">
        <v>309</v>
      </c>
      <c r="BJ18" s="585">
        <v>7.5872906742621418E-3</v>
      </c>
      <c r="BK18" s="556"/>
      <c r="BL18" s="556"/>
      <c r="BM18" s="556"/>
      <c r="BN18" s="556"/>
      <c r="BO18" s="556"/>
      <c r="BP18" s="556"/>
      <c r="BQ18" s="556"/>
      <c r="BR18" s="556"/>
      <c r="BS18" s="556"/>
      <c r="BT18" s="556"/>
      <c r="BU18" s="556"/>
      <c r="BV18" s="556"/>
      <c r="BW18" s="556"/>
      <c r="BX18" s="556"/>
      <c r="BY18" s="556"/>
      <c r="BZ18" s="556"/>
      <c r="CA18" s="556"/>
      <c r="CB18" s="556"/>
      <c r="CC18" s="556"/>
      <c r="CD18" s="556"/>
      <c r="CE18" s="556"/>
      <c r="CF18" s="556"/>
      <c r="CG18" s="556"/>
      <c r="CH18" s="556"/>
      <c r="CI18" s="556"/>
      <c r="CJ18" s="556"/>
      <c r="CK18" s="556"/>
      <c r="CL18" s="556"/>
      <c r="CM18" s="556"/>
      <c r="CN18" s="556"/>
      <c r="CO18" s="556"/>
      <c r="CP18" s="556"/>
      <c r="CQ18" s="556"/>
      <c r="CR18" s="556"/>
      <c r="CS18" s="556"/>
      <c r="CT18" s="556"/>
      <c r="CU18" s="556"/>
      <c r="CV18" s="562" t="s">
        <v>235</v>
      </c>
      <c r="CW18" s="604"/>
      <c r="CX18" s="592">
        <v>0</v>
      </c>
      <c r="CY18" s="604">
        <v>2</v>
      </c>
      <c r="CZ18" s="592">
        <v>2.6666666666666668E-2</v>
      </c>
      <c r="DA18" s="604">
        <v>6</v>
      </c>
      <c r="DB18" s="605">
        <v>1.4598540145985401E-2</v>
      </c>
      <c r="DC18" s="604">
        <v>8</v>
      </c>
      <c r="DD18" s="592">
        <v>1.2441679626749611E-2</v>
      </c>
      <c r="DE18" s="556"/>
      <c r="DF18" s="556"/>
      <c r="DG18" s="556"/>
      <c r="DH18" s="556"/>
      <c r="DI18" s="556"/>
      <c r="DJ18" s="556"/>
    </row>
    <row r="19" spans="1:114" ht="33.75" customHeight="1" thickBot="1">
      <c r="A19" s="1059" t="s">
        <v>1906</v>
      </c>
      <c r="B19" s="1059"/>
      <c r="C19" s="1059"/>
      <c r="D19" s="1059"/>
      <c r="E19" s="1059"/>
      <c r="F19" s="1059"/>
      <c r="G19" s="1059"/>
      <c r="H19" s="1059"/>
      <c r="I19" s="1059"/>
      <c r="J19" s="1059"/>
      <c r="K19" s="1059"/>
      <c r="L19" s="1059"/>
      <c r="M19" s="556"/>
      <c r="N19" s="556"/>
      <c r="O19" s="556"/>
      <c r="P19" s="556"/>
      <c r="Q19" s="556"/>
      <c r="R19" s="556"/>
      <c r="S19" s="556"/>
      <c r="T19" s="556"/>
      <c r="U19" s="556"/>
      <c r="V19" s="556"/>
      <c r="W19" s="565" t="s">
        <v>1354</v>
      </c>
      <c r="X19" s="566">
        <v>221</v>
      </c>
      <c r="Y19" s="567">
        <v>9.4545454545454551E-3</v>
      </c>
      <c r="Z19" s="556"/>
      <c r="AA19" s="565" t="s">
        <v>494</v>
      </c>
      <c r="AB19" s="566">
        <v>9</v>
      </c>
      <c r="AC19" s="567">
        <v>8.8495575221238937E-3</v>
      </c>
      <c r="AD19" s="556"/>
      <c r="AE19" s="565" t="s">
        <v>1206</v>
      </c>
      <c r="AF19" s="566">
        <v>24</v>
      </c>
      <c r="AG19" s="567">
        <v>7.2771376591873865E-3</v>
      </c>
      <c r="AH19" s="556"/>
      <c r="AI19" s="1056" t="s">
        <v>1836</v>
      </c>
      <c r="AJ19" s="560" t="s">
        <v>1750</v>
      </c>
      <c r="AK19" s="606" t="s">
        <v>1751</v>
      </c>
      <c r="AL19" s="606" t="s">
        <v>1752</v>
      </c>
      <c r="AM19" s="606" t="s">
        <v>1753</v>
      </c>
      <c r="AN19" s="606" t="s">
        <v>1754</v>
      </c>
      <c r="AO19" s="606" t="s">
        <v>1755</v>
      </c>
      <c r="AP19" s="606" t="s">
        <v>1756</v>
      </c>
      <c r="AQ19" s="606" t="s">
        <v>1757</v>
      </c>
      <c r="AR19" s="606" t="s">
        <v>1758</v>
      </c>
      <c r="AS19" s="607" t="s">
        <v>1759</v>
      </c>
      <c r="AT19" s="556"/>
      <c r="AU19" s="602" t="s">
        <v>283</v>
      </c>
      <c r="AV19" s="603">
        <v>971</v>
      </c>
      <c r="AW19" s="603">
        <v>37</v>
      </c>
      <c r="AX19" s="603">
        <v>2376</v>
      </c>
      <c r="AY19" s="556"/>
      <c r="AZ19" s="556"/>
      <c r="BA19" s="556"/>
      <c r="BB19" s="556"/>
      <c r="BC19" s="556"/>
      <c r="BD19" s="556"/>
      <c r="BE19" s="556"/>
      <c r="BF19" s="556"/>
      <c r="BG19" s="556"/>
      <c r="BH19" s="565" t="s">
        <v>1837</v>
      </c>
      <c r="BI19" s="584">
        <v>293</v>
      </c>
      <c r="BJ19" s="585">
        <v>7.1944212542356233E-3</v>
      </c>
      <c r="BK19" s="556"/>
      <c r="BL19" s="556"/>
      <c r="BM19" s="556"/>
      <c r="BN19" s="556"/>
      <c r="BO19" s="556"/>
      <c r="BP19" s="556"/>
      <c r="BQ19" s="556"/>
      <c r="BR19" s="556"/>
      <c r="BS19" s="556"/>
      <c r="BT19" s="556"/>
      <c r="BU19" s="556"/>
      <c r="BV19" s="556"/>
      <c r="BW19" s="556"/>
      <c r="BX19" s="556"/>
      <c r="BY19" s="556"/>
      <c r="BZ19" s="556"/>
      <c r="CA19" s="556"/>
      <c r="CB19" s="556"/>
      <c r="CC19" s="556"/>
      <c r="CD19" s="556"/>
      <c r="CE19" s="556"/>
      <c r="CF19" s="556"/>
      <c r="CG19" s="556"/>
      <c r="CH19" s="556"/>
      <c r="CI19" s="556"/>
      <c r="CJ19" s="556"/>
      <c r="CK19" s="556"/>
      <c r="CL19" s="556"/>
      <c r="CM19" s="556"/>
      <c r="CN19" s="556"/>
      <c r="CO19" s="556"/>
      <c r="CP19" s="556"/>
      <c r="CQ19" s="556"/>
      <c r="CR19" s="556"/>
      <c r="CS19" s="556"/>
      <c r="CT19" s="556"/>
      <c r="CU19" s="556"/>
      <c r="CV19" s="562" t="s">
        <v>1844</v>
      </c>
      <c r="CW19" s="604">
        <v>4</v>
      </c>
      <c r="CX19" s="592">
        <v>2.5477707006369428E-2</v>
      </c>
      <c r="CY19" s="604">
        <v>1</v>
      </c>
      <c r="CZ19" s="592">
        <v>1.3333333333333334E-2</v>
      </c>
      <c r="DA19" s="604">
        <v>3</v>
      </c>
      <c r="DB19" s="605">
        <v>7.2992700729927005E-3</v>
      </c>
      <c r="DC19" s="604">
        <v>8</v>
      </c>
      <c r="DD19" s="592">
        <v>1.2441679626749611E-2</v>
      </c>
      <c r="DE19" s="556"/>
      <c r="DF19" s="556"/>
      <c r="DG19" s="556"/>
      <c r="DH19" s="556"/>
      <c r="DI19" s="556"/>
      <c r="DJ19" s="556"/>
    </row>
    <row r="20" spans="1:114" ht="45" customHeight="1" thickBot="1">
      <c r="A20" s="663" t="s">
        <v>1750</v>
      </c>
      <c r="B20" s="663" t="s">
        <v>21</v>
      </c>
      <c r="C20" s="663" t="s">
        <v>14</v>
      </c>
      <c r="D20" s="663" t="s">
        <v>40</v>
      </c>
      <c r="E20" s="663" t="s">
        <v>71</v>
      </c>
      <c r="F20" s="663" t="s">
        <v>51</v>
      </c>
      <c r="G20" s="663" t="s">
        <v>89</v>
      </c>
      <c r="H20" s="663" t="s">
        <v>113</v>
      </c>
      <c r="I20" s="663" t="s">
        <v>28</v>
      </c>
      <c r="J20" s="663" t="s">
        <v>137</v>
      </c>
      <c r="K20" s="663" t="s">
        <v>1820</v>
      </c>
      <c r="L20" s="663" t="s">
        <v>1839</v>
      </c>
      <c r="M20" s="556"/>
      <c r="N20" s="556"/>
      <c r="O20" s="556"/>
      <c r="P20" s="556"/>
      <c r="Q20" s="556"/>
      <c r="R20" s="556"/>
      <c r="S20" s="556"/>
      <c r="T20" s="556"/>
      <c r="U20" s="556"/>
      <c r="V20" s="556"/>
      <c r="W20" s="565" t="s">
        <v>793</v>
      </c>
      <c r="X20" s="566">
        <v>211</v>
      </c>
      <c r="Y20" s="567">
        <v>9.0267379679144378E-3</v>
      </c>
      <c r="Z20" s="556"/>
      <c r="AA20" s="565" t="s">
        <v>478</v>
      </c>
      <c r="AB20" s="566">
        <v>8</v>
      </c>
      <c r="AC20" s="567">
        <v>7.8662733529990172E-3</v>
      </c>
      <c r="AD20" s="556"/>
      <c r="AE20" s="565" t="s">
        <v>1000</v>
      </c>
      <c r="AF20" s="566">
        <v>24</v>
      </c>
      <c r="AG20" s="567">
        <v>7.2771376591873865E-3</v>
      </c>
      <c r="AH20" s="556"/>
      <c r="AI20" s="1057"/>
      <c r="AJ20" s="568" t="s">
        <v>1763</v>
      </c>
      <c r="AK20" s="569">
        <v>330</v>
      </c>
      <c r="AL20" s="569">
        <v>870</v>
      </c>
      <c r="AM20" s="569">
        <v>1287</v>
      </c>
      <c r="AN20" s="569">
        <v>1110</v>
      </c>
      <c r="AO20" s="569">
        <v>1093</v>
      </c>
      <c r="AP20" s="569">
        <v>1216</v>
      </c>
      <c r="AQ20" s="569">
        <v>1156</v>
      </c>
      <c r="AR20" s="569">
        <v>1078</v>
      </c>
      <c r="AS20" s="631">
        <v>8140</v>
      </c>
      <c r="AT20" s="556"/>
      <c r="AU20" s="632" t="s">
        <v>1840</v>
      </c>
      <c r="AV20" s="633">
        <v>3078</v>
      </c>
      <c r="AW20" s="633">
        <v>378</v>
      </c>
      <c r="AX20" s="633">
        <v>5554</v>
      </c>
      <c r="AY20" s="556"/>
      <c r="AZ20" s="556"/>
      <c r="BA20" s="556"/>
      <c r="BB20" s="556"/>
      <c r="BC20" s="556"/>
      <c r="BD20" s="556"/>
      <c r="BE20" s="556"/>
      <c r="BF20" s="556"/>
      <c r="BG20" s="556"/>
      <c r="BH20" s="565" t="s">
        <v>1841</v>
      </c>
      <c r="BI20" s="584">
        <v>251</v>
      </c>
      <c r="BJ20" s="585">
        <v>6.1631390266660121E-3</v>
      </c>
      <c r="BK20" s="556"/>
      <c r="BL20" s="556"/>
      <c r="BM20" s="556"/>
      <c r="BN20" s="556"/>
      <c r="BO20" s="556"/>
      <c r="BP20" s="556"/>
      <c r="BQ20" s="556"/>
      <c r="BR20" s="556"/>
      <c r="BS20" s="556"/>
      <c r="BT20" s="556"/>
      <c r="BU20" s="556"/>
      <c r="BV20" s="556"/>
      <c r="BW20" s="556"/>
      <c r="BX20" s="556"/>
      <c r="BY20" s="634"/>
      <c r="BZ20" s="556"/>
      <c r="CA20" s="556"/>
      <c r="CB20" s="556"/>
      <c r="CC20" s="556"/>
      <c r="CD20" s="556"/>
      <c r="CE20" s="556"/>
      <c r="CF20" s="556"/>
      <c r="CG20" s="556"/>
      <c r="CH20" s="556"/>
      <c r="CI20" s="556"/>
      <c r="CJ20" s="556"/>
      <c r="CK20" s="556"/>
      <c r="CL20" s="556"/>
      <c r="CM20" s="556"/>
      <c r="CN20" s="556"/>
      <c r="CO20" s="556"/>
      <c r="CP20" s="556"/>
      <c r="CQ20" s="556"/>
      <c r="CR20" s="556"/>
      <c r="CS20" s="556"/>
      <c r="CT20" s="556"/>
      <c r="CU20" s="556"/>
      <c r="CV20" s="562" t="s">
        <v>1846</v>
      </c>
      <c r="CW20" s="604">
        <v>3</v>
      </c>
      <c r="CX20" s="592">
        <v>1.9108280254777069E-2</v>
      </c>
      <c r="CY20" s="604"/>
      <c r="CZ20" s="592">
        <v>0</v>
      </c>
      <c r="DA20" s="604">
        <v>3</v>
      </c>
      <c r="DB20" s="605">
        <v>7.2992700729927005E-3</v>
      </c>
      <c r="DC20" s="604">
        <v>6</v>
      </c>
      <c r="DD20" s="592">
        <v>9.3312597200622092E-3</v>
      </c>
      <c r="DE20" s="556"/>
      <c r="DF20" s="556"/>
      <c r="DG20" s="556"/>
      <c r="DH20" s="556"/>
      <c r="DI20" s="556"/>
      <c r="DJ20" s="556"/>
    </row>
    <row r="21" spans="1:114">
      <c r="A21" s="565" t="s">
        <v>1785</v>
      </c>
      <c r="B21" s="566">
        <v>17</v>
      </c>
      <c r="C21" s="566"/>
      <c r="D21" s="566"/>
      <c r="E21" s="566">
        <v>29</v>
      </c>
      <c r="F21" s="566">
        <v>97</v>
      </c>
      <c r="G21" s="566">
        <v>117</v>
      </c>
      <c r="H21" s="566">
        <v>52</v>
      </c>
      <c r="I21" s="566">
        <v>112</v>
      </c>
      <c r="J21" s="566">
        <v>1561</v>
      </c>
      <c r="K21" s="566"/>
      <c r="L21" s="566">
        <v>1985</v>
      </c>
      <c r="M21" s="556"/>
      <c r="N21" s="556"/>
      <c r="O21" s="556"/>
      <c r="P21" s="556"/>
      <c r="Q21" s="556"/>
      <c r="R21" s="556"/>
      <c r="S21" s="556"/>
      <c r="T21" s="556"/>
      <c r="U21" s="556"/>
      <c r="V21" s="556"/>
      <c r="W21" s="565" t="s">
        <v>791</v>
      </c>
      <c r="X21" s="566">
        <v>199</v>
      </c>
      <c r="Y21" s="567">
        <v>8.5133689839572198E-3</v>
      </c>
      <c r="Z21" s="556"/>
      <c r="AA21" s="565" t="s">
        <v>901</v>
      </c>
      <c r="AB21" s="566">
        <v>8</v>
      </c>
      <c r="AC21" s="567">
        <v>7.8662733529990172E-3</v>
      </c>
      <c r="AD21" s="556"/>
      <c r="AE21" s="565" t="s">
        <v>1842</v>
      </c>
      <c r="AF21" s="566">
        <v>23</v>
      </c>
      <c r="AG21" s="567">
        <v>6.9739235900545789E-3</v>
      </c>
      <c r="AH21" s="556"/>
      <c r="AI21" s="1057"/>
      <c r="AJ21" s="568" t="s">
        <v>1781</v>
      </c>
      <c r="AK21" s="569">
        <v>247</v>
      </c>
      <c r="AL21" s="569">
        <v>767</v>
      </c>
      <c r="AM21" s="569">
        <v>1215</v>
      </c>
      <c r="AN21" s="569">
        <v>1087</v>
      </c>
      <c r="AO21" s="569">
        <v>1078</v>
      </c>
      <c r="AP21" s="578">
        <v>1076</v>
      </c>
      <c r="AQ21" s="578">
        <v>1097</v>
      </c>
      <c r="AR21" s="578">
        <v>975</v>
      </c>
      <c r="AS21" s="631">
        <v>7542</v>
      </c>
      <c r="AT21" s="556"/>
      <c r="AU21" s="602" t="s">
        <v>303</v>
      </c>
      <c r="AV21" s="603">
        <v>146</v>
      </c>
      <c r="AW21" s="603">
        <v>23</v>
      </c>
      <c r="AX21" s="603">
        <v>82</v>
      </c>
      <c r="AY21" s="556"/>
      <c r="AZ21" s="556"/>
      <c r="BA21" s="556"/>
      <c r="BB21" s="556"/>
      <c r="BC21" s="556"/>
      <c r="BD21" s="556"/>
      <c r="BE21" s="556"/>
      <c r="BF21" s="556"/>
      <c r="BG21" s="556"/>
      <c r="BH21" s="565" t="s">
        <v>1843</v>
      </c>
      <c r="BI21" s="584">
        <v>218</v>
      </c>
      <c r="BJ21" s="585">
        <v>5.3528458478613169E-3</v>
      </c>
      <c r="BK21" s="556"/>
      <c r="BL21" s="556"/>
      <c r="BM21" s="556"/>
      <c r="BN21" s="556"/>
      <c r="BO21" s="556"/>
      <c r="BP21" s="556"/>
      <c r="BQ21" s="556"/>
      <c r="BR21" s="556"/>
      <c r="BS21" s="556"/>
      <c r="BT21" s="556"/>
      <c r="BU21" s="556"/>
      <c r="BV21" s="556"/>
      <c r="BW21" s="556"/>
      <c r="BX21" s="556"/>
      <c r="BY21" s="556"/>
      <c r="BZ21" s="556"/>
      <c r="CA21" s="556"/>
      <c r="CB21" s="556"/>
      <c r="CC21" s="556"/>
      <c r="CD21" s="556"/>
      <c r="CE21" s="556"/>
      <c r="CF21" s="556"/>
      <c r="CG21" s="556"/>
      <c r="CH21" s="556"/>
      <c r="CI21" s="556"/>
      <c r="CJ21" s="556"/>
      <c r="CK21" s="556"/>
      <c r="CL21" s="556"/>
      <c r="CM21" s="556"/>
      <c r="CN21" s="556"/>
      <c r="CO21" s="556"/>
      <c r="CP21" s="556"/>
      <c r="CQ21" s="556"/>
      <c r="CR21" s="556"/>
      <c r="CS21" s="556"/>
      <c r="CT21" s="556"/>
      <c r="CU21" s="556"/>
      <c r="CV21" s="562" t="s">
        <v>1848</v>
      </c>
      <c r="CW21" s="604">
        <v>3</v>
      </c>
      <c r="CX21" s="592">
        <v>1.9108280254777069E-2</v>
      </c>
      <c r="CY21" s="604"/>
      <c r="CZ21" s="592">
        <v>0</v>
      </c>
      <c r="DA21" s="604">
        <v>3</v>
      </c>
      <c r="DB21" s="605">
        <v>7.2992700729927005E-3</v>
      </c>
      <c r="DC21" s="604">
        <v>6</v>
      </c>
      <c r="DD21" s="592">
        <v>9.3312597200622092E-3</v>
      </c>
      <c r="DE21" s="556"/>
      <c r="DF21" s="556"/>
      <c r="DG21" s="556"/>
      <c r="DH21" s="556"/>
      <c r="DI21" s="556"/>
      <c r="DJ21" s="556"/>
    </row>
    <row r="22" spans="1:114" ht="15.75" thickBot="1">
      <c r="A22" s="565" t="s">
        <v>1790</v>
      </c>
      <c r="B22" s="566">
        <v>16</v>
      </c>
      <c r="C22" s="566">
        <v>1</v>
      </c>
      <c r="D22" s="566"/>
      <c r="E22" s="566">
        <v>1</v>
      </c>
      <c r="F22" s="566">
        <v>13</v>
      </c>
      <c r="G22" s="566">
        <v>127</v>
      </c>
      <c r="H22" s="566">
        <v>2</v>
      </c>
      <c r="I22" s="566">
        <v>1</v>
      </c>
      <c r="J22" s="566">
        <v>526</v>
      </c>
      <c r="K22" s="566"/>
      <c r="L22" s="566">
        <v>687</v>
      </c>
      <c r="M22" s="556"/>
      <c r="N22" s="556"/>
      <c r="O22" s="556"/>
      <c r="P22" s="556"/>
      <c r="Q22" s="556"/>
      <c r="R22" s="556"/>
      <c r="S22" s="556"/>
      <c r="T22" s="556"/>
      <c r="U22" s="556"/>
      <c r="V22" s="556"/>
      <c r="W22" s="657" t="s">
        <v>775</v>
      </c>
      <c r="X22" s="658">
        <v>191</v>
      </c>
      <c r="Y22" s="667">
        <v>8.1711229946524067E-3</v>
      </c>
      <c r="Z22" s="556"/>
      <c r="AA22" s="565" t="s">
        <v>1100</v>
      </c>
      <c r="AB22" s="566">
        <v>8</v>
      </c>
      <c r="AC22" s="567">
        <v>7.8662733529990172E-3</v>
      </c>
      <c r="AD22" s="556"/>
      <c r="AE22" s="565" t="s">
        <v>805</v>
      </c>
      <c r="AF22" s="566">
        <v>22</v>
      </c>
      <c r="AG22" s="567">
        <v>6.6707095209217705E-3</v>
      </c>
      <c r="AH22" s="556"/>
      <c r="AI22" s="1057"/>
      <c r="AJ22" s="568" t="s">
        <v>1786</v>
      </c>
      <c r="AK22" s="629">
        <v>0.74848484848484853</v>
      </c>
      <c r="AL22" s="629">
        <v>0.88160919540229887</v>
      </c>
      <c r="AM22" s="629">
        <v>0.94405594405594406</v>
      </c>
      <c r="AN22" s="629">
        <v>0.97927927927927927</v>
      </c>
      <c r="AO22" s="629">
        <v>0.98627630375114361</v>
      </c>
      <c r="AP22" s="629">
        <v>0.88486842105263153</v>
      </c>
      <c r="AQ22" s="629">
        <v>0.94896193771626303</v>
      </c>
      <c r="AR22" s="629">
        <v>0.90445269016697594</v>
      </c>
      <c r="AS22" s="630">
        <v>0.92653562653562649</v>
      </c>
      <c r="AT22" s="556"/>
      <c r="AU22" s="602" t="s">
        <v>301</v>
      </c>
      <c r="AV22" s="603">
        <v>840</v>
      </c>
      <c r="AW22" s="603">
        <v>162</v>
      </c>
      <c r="AX22" s="603">
        <v>746</v>
      </c>
      <c r="AY22" s="556"/>
      <c r="AZ22" s="556"/>
      <c r="BA22" s="556"/>
      <c r="BB22" s="556"/>
      <c r="BC22" s="556"/>
      <c r="BD22" s="556"/>
      <c r="BE22" s="556"/>
      <c r="BF22" s="556"/>
      <c r="BG22" s="556"/>
      <c r="BH22" s="565" t="s">
        <v>1845</v>
      </c>
      <c r="BI22" s="584">
        <v>161</v>
      </c>
      <c r="BJ22" s="585">
        <v>3.9532485390168445E-3</v>
      </c>
      <c r="BK22" s="556"/>
      <c r="BL22" s="556"/>
      <c r="BM22" s="556"/>
      <c r="BN22" s="556"/>
      <c r="BO22" s="556"/>
      <c r="BP22" s="556"/>
      <c r="BQ22" s="556"/>
      <c r="BR22" s="556"/>
      <c r="BS22" s="556"/>
      <c r="BT22" s="556"/>
      <c r="BU22" s="556"/>
      <c r="BV22" s="556"/>
      <c r="BW22" s="556"/>
      <c r="BX22" s="556"/>
      <c r="BY22" s="556"/>
      <c r="BZ22" s="556"/>
      <c r="CA22" s="556"/>
      <c r="CB22" s="556"/>
      <c r="CC22" s="556"/>
      <c r="CD22" s="556"/>
      <c r="CE22" s="556"/>
      <c r="CF22" s="556"/>
      <c r="CG22" s="556"/>
      <c r="CH22" s="556"/>
      <c r="CI22" s="556"/>
      <c r="CJ22" s="556"/>
      <c r="CK22" s="556"/>
      <c r="CL22" s="556"/>
      <c r="CM22" s="556"/>
      <c r="CN22" s="556"/>
      <c r="CO22" s="556"/>
      <c r="CP22" s="556"/>
      <c r="CQ22" s="556"/>
      <c r="CR22" s="556"/>
      <c r="CS22" s="556"/>
      <c r="CT22" s="556"/>
      <c r="CU22" s="556"/>
      <c r="CV22" s="562" t="s">
        <v>237</v>
      </c>
      <c r="CW22" s="604">
        <v>4</v>
      </c>
      <c r="CX22" s="592">
        <v>2.5477707006369428E-2</v>
      </c>
      <c r="CY22" s="604"/>
      <c r="CZ22" s="592">
        <v>0</v>
      </c>
      <c r="DA22" s="604">
        <v>1</v>
      </c>
      <c r="DB22" s="605">
        <v>2.4330900243309003E-3</v>
      </c>
      <c r="DC22" s="604">
        <v>5</v>
      </c>
      <c r="DD22" s="592">
        <v>7.7760497667185074E-3</v>
      </c>
      <c r="DE22" s="556"/>
      <c r="DF22" s="556"/>
      <c r="DG22" s="556"/>
      <c r="DH22" s="556"/>
      <c r="DI22" s="556"/>
      <c r="DJ22" s="556"/>
    </row>
    <row r="23" spans="1:114" ht="15.75" thickBot="1">
      <c r="A23" s="565" t="s">
        <v>1795</v>
      </c>
      <c r="B23" s="566">
        <v>28</v>
      </c>
      <c r="C23" s="566">
        <v>52</v>
      </c>
      <c r="D23" s="566">
        <v>22</v>
      </c>
      <c r="E23" s="566">
        <v>30</v>
      </c>
      <c r="F23" s="566">
        <v>63</v>
      </c>
      <c r="G23" s="566">
        <v>191</v>
      </c>
      <c r="H23" s="566">
        <v>13</v>
      </c>
      <c r="I23" s="566">
        <v>59</v>
      </c>
      <c r="J23" s="566">
        <v>679</v>
      </c>
      <c r="K23" s="566"/>
      <c r="L23" s="566">
        <v>1137</v>
      </c>
      <c r="M23" s="556"/>
      <c r="N23" s="556"/>
      <c r="O23" s="556"/>
      <c r="P23" s="556"/>
      <c r="Q23" s="556"/>
      <c r="R23" s="556"/>
      <c r="S23" s="556"/>
      <c r="T23" s="556"/>
      <c r="U23" s="556"/>
      <c r="V23" s="556"/>
      <c r="W23" s="676" t="s">
        <v>1851</v>
      </c>
      <c r="X23" s="677">
        <v>7158</v>
      </c>
      <c r="Y23" s="678" t="s">
        <v>1852</v>
      </c>
      <c r="Z23" s="556"/>
      <c r="AA23" s="635" t="s">
        <v>1851</v>
      </c>
      <c r="AB23" s="636">
        <v>301</v>
      </c>
      <c r="AC23" s="637">
        <v>0.29599999999999999</v>
      </c>
      <c r="AD23" s="556"/>
      <c r="AE23" s="565" t="s">
        <v>797</v>
      </c>
      <c r="AF23" s="566">
        <v>21</v>
      </c>
      <c r="AG23" s="567">
        <v>6.3674954517889629E-3</v>
      </c>
      <c r="AH23" s="556"/>
      <c r="AI23" s="1058"/>
      <c r="AJ23" s="599" t="s">
        <v>1791</v>
      </c>
      <c r="AK23" s="600">
        <v>83</v>
      </c>
      <c r="AL23" s="600">
        <v>103</v>
      </c>
      <c r="AM23" s="600">
        <v>72</v>
      </c>
      <c r="AN23" s="600">
        <v>23</v>
      </c>
      <c r="AO23" s="600">
        <v>15</v>
      </c>
      <c r="AP23" s="600">
        <v>140</v>
      </c>
      <c r="AQ23" s="600">
        <v>59</v>
      </c>
      <c r="AR23" s="600">
        <v>103</v>
      </c>
      <c r="AS23" s="601">
        <v>598</v>
      </c>
      <c r="AT23" s="556"/>
      <c r="AU23" s="602" t="s">
        <v>302</v>
      </c>
      <c r="AV23" s="603">
        <v>2631</v>
      </c>
      <c r="AW23" s="603">
        <v>99</v>
      </c>
      <c r="AX23" s="603">
        <v>1965</v>
      </c>
      <c r="AY23" s="556"/>
      <c r="AZ23" s="556"/>
      <c r="BA23" s="556"/>
      <c r="BB23" s="556"/>
      <c r="BC23" s="556"/>
      <c r="BD23" s="556"/>
      <c r="BE23" s="556"/>
      <c r="BF23" s="556"/>
      <c r="BG23" s="556"/>
      <c r="BH23" s="565" t="s">
        <v>1847</v>
      </c>
      <c r="BI23" s="584">
        <v>147</v>
      </c>
      <c r="BJ23" s="585">
        <v>3.6094877964936403E-3</v>
      </c>
      <c r="BK23" s="556"/>
      <c r="BL23" s="556"/>
      <c r="BM23" s="556"/>
      <c r="BN23" s="556"/>
      <c r="BO23" s="556"/>
      <c r="BP23" s="556"/>
      <c r="BQ23" s="556"/>
      <c r="BR23" s="556"/>
      <c r="BS23" s="556"/>
      <c r="BT23" s="556"/>
      <c r="BU23" s="556"/>
      <c r="BV23" s="556"/>
      <c r="BW23" s="556"/>
      <c r="BX23" s="556"/>
      <c r="BY23" s="556"/>
      <c r="BZ23" s="556"/>
      <c r="CA23" s="556"/>
      <c r="CB23" s="556"/>
      <c r="CC23" s="556"/>
      <c r="CD23" s="556"/>
      <c r="CE23" s="556"/>
      <c r="CF23" s="556"/>
      <c r="CG23" s="556"/>
      <c r="CH23" s="556"/>
      <c r="CI23" s="556"/>
      <c r="CJ23" s="556"/>
      <c r="CK23" s="556"/>
      <c r="CL23" s="556"/>
      <c r="CM23" s="556"/>
      <c r="CN23" s="556"/>
      <c r="CO23" s="556"/>
      <c r="CP23" s="556"/>
      <c r="CQ23" s="556"/>
      <c r="CR23" s="556"/>
      <c r="CS23" s="556"/>
      <c r="CT23" s="556"/>
      <c r="CU23" s="556"/>
      <c r="CV23" s="562" t="s">
        <v>1854</v>
      </c>
      <c r="CW23" s="604">
        <v>3</v>
      </c>
      <c r="CX23" s="592">
        <v>1.9108280254777069E-2</v>
      </c>
      <c r="CY23" s="604"/>
      <c r="CZ23" s="592">
        <v>0</v>
      </c>
      <c r="DA23" s="604">
        <v>2</v>
      </c>
      <c r="DB23" s="605">
        <v>4.8661800486618006E-3</v>
      </c>
      <c r="DC23" s="604">
        <v>5</v>
      </c>
      <c r="DD23" s="592">
        <v>7.7760497667185074E-3</v>
      </c>
      <c r="DE23" s="556"/>
      <c r="DF23" s="556"/>
      <c r="DG23" s="556"/>
      <c r="DH23" s="556"/>
      <c r="DI23" s="556"/>
      <c r="DJ23" s="556"/>
    </row>
    <row r="24" spans="1:114" ht="22.5" customHeight="1" thickBot="1">
      <c r="A24" s="565" t="s">
        <v>1801</v>
      </c>
      <c r="B24" s="566">
        <v>969</v>
      </c>
      <c r="C24" s="566">
        <v>367</v>
      </c>
      <c r="D24" s="566">
        <v>492</v>
      </c>
      <c r="E24" s="566">
        <v>438</v>
      </c>
      <c r="F24" s="566">
        <v>916</v>
      </c>
      <c r="G24" s="566">
        <v>4377</v>
      </c>
      <c r="H24" s="566">
        <v>694</v>
      </c>
      <c r="I24" s="566">
        <v>3030</v>
      </c>
      <c r="J24" s="566">
        <v>9894</v>
      </c>
      <c r="K24" s="566"/>
      <c r="L24" s="566">
        <v>21177</v>
      </c>
      <c r="M24" s="556"/>
      <c r="N24" s="556"/>
      <c r="O24" s="556"/>
      <c r="P24" s="556"/>
      <c r="Q24" s="556"/>
      <c r="R24" s="556"/>
      <c r="S24" s="556"/>
      <c r="T24" s="556"/>
      <c r="U24" s="556"/>
      <c r="V24" s="556"/>
      <c r="W24" s="680" t="s">
        <v>1856</v>
      </c>
      <c r="X24" s="681">
        <v>16217</v>
      </c>
      <c r="Y24" s="682" t="s">
        <v>1857</v>
      </c>
      <c r="Z24" s="556"/>
      <c r="AA24" s="565" t="s">
        <v>1856</v>
      </c>
      <c r="AB24" s="566">
        <v>716</v>
      </c>
      <c r="AC24" s="567">
        <v>0.70299999999999996</v>
      </c>
      <c r="AD24" s="556"/>
      <c r="AE24" s="565" t="s">
        <v>494</v>
      </c>
      <c r="AF24" s="566">
        <v>21</v>
      </c>
      <c r="AG24" s="567">
        <v>6.3674954517889629E-3</v>
      </c>
      <c r="AH24" s="556"/>
      <c r="AI24" s="1056" t="s">
        <v>1849</v>
      </c>
      <c r="AJ24" s="560" t="s">
        <v>1750</v>
      </c>
      <c r="AK24" s="606" t="s">
        <v>1751</v>
      </c>
      <c r="AL24" s="606" t="s">
        <v>1752</v>
      </c>
      <c r="AM24" s="606" t="s">
        <v>1753</v>
      </c>
      <c r="AN24" s="606" t="s">
        <v>1754</v>
      </c>
      <c r="AO24" s="606" t="s">
        <v>1755</v>
      </c>
      <c r="AP24" s="606" t="s">
        <v>1756</v>
      </c>
      <c r="AQ24" s="606" t="s">
        <v>1757</v>
      </c>
      <c r="AR24" s="606" t="s">
        <v>1758</v>
      </c>
      <c r="AS24" s="607" t="s">
        <v>1759</v>
      </c>
      <c r="AT24" s="556"/>
      <c r="AU24" s="602" t="s">
        <v>304</v>
      </c>
      <c r="AV24" s="603">
        <v>991</v>
      </c>
      <c r="AW24" s="603">
        <v>82</v>
      </c>
      <c r="AX24" s="603">
        <v>802</v>
      </c>
      <c r="AY24" s="556"/>
      <c r="AZ24" s="556"/>
      <c r="BA24" s="556"/>
      <c r="BB24" s="556"/>
      <c r="BC24" s="556"/>
      <c r="BD24" s="556"/>
      <c r="BE24" s="556"/>
      <c r="BF24" s="556"/>
      <c r="BG24" s="556"/>
      <c r="BH24" s="565" t="s">
        <v>1850</v>
      </c>
      <c r="BI24" s="584">
        <v>136</v>
      </c>
      <c r="BJ24" s="585">
        <v>3.3393900702254086E-3</v>
      </c>
      <c r="BK24" s="556"/>
      <c r="BL24" s="556"/>
      <c r="BM24" s="556"/>
      <c r="BN24" s="556"/>
      <c r="BO24" s="556"/>
      <c r="BP24" s="556"/>
      <c r="BQ24" s="556"/>
      <c r="BR24" s="556"/>
      <c r="BS24" s="556"/>
      <c r="BT24" s="556"/>
      <c r="BU24" s="556"/>
      <c r="BV24" s="556"/>
      <c r="BW24" s="556"/>
      <c r="BX24" s="556"/>
      <c r="BY24" s="556"/>
      <c r="BZ24" s="556"/>
      <c r="CA24" s="556"/>
      <c r="CB24" s="556"/>
      <c r="CC24" s="556"/>
      <c r="CD24" s="556"/>
      <c r="CE24" s="556"/>
      <c r="CF24" s="556"/>
      <c r="CG24" s="556"/>
      <c r="CH24" s="556"/>
      <c r="CI24" s="556"/>
      <c r="CJ24" s="556"/>
      <c r="CK24" s="556"/>
      <c r="CL24" s="556"/>
      <c r="CM24" s="556"/>
      <c r="CN24" s="556"/>
      <c r="CO24" s="556"/>
      <c r="CP24" s="556"/>
      <c r="CQ24" s="556"/>
      <c r="CR24" s="556"/>
      <c r="CS24" s="556"/>
      <c r="CT24" s="556"/>
      <c r="CU24" s="556"/>
      <c r="CV24" s="562" t="s">
        <v>1860</v>
      </c>
      <c r="CW24" s="604">
        <v>3</v>
      </c>
      <c r="CX24" s="592">
        <v>1.9108280254777069E-2</v>
      </c>
      <c r="CY24" s="604"/>
      <c r="CZ24" s="592">
        <v>0</v>
      </c>
      <c r="DA24" s="604"/>
      <c r="DB24" s="605">
        <v>0</v>
      </c>
      <c r="DC24" s="604">
        <v>3</v>
      </c>
      <c r="DD24" s="592">
        <v>4.6656298600311046E-3</v>
      </c>
      <c r="DE24" s="556"/>
      <c r="DF24" s="556"/>
      <c r="DG24" s="556"/>
      <c r="DH24" s="556"/>
      <c r="DI24" s="556"/>
      <c r="DJ24" s="556"/>
    </row>
    <row r="25" spans="1:114" ht="15" customHeight="1" thickBot="1">
      <c r="A25" s="565" t="s">
        <v>1806</v>
      </c>
      <c r="B25" s="566">
        <v>4829</v>
      </c>
      <c r="C25" s="566">
        <v>968</v>
      </c>
      <c r="D25" s="566">
        <v>2290</v>
      </c>
      <c r="E25" s="566">
        <v>3116</v>
      </c>
      <c r="F25" s="566">
        <v>3271</v>
      </c>
      <c r="G25" s="566">
        <v>22536</v>
      </c>
      <c r="H25" s="566">
        <v>6145</v>
      </c>
      <c r="I25" s="566">
        <v>15061</v>
      </c>
      <c r="J25" s="566">
        <v>51431</v>
      </c>
      <c r="K25" s="566">
        <v>68</v>
      </c>
      <c r="L25" s="566">
        <v>109715</v>
      </c>
      <c r="M25" s="556"/>
      <c r="N25" s="556"/>
      <c r="O25" s="556"/>
      <c r="P25" s="556"/>
      <c r="Q25" s="556"/>
      <c r="R25" s="556"/>
      <c r="S25" s="556"/>
      <c r="T25" s="556"/>
      <c r="U25" s="556"/>
      <c r="V25" s="556"/>
      <c r="W25" s="679" t="s">
        <v>1839</v>
      </c>
      <c r="X25" s="677">
        <v>23375</v>
      </c>
      <c r="Y25" s="678">
        <v>1</v>
      </c>
      <c r="Z25" s="556"/>
      <c r="AA25" s="635" t="s">
        <v>1839</v>
      </c>
      <c r="AB25" s="636">
        <v>1017</v>
      </c>
      <c r="AC25" s="637">
        <v>1</v>
      </c>
      <c r="AD25" s="556"/>
      <c r="AE25" s="635" t="s">
        <v>1851</v>
      </c>
      <c r="AF25" s="636">
        <v>985</v>
      </c>
      <c r="AG25" s="638">
        <v>0.29899999999999999</v>
      </c>
      <c r="AH25" s="556"/>
      <c r="AI25" s="1057"/>
      <c r="AJ25" s="568" t="s">
        <v>1763</v>
      </c>
      <c r="AK25" s="569">
        <v>264</v>
      </c>
      <c r="AL25" s="569">
        <v>831</v>
      </c>
      <c r="AM25" s="569">
        <v>1539</v>
      </c>
      <c r="AN25" s="569">
        <v>1521</v>
      </c>
      <c r="AO25" s="569">
        <v>1423</v>
      </c>
      <c r="AP25" s="569">
        <v>1424</v>
      </c>
      <c r="AQ25" s="569">
        <v>1565</v>
      </c>
      <c r="AR25" s="569">
        <v>1625</v>
      </c>
      <c r="AS25" s="570">
        <v>10192</v>
      </c>
      <c r="AT25" s="556"/>
      <c r="AU25" s="602" t="s">
        <v>305</v>
      </c>
      <c r="AV25" s="603">
        <v>1251</v>
      </c>
      <c r="AW25" s="603">
        <v>97</v>
      </c>
      <c r="AX25" s="603">
        <v>570</v>
      </c>
      <c r="AY25" s="556"/>
      <c r="AZ25" s="556"/>
      <c r="BA25" s="556"/>
      <c r="BB25" s="556"/>
      <c r="BC25" s="556"/>
      <c r="BD25" s="556"/>
      <c r="BE25" s="556"/>
      <c r="BF25" s="556"/>
      <c r="BG25" s="556"/>
      <c r="BH25" s="565" t="s">
        <v>1853</v>
      </c>
      <c r="BI25" s="584">
        <v>94</v>
      </c>
      <c r="BJ25" s="585">
        <v>2.3081078426557974E-3</v>
      </c>
      <c r="BK25" s="556"/>
      <c r="BL25" s="556"/>
      <c r="BM25" s="556"/>
      <c r="BN25" s="556"/>
      <c r="BO25" s="556"/>
      <c r="BP25" s="556"/>
      <c r="BQ25" s="556"/>
      <c r="BR25" s="556"/>
      <c r="BS25" s="556"/>
      <c r="BT25" s="556"/>
      <c r="BU25" s="556"/>
      <c r="BV25" s="556"/>
      <c r="BW25" s="556"/>
      <c r="BX25" s="556"/>
      <c r="BY25" s="556"/>
      <c r="BZ25" s="556"/>
      <c r="CA25" s="556"/>
      <c r="CB25" s="556"/>
      <c r="CC25" s="556"/>
      <c r="CD25" s="556"/>
      <c r="CE25" s="556"/>
      <c r="CF25" s="556"/>
      <c r="CG25" s="556"/>
      <c r="CH25" s="556"/>
      <c r="CI25" s="556"/>
      <c r="CJ25" s="556"/>
      <c r="CK25" s="556"/>
      <c r="CL25" s="556"/>
      <c r="CM25" s="556"/>
      <c r="CN25" s="556"/>
      <c r="CO25" s="556"/>
      <c r="CP25" s="556"/>
      <c r="CQ25" s="556"/>
      <c r="CR25" s="556"/>
      <c r="CS25" s="556"/>
      <c r="CT25" s="556"/>
      <c r="CU25" s="556"/>
      <c r="CV25" s="562" t="s">
        <v>268</v>
      </c>
      <c r="CW25" s="604">
        <v>1</v>
      </c>
      <c r="CX25" s="592">
        <v>6.369426751592357E-3</v>
      </c>
      <c r="CY25" s="604">
        <v>1</v>
      </c>
      <c r="CZ25" s="592">
        <v>1.3333333333333334E-2</v>
      </c>
      <c r="DA25" s="604">
        <v>1</v>
      </c>
      <c r="DB25" s="605">
        <v>2.4330900243309003E-3</v>
      </c>
      <c r="DC25" s="604">
        <v>3</v>
      </c>
      <c r="DD25" s="592">
        <v>4.6656298600311046E-3</v>
      </c>
      <c r="DE25" s="556"/>
      <c r="DF25" s="556"/>
      <c r="DG25" s="556"/>
      <c r="DH25" s="556"/>
      <c r="DI25" s="556"/>
      <c r="DJ25" s="556"/>
    </row>
    <row r="26" spans="1:114" ht="15.75" thickBot="1">
      <c r="A26" s="657" t="s">
        <v>1855</v>
      </c>
      <c r="B26" s="658">
        <v>2616</v>
      </c>
      <c r="C26" s="658">
        <v>815</v>
      </c>
      <c r="D26" s="658">
        <v>1213</v>
      </c>
      <c r="E26" s="658">
        <v>2343</v>
      </c>
      <c r="F26" s="658">
        <v>2264</v>
      </c>
      <c r="G26" s="658">
        <v>15003</v>
      </c>
      <c r="H26" s="658">
        <v>3443</v>
      </c>
      <c r="I26" s="658">
        <v>6890</v>
      </c>
      <c r="J26" s="658">
        <v>34109</v>
      </c>
      <c r="K26" s="658"/>
      <c r="L26" s="658">
        <v>68696</v>
      </c>
      <c r="M26" s="556"/>
      <c r="N26" s="556"/>
      <c r="O26" s="556"/>
      <c r="P26" s="556"/>
      <c r="Q26" s="556"/>
      <c r="R26" s="556"/>
      <c r="S26" s="556"/>
      <c r="T26" s="556"/>
      <c r="U26" s="556"/>
      <c r="V26" s="556"/>
      <c r="W26" s="562" t="s">
        <v>1899</v>
      </c>
      <c r="X26" s="556"/>
      <c r="Y26" s="556"/>
      <c r="Z26" s="556"/>
      <c r="AA26" s="562" t="s">
        <v>1901</v>
      </c>
      <c r="AB26" s="556"/>
      <c r="AC26" s="556"/>
      <c r="AD26" s="556"/>
      <c r="AE26" s="565" t="s">
        <v>1856</v>
      </c>
      <c r="AF26" s="566">
        <v>2313</v>
      </c>
      <c r="AG26" s="577" t="s">
        <v>1858</v>
      </c>
      <c r="AH26" s="556"/>
      <c r="AI26" s="1057"/>
      <c r="AJ26" s="568" t="s">
        <v>1781</v>
      </c>
      <c r="AK26" s="569">
        <v>257</v>
      </c>
      <c r="AL26" s="569">
        <v>763</v>
      </c>
      <c r="AM26" s="569">
        <v>1481</v>
      </c>
      <c r="AN26" s="569">
        <v>1501</v>
      </c>
      <c r="AO26" s="569">
        <v>1402</v>
      </c>
      <c r="AP26" s="569">
        <v>1314</v>
      </c>
      <c r="AQ26" s="569">
        <v>1502</v>
      </c>
      <c r="AR26" s="569">
        <v>1524</v>
      </c>
      <c r="AS26" s="570">
        <v>9744</v>
      </c>
      <c r="AT26" s="556"/>
      <c r="AU26" s="602" t="s">
        <v>306</v>
      </c>
      <c r="AV26" s="603">
        <v>634</v>
      </c>
      <c r="AW26" s="603">
        <v>80</v>
      </c>
      <c r="AX26" s="603">
        <v>302</v>
      </c>
      <c r="AY26" s="556"/>
      <c r="AZ26" s="556"/>
      <c r="BA26" s="556"/>
      <c r="BB26" s="556"/>
      <c r="BC26" s="556"/>
      <c r="BD26" s="556"/>
      <c r="BE26" s="556"/>
      <c r="BF26" s="556"/>
      <c r="BG26" s="556"/>
      <c r="BH26" s="565" t="s">
        <v>1859</v>
      </c>
      <c r="BI26" s="584">
        <v>6</v>
      </c>
      <c r="BJ26" s="585">
        <v>1.473260325099445E-4</v>
      </c>
      <c r="BK26" s="556"/>
      <c r="BL26" s="556"/>
      <c r="BM26" s="556"/>
      <c r="BN26" s="556"/>
      <c r="BO26" s="556"/>
      <c r="BP26" s="556"/>
      <c r="BQ26" s="556"/>
      <c r="BR26" s="556"/>
      <c r="BS26" s="556"/>
      <c r="BT26" s="556"/>
      <c r="BU26" s="556"/>
      <c r="BV26" s="556"/>
      <c r="BW26" s="556"/>
      <c r="BX26" s="556"/>
      <c r="BY26" s="556"/>
      <c r="BZ26" s="556"/>
      <c r="CA26" s="556"/>
      <c r="CB26" s="556"/>
      <c r="CC26" s="556"/>
      <c r="CD26" s="556"/>
      <c r="CE26" s="556"/>
      <c r="CF26" s="556"/>
      <c r="CG26" s="556"/>
      <c r="CH26" s="556"/>
      <c r="CI26" s="556"/>
      <c r="CJ26" s="556"/>
      <c r="CK26" s="556"/>
      <c r="CL26" s="556"/>
      <c r="CM26" s="556"/>
      <c r="CN26" s="556"/>
      <c r="CO26" s="556"/>
      <c r="CP26" s="556"/>
      <c r="CQ26" s="556"/>
      <c r="CR26" s="556"/>
      <c r="CS26" s="556"/>
      <c r="CT26" s="556"/>
      <c r="CU26" s="556"/>
      <c r="CV26" s="562" t="s">
        <v>203</v>
      </c>
      <c r="CW26" s="604">
        <v>1</v>
      </c>
      <c r="CX26" s="592">
        <v>6.369426751592357E-3</v>
      </c>
      <c r="CY26" s="604"/>
      <c r="CZ26" s="592">
        <v>0</v>
      </c>
      <c r="DA26" s="604">
        <v>2</v>
      </c>
      <c r="DB26" s="605">
        <v>4.8661800486618006E-3</v>
      </c>
      <c r="DC26" s="604">
        <v>3</v>
      </c>
      <c r="DD26" s="592">
        <v>4.6656298600311046E-3</v>
      </c>
      <c r="DE26" s="556"/>
      <c r="DF26" s="556"/>
      <c r="DG26" s="556"/>
      <c r="DH26" s="556"/>
      <c r="DI26" s="556"/>
      <c r="DJ26" s="556"/>
    </row>
    <row r="27" spans="1:114" ht="30" customHeight="1" thickBot="1">
      <c r="A27" s="664" t="s">
        <v>1</v>
      </c>
      <c r="B27" s="665">
        <v>8475</v>
      </c>
      <c r="C27" s="665">
        <v>2203</v>
      </c>
      <c r="D27" s="665">
        <v>4017</v>
      </c>
      <c r="E27" s="665">
        <v>5957</v>
      </c>
      <c r="F27" s="665">
        <v>6624</v>
      </c>
      <c r="G27" s="665">
        <v>42351</v>
      </c>
      <c r="H27" s="665">
        <v>10349</v>
      </c>
      <c r="I27" s="665">
        <v>25153</v>
      </c>
      <c r="J27" s="665">
        <v>98200</v>
      </c>
      <c r="K27" s="665">
        <v>68</v>
      </c>
      <c r="L27" s="665">
        <v>203397</v>
      </c>
      <c r="M27" s="556"/>
      <c r="N27" s="556"/>
      <c r="O27" s="556"/>
      <c r="P27" s="556"/>
      <c r="Q27" s="556"/>
      <c r="R27" s="556"/>
      <c r="S27" s="556"/>
      <c r="T27" s="556"/>
      <c r="U27" s="556"/>
      <c r="V27" s="556"/>
      <c r="W27" s="556"/>
      <c r="X27" s="556"/>
      <c r="Y27" s="556"/>
      <c r="Z27" s="556"/>
      <c r="AA27" s="556"/>
      <c r="AB27" s="556"/>
      <c r="AC27" s="556"/>
      <c r="AD27" s="556"/>
      <c r="AE27" s="635" t="s">
        <v>1</v>
      </c>
      <c r="AF27" s="636">
        <v>3298</v>
      </c>
      <c r="AG27" s="637">
        <v>1</v>
      </c>
      <c r="AH27" s="556"/>
      <c r="AI27" s="1057"/>
      <c r="AJ27" s="568" t="s">
        <v>1786</v>
      </c>
      <c r="AK27" s="629">
        <v>0.97348484848484851</v>
      </c>
      <c r="AL27" s="629">
        <v>0.91817087845968715</v>
      </c>
      <c r="AM27" s="629">
        <v>0.96231319038336582</v>
      </c>
      <c r="AN27" s="629">
        <v>0.98685075608152528</v>
      </c>
      <c r="AO27" s="629">
        <v>0.98524244553759666</v>
      </c>
      <c r="AP27" s="629">
        <v>0.922752808988764</v>
      </c>
      <c r="AQ27" s="629">
        <v>0.95974440894568691</v>
      </c>
      <c r="AR27" s="629">
        <v>0.93784615384615388</v>
      </c>
      <c r="AS27" s="630">
        <v>0.95604395604395609</v>
      </c>
      <c r="AT27" s="556"/>
      <c r="AU27" s="602" t="s">
        <v>307</v>
      </c>
      <c r="AV27" s="603">
        <v>1451</v>
      </c>
      <c r="AW27" s="603">
        <v>396</v>
      </c>
      <c r="AX27" s="603">
        <v>1160</v>
      </c>
      <c r="AY27" s="556"/>
      <c r="AZ27" s="556"/>
      <c r="BA27" s="556"/>
      <c r="BB27" s="556"/>
      <c r="BC27" s="556"/>
      <c r="BD27" s="556"/>
      <c r="BE27" s="556"/>
      <c r="BF27" s="556"/>
      <c r="BG27" s="556"/>
      <c r="BH27" s="565" t="s">
        <v>1861</v>
      </c>
      <c r="BI27" s="584">
        <v>4</v>
      </c>
      <c r="BJ27" s="585">
        <v>9.8217355006629669E-5</v>
      </c>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62" t="s">
        <v>222</v>
      </c>
      <c r="CW27" s="604">
        <v>2</v>
      </c>
      <c r="CX27" s="592">
        <v>1.2738853503184714E-2</v>
      </c>
      <c r="CY27" s="604"/>
      <c r="CZ27" s="592">
        <v>0</v>
      </c>
      <c r="DA27" s="604"/>
      <c r="DB27" s="605">
        <v>0</v>
      </c>
      <c r="DC27" s="604">
        <v>2</v>
      </c>
      <c r="DD27" s="592">
        <v>3.1104199066874028E-3</v>
      </c>
      <c r="DE27" s="556"/>
      <c r="DF27" s="556"/>
      <c r="DG27" s="556"/>
      <c r="DH27" s="556"/>
      <c r="DI27" s="556"/>
      <c r="DJ27" s="556"/>
    </row>
    <row r="28" spans="1:114">
      <c r="A28" s="562" t="s">
        <v>1899</v>
      </c>
      <c r="B28" s="556"/>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62" t="s">
        <v>1899</v>
      </c>
      <c r="AF28" s="556"/>
      <c r="AG28" s="556"/>
      <c r="AH28" s="556"/>
      <c r="AI28" s="1058"/>
      <c r="AJ28" s="599" t="s">
        <v>1791</v>
      </c>
      <c r="AK28" s="600">
        <v>7</v>
      </c>
      <c r="AL28" s="600">
        <v>68</v>
      </c>
      <c r="AM28" s="600">
        <v>58</v>
      </c>
      <c r="AN28" s="600">
        <v>20</v>
      </c>
      <c r="AO28" s="600">
        <v>21</v>
      </c>
      <c r="AP28" s="600">
        <v>110</v>
      </c>
      <c r="AQ28" s="600">
        <v>63</v>
      </c>
      <c r="AR28" s="600">
        <v>101</v>
      </c>
      <c r="AS28" s="601">
        <v>448</v>
      </c>
      <c r="AT28" s="556"/>
      <c r="AU28" s="602" t="s">
        <v>308</v>
      </c>
      <c r="AV28" s="603">
        <v>560</v>
      </c>
      <c r="AW28" s="603">
        <v>69</v>
      </c>
      <c r="AX28" s="603">
        <v>181</v>
      </c>
      <c r="AY28" s="556"/>
      <c r="AZ28" s="556"/>
      <c r="BA28" s="556"/>
      <c r="BB28" s="556"/>
      <c r="BC28" s="556"/>
      <c r="BD28" s="556"/>
      <c r="BE28" s="556"/>
      <c r="BF28" s="556"/>
      <c r="BG28" s="556"/>
      <c r="BH28" s="565" t="s">
        <v>1826</v>
      </c>
      <c r="BI28" s="584">
        <v>1</v>
      </c>
      <c r="BJ28" s="585">
        <v>2.4554338751657417E-5</v>
      </c>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62" t="s">
        <v>1863</v>
      </c>
      <c r="CW28" s="604">
        <v>2</v>
      </c>
      <c r="CX28" s="592">
        <v>1.2738853503184714E-2</v>
      </c>
      <c r="CY28" s="604"/>
      <c r="CZ28" s="592">
        <v>0</v>
      </c>
      <c r="DA28" s="604"/>
      <c r="DB28" s="605">
        <v>0</v>
      </c>
      <c r="DC28" s="604">
        <v>2</v>
      </c>
      <c r="DD28" s="592">
        <v>3.1104199066874028E-3</v>
      </c>
      <c r="DE28" s="556"/>
      <c r="DF28" s="556"/>
      <c r="DG28" s="556"/>
      <c r="DH28" s="556"/>
      <c r="DI28" s="556"/>
      <c r="DJ28" s="556"/>
    </row>
    <row r="29" spans="1:114" ht="25.5">
      <c r="A29" s="556"/>
      <c r="B29" s="556"/>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1056" t="s">
        <v>1862</v>
      </c>
      <c r="AJ29" s="560" t="s">
        <v>1750</v>
      </c>
      <c r="AK29" s="606" t="s">
        <v>1751</v>
      </c>
      <c r="AL29" s="606" t="s">
        <v>1752</v>
      </c>
      <c r="AM29" s="606" t="s">
        <v>1753</v>
      </c>
      <c r="AN29" s="606" t="s">
        <v>1754</v>
      </c>
      <c r="AO29" s="606" t="s">
        <v>1755</v>
      </c>
      <c r="AP29" s="606" t="s">
        <v>1756</v>
      </c>
      <c r="AQ29" s="606" t="s">
        <v>1757</v>
      </c>
      <c r="AR29" s="606" t="s">
        <v>1758</v>
      </c>
      <c r="AS29" s="607" t="s">
        <v>1759</v>
      </c>
      <c r="AT29" s="556"/>
      <c r="AU29" s="602" t="s">
        <v>309</v>
      </c>
      <c r="AV29" s="603">
        <v>164</v>
      </c>
      <c r="AW29" s="603">
        <v>9</v>
      </c>
      <c r="AX29" s="603">
        <v>57</v>
      </c>
      <c r="AY29" s="556"/>
      <c r="AZ29" s="556"/>
      <c r="BA29" s="556"/>
      <c r="BB29" s="556"/>
      <c r="BC29" s="556"/>
      <c r="BD29" s="556"/>
      <c r="BE29" s="556"/>
      <c r="BF29" s="556"/>
      <c r="BG29" s="556"/>
      <c r="BH29" s="639" t="s">
        <v>1</v>
      </c>
      <c r="BI29" s="574">
        <f>SUM(BI4:BI28)</f>
        <v>40726</v>
      </c>
      <c r="BJ29" s="640">
        <v>1</v>
      </c>
      <c r="BK29" s="556"/>
      <c r="BL29" s="556"/>
      <c r="BM29" s="556"/>
      <c r="BN29" s="556"/>
      <c r="BO29" s="556"/>
      <c r="BP29" s="556"/>
      <c r="BQ29" s="556"/>
      <c r="BR29" s="556"/>
      <c r="BS29" s="556"/>
      <c r="BT29" s="556"/>
      <c r="BU29" s="556"/>
      <c r="BV29" s="556"/>
      <c r="BW29" s="556"/>
      <c r="BX29" s="556"/>
      <c r="BY29" s="556"/>
      <c r="BZ29" s="556"/>
      <c r="CA29" s="556"/>
      <c r="CB29" s="556"/>
      <c r="CC29" s="556"/>
      <c r="CD29" s="556"/>
      <c r="CE29" s="556"/>
      <c r="CF29" s="556"/>
      <c r="CG29" s="556"/>
      <c r="CH29" s="556"/>
      <c r="CI29" s="556"/>
      <c r="CJ29" s="556"/>
      <c r="CK29" s="556"/>
      <c r="CL29" s="556"/>
      <c r="CM29" s="556"/>
      <c r="CN29" s="556"/>
      <c r="CO29" s="556"/>
      <c r="CP29" s="556"/>
      <c r="CQ29" s="556"/>
      <c r="CR29" s="556"/>
      <c r="CS29" s="556"/>
      <c r="CT29" s="556"/>
      <c r="CU29" s="556"/>
      <c r="CV29" s="562" t="s">
        <v>1865</v>
      </c>
      <c r="CW29" s="604">
        <v>1</v>
      </c>
      <c r="CX29" s="592">
        <v>6.369426751592357E-3</v>
      </c>
      <c r="CY29" s="604">
        <v>1</v>
      </c>
      <c r="CZ29" s="592">
        <v>1.3333333333333334E-2</v>
      </c>
      <c r="DA29" s="604"/>
      <c r="DB29" s="605">
        <v>0</v>
      </c>
      <c r="DC29" s="604">
        <v>2</v>
      </c>
      <c r="DD29" s="592">
        <v>3.1104199066874028E-3</v>
      </c>
      <c r="DE29" s="556"/>
      <c r="DF29" s="556"/>
      <c r="DG29" s="556"/>
      <c r="DH29" s="556"/>
      <c r="DI29" s="556"/>
      <c r="DJ29" s="556"/>
    </row>
    <row r="30" spans="1:114" ht="15" customHeight="1">
      <c r="A30" s="556"/>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1057"/>
      <c r="AJ30" s="641" t="s">
        <v>1763</v>
      </c>
      <c r="AK30" s="642">
        <v>271</v>
      </c>
      <c r="AL30" s="642">
        <v>854</v>
      </c>
      <c r="AM30" s="642">
        <v>1559</v>
      </c>
      <c r="AN30" s="642">
        <v>1659</v>
      </c>
      <c r="AO30" s="642">
        <v>1573</v>
      </c>
      <c r="AP30" s="642">
        <v>1508</v>
      </c>
      <c r="AQ30" s="642">
        <v>1667</v>
      </c>
      <c r="AR30" s="642">
        <v>1805</v>
      </c>
      <c r="AS30" s="643">
        <v>10896</v>
      </c>
      <c r="AT30" s="556"/>
      <c r="AU30" s="602" t="s">
        <v>310</v>
      </c>
      <c r="AV30" s="603">
        <v>587</v>
      </c>
      <c r="AW30" s="603">
        <v>48</v>
      </c>
      <c r="AX30" s="603">
        <v>280</v>
      </c>
      <c r="AY30" s="556"/>
      <c r="AZ30" s="556"/>
      <c r="BA30" s="556"/>
      <c r="BB30" s="556"/>
      <c r="BC30" s="556"/>
      <c r="BD30" s="556"/>
      <c r="BE30" s="556"/>
      <c r="BF30" s="556"/>
      <c r="BG30" s="556"/>
      <c r="BH30" s="613" t="s">
        <v>1813</v>
      </c>
      <c r="BI30" s="556"/>
      <c r="BJ30" s="556"/>
      <c r="BK30" s="556"/>
      <c r="BL30" s="556"/>
      <c r="BM30" s="556"/>
      <c r="BN30" s="556"/>
      <c r="BO30" s="556"/>
      <c r="BP30" s="556"/>
      <c r="BQ30" s="556"/>
      <c r="BR30" s="556"/>
      <c r="BS30" s="556"/>
      <c r="BT30" s="556"/>
      <c r="BU30" s="556"/>
      <c r="BV30" s="556"/>
      <c r="BW30" s="556"/>
      <c r="BX30" s="556"/>
      <c r="BY30" s="556"/>
      <c r="BZ30" s="556"/>
      <c r="CA30" s="556"/>
      <c r="CB30" s="556"/>
      <c r="CC30" s="556"/>
      <c r="CD30" s="556"/>
      <c r="CE30" s="556"/>
      <c r="CF30" s="556"/>
      <c r="CG30" s="556"/>
      <c r="CH30" s="556"/>
      <c r="CI30" s="556"/>
      <c r="CJ30" s="556"/>
      <c r="CK30" s="556"/>
      <c r="CL30" s="556"/>
      <c r="CM30" s="556"/>
      <c r="CN30" s="556"/>
      <c r="CO30" s="556"/>
      <c r="CP30" s="556"/>
      <c r="CQ30" s="556"/>
      <c r="CR30" s="556"/>
      <c r="CS30" s="556"/>
      <c r="CT30" s="556"/>
      <c r="CU30" s="556"/>
      <c r="CV30" s="562" t="s">
        <v>1513</v>
      </c>
      <c r="CW30" s="604">
        <v>1</v>
      </c>
      <c r="CX30" s="592">
        <v>6.369426751592357E-3</v>
      </c>
      <c r="CY30" s="604">
        <v>1</v>
      </c>
      <c r="CZ30" s="592">
        <v>1.3333333333333334E-2</v>
      </c>
      <c r="DA30" s="604"/>
      <c r="DB30" s="605">
        <v>0</v>
      </c>
      <c r="DC30" s="604">
        <v>2</v>
      </c>
      <c r="DD30" s="592">
        <v>3.1104199066874028E-3</v>
      </c>
      <c r="DE30" s="556"/>
      <c r="DF30" s="556"/>
      <c r="DG30" s="556"/>
      <c r="DH30" s="556"/>
      <c r="DI30" s="556"/>
      <c r="DJ30" s="556"/>
    </row>
    <row r="31" spans="1:114" ht="43.5" customHeight="1" thickBot="1">
      <c r="A31" s="1059" t="s">
        <v>1907</v>
      </c>
      <c r="B31" s="1059"/>
      <c r="C31" s="1059"/>
      <c r="D31" s="1059"/>
      <c r="E31" s="1059"/>
      <c r="F31" s="1059"/>
      <c r="G31" s="1059"/>
      <c r="H31" s="1059"/>
      <c r="I31" s="1059"/>
      <c r="J31" s="1059"/>
      <c r="K31" s="1059"/>
      <c r="L31" s="1059"/>
      <c r="M31" s="1059"/>
      <c r="N31" s="1059"/>
      <c r="O31" s="1059"/>
      <c r="P31" s="1059"/>
      <c r="Q31" s="1059"/>
      <c r="R31" s="556"/>
      <c r="S31" s="556"/>
      <c r="T31" s="556"/>
      <c r="U31" s="556"/>
      <c r="V31" s="556"/>
      <c r="W31" s="556"/>
      <c r="X31" s="556"/>
      <c r="Y31" s="556"/>
      <c r="Z31" s="556"/>
      <c r="AA31" s="556"/>
      <c r="AB31" s="556"/>
      <c r="AC31" s="556"/>
      <c r="AD31" s="556"/>
      <c r="AE31" s="556"/>
      <c r="AF31" s="556"/>
      <c r="AG31" s="556"/>
      <c r="AH31" s="556"/>
      <c r="AI31" s="1057"/>
      <c r="AJ31" s="568" t="s">
        <v>1781</v>
      </c>
      <c r="AK31" s="569">
        <v>257</v>
      </c>
      <c r="AL31" s="569">
        <v>786</v>
      </c>
      <c r="AM31" s="569">
        <v>1513</v>
      </c>
      <c r="AN31" s="569">
        <v>1643</v>
      </c>
      <c r="AO31" s="569">
        <v>1558</v>
      </c>
      <c r="AP31" s="569">
        <v>1374</v>
      </c>
      <c r="AQ31" s="569">
        <v>1624</v>
      </c>
      <c r="AR31" s="569">
        <v>1700</v>
      </c>
      <c r="AS31" s="570">
        <v>10455</v>
      </c>
      <c r="AT31" s="556"/>
      <c r="AU31" s="632" t="s">
        <v>1864</v>
      </c>
      <c r="AV31" s="644">
        <v>9255</v>
      </c>
      <c r="AW31" s="644">
        <v>1065</v>
      </c>
      <c r="AX31" s="644">
        <v>6145</v>
      </c>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6"/>
      <c r="BU31" s="556"/>
      <c r="BV31" s="556"/>
      <c r="BW31" s="556"/>
      <c r="BX31" s="556"/>
      <c r="BY31" s="556"/>
      <c r="BZ31" s="556"/>
      <c r="CA31" s="556"/>
      <c r="CB31" s="556"/>
      <c r="CC31" s="556"/>
      <c r="CD31" s="556"/>
      <c r="CE31" s="556"/>
      <c r="CF31" s="556"/>
      <c r="CG31" s="556"/>
      <c r="CH31" s="556"/>
      <c r="CI31" s="556"/>
      <c r="CJ31" s="556"/>
      <c r="CK31" s="556"/>
      <c r="CL31" s="556"/>
      <c r="CM31" s="556"/>
      <c r="CN31" s="556"/>
      <c r="CO31" s="556"/>
      <c r="CP31" s="556"/>
      <c r="CQ31" s="556"/>
      <c r="CR31" s="556"/>
      <c r="CS31" s="556"/>
      <c r="CT31" s="556"/>
      <c r="CU31" s="556"/>
      <c r="CV31" s="562" t="s">
        <v>1875</v>
      </c>
      <c r="CW31" s="604">
        <v>1</v>
      </c>
      <c r="CX31" s="592">
        <v>6.369426751592357E-3</v>
      </c>
      <c r="CY31" s="604"/>
      <c r="CZ31" s="592">
        <v>0</v>
      </c>
      <c r="DA31" s="604"/>
      <c r="DB31" s="605">
        <v>0</v>
      </c>
      <c r="DC31" s="604">
        <v>1</v>
      </c>
      <c r="DD31" s="592">
        <v>1.5552099533437014E-3</v>
      </c>
      <c r="DE31" s="556"/>
      <c r="DF31" s="556"/>
      <c r="DG31" s="556"/>
      <c r="DH31" s="556"/>
      <c r="DI31" s="556"/>
      <c r="DJ31" s="556"/>
    </row>
    <row r="32" spans="1:114">
      <c r="A32" s="1060" t="s">
        <v>1866</v>
      </c>
      <c r="B32" s="1062" t="s">
        <v>1867</v>
      </c>
      <c r="C32" s="1062"/>
      <c r="D32" s="1063" t="s">
        <v>1868</v>
      </c>
      <c r="E32" s="1063"/>
      <c r="F32" s="1063" t="s">
        <v>1869</v>
      </c>
      <c r="G32" s="1063"/>
      <c r="H32" s="1062" t="s">
        <v>1870</v>
      </c>
      <c r="I32" s="1062"/>
      <c r="J32" s="1062" t="s">
        <v>1871</v>
      </c>
      <c r="K32" s="1062"/>
      <c r="L32" s="1062" t="s">
        <v>1872</v>
      </c>
      <c r="M32" s="1062"/>
      <c r="N32" s="1062" t="s">
        <v>1873</v>
      </c>
      <c r="O32" s="1062"/>
      <c r="P32" s="1064" t="s">
        <v>1874</v>
      </c>
      <c r="Q32" s="1064"/>
      <c r="R32" s="556"/>
      <c r="S32" s="556"/>
      <c r="T32" s="556"/>
      <c r="U32" s="556"/>
      <c r="V32" s="556"/>
      <c r="W32" s="556"/>
      <c r="X32" s="556"/>
      <c r="Y32" s="556"/>
      <c r="Z32" s="556"/>
      <c r="AA32" s="556"/>
      <c r="AB32" s="556"/>
      <c r="AC32" s="556"/>
      <c r="AD32" s="556"/>
      <c r="AE32" s="556"/>
      <c r="AF32" s="556"/>
      <c r="AG32" s="556"/>
      <c r="AH32" s="556"/>
      <c r="AI32" s="1057"/>
      <c r="AJ32" s="568" t="s">
        <v>1786</v>
      </c>
      <c r="AK32" s="629">
        <v>0.94833948339483398</v>
      </c>
      <c r="AL32" s="629">
        <v>0.92037470725995318</v>
      </c>
      <c r="AM32" s="629">
        <v>0.97049390635022448</v>
      </c>
      <c r="AN32" s="629">
        <v>0.99035563592525622</v>
      </c>
      <c r="AO32" s="629">
        <v>0.99046408137317232</v>
      </c>
      <c r="AP32" s="629">
        <v>0.91114058355437666</v>
      </c>
      <c r="AQ32" s="629">
        <v>0.97420515896820636</v>
      </c>
      <c r="AR32" s="629">
        <v>0.94182825484764543</v>
      </c>
      <c r="AS32" s="630">
        <v>0.95952643171806162</v>
      </c>
      <c r="AT32" s="556"/>
      <c r="AU32" s="602" t="s">
        <v>332</v>
      </c>
      <c r="AV32" s="603">
        <v>599</v>
      </c>
      <c r="AW32" s="603">
        <v>36</v>
      </c>
      <c r="AX32" s="603">
        <v>585</v>
      </c>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6"/>
      <c r="BU32" s="556"/>
      <c r="BV32" s="556"/>
      <c r="BW32" s="556"/>
      <c r="BX32" s="556"/>
      <c r="BY32" s="556"/>
      <c r="BZ32" s="556"/>
      <c r="CA32" s="556"/>
      <c r="CB32" s="556"/>
      <c r="CC32" s="556"/>
      <c r="CD32" s="556"/>
      <c r="CE32" s="556"/>
      <c r="CF32" s="556"/>
      <c r="CG32" s="556"/>
      <c r="CH32" s="556"/>
      <c r="CI32" s="556"/>
      <c r="CJ32" s="556"/>
      <c r="CK32" s="556"/>
      <c r="CL32" s="556"/>
      <c r="CM32" s="556"/>
      <c r="CN32" s="556"/>
      <c r="CO32" s="556"/>
      <c r="CP32" s="556"/>
      <c r="CQ32" s="556"/>
      <c r="CR32" s="556"/>
      <c r="CS32" s="556"/>
      <c r="CT32" s="556"/>
      <c r="CU32" s="556"/>
      <c r="CV32" s="562" t="s">
        <v>226</v>
      </c>
      <c r="CW32" s="604">
        <v>1</v>
      </c>
      <c r="CX32" s="592">
        <v>6.369426751592357E-3</v>
      </c>
      <c r="CY32" s="604"/>
      <c r="CZ32" s="592">
        <v>0</v>
      </c>
      <c r="DA32" s="604"/>
      <c r="DB32" s="605">
        <v>0</v>
      </c>
      <c r="DC32" s="604">
        <v>1</v>
      </c>
      <c r="DD32" s="592">
        <v>1.5552099533437014E-3</v>
      </c>
      <c r="DE32" s="556"/>
      <c r="DF32" s="556"/>
      <c r="DG32" s="556"/>
      <c r="DH32" s="556"/>
      <c r="DI32" s="556"/>
      <c r="DJ32" s="556"/>
    </row>
    <row r="33" spans="1:114" ht="15.75" thickBot="1">
      <c r="A33" s="1061"/>
      <c r="B33" s="666" t="s">
        <v>153</v>
      </c>
      <c r="C33" s="666" t="s">
        <v>12</v>
      </c>
      <c r="D33" s="666" t="s">
        <v>153</v>
      </c>
      <c r="E33" s="666" t="s">
        <v>12</v>
      </c>
      <c r="F33" s="666" t="s">
        <v>153</v>
      </c>
      <c r="G33" s="666" t="s">
        <v>12</v>
      </c>
      <c r="H33" s="666" t="s">
        <v>153</v>
      </c>
      <c r="I33" s="666" t="s">
        <v>12</v>
      </c>
      <c r="J33" s="666" t="s">
        <v>153</v>
      </c>
      <c r="K33" s="666" t="s">
        <v>12</v>
      </c>
      <c r="L33" s="666" t="s">
        <v>153</v>
      </c>
      <c r="M33" s="666" t="s">
        <v>12</v>
      </c>
      <c r="N33" s="666" t="s">
        <v>153</v>
      </c>
      <c r="O33" s="666" t="s">
        <v>12</v>
      </c>
      <c r="P33" s="666" t="s">
        <v>153</v>
      </c>
      <c r="Q33" s="666" t="s">
        <v>12</v>
      </c>
      <c r="R33" s="556"/>
      <c r="S33" s="556"/>
      <c r="T33" s="556"/>
      <c r="U33" s="556"/>
      <c r="V33" s="556"/>
      <c r="W33" s="556"/>
      <c r="X33" s="556"/>
      <c r="Y33" s="556"/>
      <c r="Z33" s="556"/>
      <c r="AA33" s="556"/>
      <c r="AB33" s="556"/>
      <c r="AC33" s="556"/>
      <c r="AD33" s="556"/>
      <c r="AE33" s="556"/>
      <c r="AF33" s="556"/>
      <c r="AG33" s="556"/>
      <c r="AH33" s="556"/>
      <c r="AI33" s="1058"/>
      <c r="AJ33" s="599" t="s">
        <v>1791</v>
      </c>
      <c r="AK33" s="600">
        <v>14</v>
      </c>
      <c r="AL33" s="600">
        <v>68</v>
      </c>
      <c r="AM33" s="600">
        <v>46</v>
      </c>
      <c r="AN33" s="600">
        <v>16</v>
      </c>
      <c r="AO33" s="600">
        <v>15</v>
      </c>
      <c r="AP33" s="600">
        <v>134</v>
      </c>
      <c r="AQ33" s="600">
        <v>43</v>
      </c>
      <c r="AR33" s="600">
        <v>105</v>
      </c>
      <c r="AS33" s="601">
        <v>441</v>
      </c>
      <c r="AT33" s="556"/>
      <c r="AU33" s="602" t="s">
        <v>333</v>
      </c>
      <c r="AV33" s="603">
        <v>141</v>
      </c>
      <c r="AW33" s="603">
        <v>7</v>
      </c>
      <c r="AX33" s="603">
        <v>163</v>
      </c>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62" t="s">
        <v>1877</v>
      </c>
      <c r="CW33" s="604">
        <v>1</v>
      </c>
      <c r="CX33" s="592">
        <v>6.369426751592357E-3</v>
      </c>
      <c r="CY33" s="604"/>
      <c r="CZ33" s="592">
        <v>0</v>
      </c>
      <c r="DA33" s="604"/>
      <c r="DB33" s="605">
        <v>0</v>
      </c>
      <c r="DC33" s="604">
        <v>1</v>
      </c>
      <c r="DD33" s="592">
        <v>1.5552099533437014E-3</v>
      </c>
      <c r="DE33" s="556"/>
      <c r="DF33" s="556"/>
      <c r="DG33" s="556"/>
      <c r="DH33" s="556"/>
      <c r="DI33" s="556"/>
      <c r="DJ33" s="556"/>
    </row>
    <row r="34" spans="1:114" ht="25.5">
      <c r="A34" s="565" t="s">
        <v>21</v>
      </c>
      <c r="B34" s="566">
        <v>892</v>
      </c>
      <c r="C34" s="577">
        <v>3.816042780748663E-2</v>
      </c>
      <c r="D34" s="566">
        <v>196</v>
      </c>
      <c r="E34" s="567">
        <v>5.9429957550030318E-2</v>
      </c>
      <c r="F34" s="566">
        <v>1921</v>
      </c>
      <c r="G34" s="567">
        <v>4.413656833011672E-2</v>
      </c>
      <c r="H34" s="566">
        <v>2067</v>
      </c>
      <c r="I34" s="567">
        <v>4.4329587372394272E-2</v>
      </c>
      <c r="J34" s="566">
        <v>3356</v>
      </c>
      <c r="K34" s="567">
        <v>3.9248248681394503E-2</v>
      </c>
      <c r="L34" s="566"/>
      <c r="M34" s="567">
        <v>0</v>
      </c>
      <c r="N34" s="566">
        <v>43</v>
      </c>
      <c r="O34" s="567">
        <v>4.2281219272369712E-2</v>
      </c>
      <c r="P34" s="566">
        <v>8475</v>
      </c>
      <c r="Q34" s="567">
        <v>4.1667281228336704E-2</v>
      </c>
      <c r="R34" s="556"/>
      <c r="S34" s="556"/>
      <c r="T34" s="556"/>
      <c r="U34" s="556"/>
      <c r="V34" s="556"/>
      <c r="W34" s="556"/>
      <c r="X34" s="556"/>
      <c r="Y34" s="556"/>
      <c r="Z34" s="556"/>
      <c r="AA34" s="556"/>
      <c r="AB34" s="556"/>
      <c r="AC34" s="556"/>
      <c r="AD34" s="556"/>
      <c r="AE34" s="556"/>
      <c r="AF34" s="556"/>
      <c r="AG34" s="556"/>
      <c r="AH34" s="556"/>
      <c r="AI34" s="1056" t="s">
        <v>1876</v>
      </c>
      <c r="AJ34" s="560" t="s">
        <v>1750</v>
      </c>
      <c r="AK34" s="606" t="s">
        <v>1751</v>
      </c>
      <c r="AL34" s="606" t="s">
        <v>1752</v>
      </c>
      <c r="AM34" s="606" t="s">
        <v>1753</v>
      </c>
      <c r="AN34" s="606" t="s">
        <v>1754</v>
      </c>
      <c r="AO34" s="606" t="s">
        <v>1755</v>
      </c>
      <c r="AP34" s="606" t="s">
        <v>1756</v>
      </c>
      <c r="AQ34" s="606" t="s">
        <v>1757</v>
      </c>
      <c r="AR34" s="606" t="s">
        <v>1758</v>
      </c>
      <c r="AS34" s="607" t="s">
        <v>1759</v>
      </c>
      <c r="AT34" s="556"/>
      <c r="AU34" s="602" t="s">
        <v>334</v>
      </c>
      <c r="AV34" s="603">
        <v>30</v>
      </c>
      <c r="AW34" s="603">
        <v>22</v>
      </c>
      <c r="AX34" s="603">
        <v>44</v>
      </c>
      <c r="AY34" s="556"/>
      <c r="AZ34" s="556"/>
      <c r="BA34" s="556"/>
      <c r="BB34" s="556"/>
      <c r="BC34" s="556"/>
      <c r="BD34" s="556"/>
      <c r="BE34" s="556"/>
      <c r="BF34" s="556"/>
      <c r="BG34" s="556"/>
      <c r="BH34" s="556"/>
      <c r="BI34" s="556"/>
      <c r="BJ34" s="556"/>
      <c r="BK34" s="556"/>
      <c r="BL34" s="556"/>
      <c r="BM34" s="556"/>
      <c r="BN34" s="556"/>
      <c r="BO34" s="556"/>
      <c r="BP34" s="556"/>
      <c r="BQ34" s="556"/>
      <c r="BR34" s="556"/>
      <c r="BS34" s="556"/>
      <c r="BT34" s="556"/>
      <c r="BU34" s="556"/>
      <c r="BV34" s="556"/>
      <c r="BW34" s="556"/>
      <c r="BX34" s="556"/>
      <c r="BY34" s="556"/>
      <c r="BZ34" s="556"/>
      <c r="CA34" s="556"/>
      <c r="CB34" s="556"/>
      <c r="CC34" s="556"/>
      <c r="CD34" s="556"/>
      <c r="CE34" s="556"/>
      <c r="CF34" s="556"/>
      <c r="CG34" s="556"/>
      <c r="CH34" s="556"/>
      <c r="CI34" s="556"/>
      <c r="CJ34" s="556"/>
      <c r="CK34" s="556"/>
      <c r="CL34" s="556"/>
      <c r="CM34" s="556"/>
      <c r="CN34" s="556"/>
      <c r="CO34" s="556"/>
      <c r="CP34" s="556"/>
      <c r="CQ34" s="556"/>
      <c r="CR34" s="556"/>
      <c r="CS34" s="556"/>
      <c r="CT34" s="556"/>
      <c r="CU34" s="556"/>
      <c r="CV34" s="562" t="s">
        <v>1878</v>
      </c>
      <c r="CW34" s="604"/>
      <c r="CX34" s="592">
        <v>0</v>
      </c>
      <c r="CY34" s="604">
        <v>1</v>
      </c>
      <c r="CZ34" s="592">
        <v>1.3333333333333334E-2</v>
      </c>
      <c r="DA34" s="604"/>
      <c r="DB34" s="605">
        <v>0</v>
      </c>
      <c r="DC34" s="604">
        <v>1</v>
      </c>
      <c r="DD34" s="592">
        <v>1.5552099533437014E-3</v>
      </c>
      <c r="DE34" s="556"/>
      <c r="DF34" s="556"/>
      <c r="DG34" s="556"/>
      <c r="DH34" s="556"/>
      <c r="DI34" s="556"/>
      <c r="DJ34" s="556"/>
    </row>
    <row r="35" spans="1:114" ht="22.5" customHeight="1">
      <c r="A35" s="565" t="s">
        <v>14</v>
      </c>
      <c r="B35" s="566">
        <v>152</v>
      </c>
      <c r="C35" s="577">
        <v>6.5026737967914441E-3</v>
      </c>
      <c r="D35" s="566">
        <v>29</v>
      </c>
      <c r="E35" s="567">
        <v>8.7932080048514251E-3</v>
      </c>
      <c r="F35" s="566">
        <v>544</v>
      </c>
      <c r="G35" s="567">
        <v>1.2498851208528628E-2</v>
      </c>
      <c r="H35" s="566">
        <v>487</v>
      </c>
      <c r="I35" s="567">
        <v>1.0444368190786651E-2</v>
      </c>
      <c r="J35" s="566">
        <v>978</v>
      </c>
      <c r="K35" s="567">
        <v>1.1437660074613774E-2</v>
      </c>
      <c r="L35" s="566">
        <v>1</v>
      </c>
      <c r="M35" s="567">
        <v>2.0833333333333332E-2</v>
      </c>
      <c r="N35" s="566">
        <v>12</v>
      </c>
      <c r="O35" s="567">
        <v>1.1799410029498525E-2</v>
      </c>
      <c r="P35" s="566">
        <v>2203</v>
      </c>
      <c r="Q35" s="567">
        <v>1.0831034872687405E-2</v>
      </c>
      <c r="R35" s="556"/>
      <c r="S35" s="556"/>
      <c r="T35" s="556"/>
      <c r="U35" s="556"/>
      <c r="V35" s="556"/>
      <c r="W35" s="556"/>
      <c r="X35" s="556"/>
      <c r="Y35" s="556"/>
      <c r="Z35" s="556"/>
      <c r="AA35" s="556"/>
      <c r="AB35" s="556"/>
      <c r="AC35" s="556"/>
      <c r="AD35" s="556"/>
      <c r="AE35" s="556"/>
      <c r="AF35" s="556"/>
      <c r="AG35" s="556"/>
      <c r="AH35" s="556"/>
      <c r="AI35" s="1057"/>
      <c r="AJ35" s="568" t="s">
        <v>1763</v>
      </c>
      <c r="AK35" s="569">
        <v>431</v>
      </c>
      <c r="AL35" s="569">
        <v>1259</v>
      </c>
      <c r="AM35" s="569">
        <v>1938</v>
      </c>
      <c r="AN35" s="569">
        <v>2105</v>
      </c>
      <c r="AO35" s="569">
        <v>2030</v>
      </c>
      <c r="AP35" s="569">
        <v>1983</v>
      </c>
      <c r="AQ35" s="569">
        <v>2136</v>
      </c>
      <c r="AR35" s="569">
        <v>2305</v>
      </c>
      <c r="AS35" s="570">
        <v>14187</v>
      </c>
      <c r="AT35" s="556"/>
      <c r="AU35" s="602" t="s">
        <v>569</v>
      </c>
      <c r="AV35" s="603">
        <v>174</v>
      </c>
      <c r="AW35" s="603">
        <v>145</v>
      </c>
      <c r="AX35" s="603">
        <v>297</v>
      </c>
      <c r="AY35" s="556"/>
      <c r="AZ35" s="556"/>
      <c r="BA35" s="556"/>
      <c r="BB35" s="556"/>
      <c r="BC35" s="556"/>
      <c r="BD35" s="556"/>
      <c r="BE35" s="556"/>
      <c r="BF35" s="556"/>
      <c r="BG35" s="556"/>
      <c r="BH35" s="556"/>
      <c r="BI35" s="556"/>
      <c r="BJ35" s="556"/>
      <c r="BK35" s="556"/>
      <c r="BL35" s="556"/>
      <c r="BM35" s="556"/>
      <c r="BN35" s="556"/>
      <c r="BO35" s="556"/>
      <c r="BP35" s="556"/>
      <c r="BQ35" s="556"/>
      <c r="BR35" s="556"/>
      <c r="BS35" s="556"/>
      <c r="BT35" s="556"/>
      <c r="BU35" s="556"/>
      <c r="BV35" s="556"/>
      <c r="BW35" s="556"/>
      <c r="BX35" s="556"/>
      <c r="BY35" s="556"/>
      <c r="BZ35" s="556"/>
      <c r="CA35" s="556"/>
      <c r="CB35" s="556"/>
      <c r="CC35" s="556"/>
      <c r="CD35" s="556"/>
      <c r="CE35" s="556"/>
      <c r="CF35" s="556"/>
      <c r="CG35" s="556"/>
      <c r="CH35" s="556"/>
      <c r="CI35" s="556"/>
      <c r="CJ35" s="556"/>
      <c r="CK35" s="556"/>
      <c r="CL35" s="556"/>
      <c r="CM35" s="556"/>
      <c r="CN35" s="556"/>
      <c r="CO35" s="556"/>
      <c r="CP35" s="556"/>
      <c r="CQ35" s="556"/>
      <c r="CR35" s="556"/>
      <c r="CS35" s="556"/>
      <c r="CT35" s="556"/>
      <c r="CU35" s="556"/>
      <c r="CV35" s="562" t="s">
        <v>1879</v>
      </c>
      <c r="CW35" s="604">
        <v>1</v>
      </c>
      <c r="CX35" s="592">
        <v>6.369426751592357E-3</v>
      </c>
      <c r="CY35" s="604"/>
      <c r="CZ35" s="592">
        <v>0</v>
      </c>
      <c r="DA35" s="604"/>
      <c r="DB35" s="605">
        <v>0</v>
      </c>
      <c r="DC35" s="604">
        <v>1</v>
      </c>
      <c r="DD35" s="592">
        <v>1.5552099533437014E-3</v>
      </c>
      <c r="DE35" s="556"/>
      <c r="DF35" s="556"/>
      <c r="DG35" s="556"/>
      <c r="DH35" s="556"/>
      <c r="DI35" s="556"/>
      <c r="DJ35" s="556"/>
    </row>
    <row r="36" spans="1:114">
      <c r="A36" s="565" t="s">
        <v>40</v>
      </c>
      <c r="B36" s="566">
        <v>554</v>
      </c>
      <c r="C36" s="577">
        <v>2.370053475935829E-2</v>
      </c>
      <c r="D36" s="566">
        <v>54</v>
      </c>
      <c r="E36" s="567">
        <v>1.637355973317162E-2</v>
      </c>
      <c r="F36" s="566">
        <v>694</v>
      </c>
      <c r="G36" s="567">
        <v>1.5945225622644978E-2</v>
      </c>
      <c r="H36" s="566">
        <v>871</v>
      </c>
      <c r="I36" s="567">
        <v>1.8679763232392555E-2</v>
      </c>
      <c r="J36" s="566">
        <v>1813</v>
      </c>
      <c r="K36" s="567">
        <v>2.1202942449156211E-2</v>
      </c>
      <c r="L36" s="566">
        <v>2</v>
      </c>
      <c r="M36" s="567">
        <v>4.1666666666666664E-2</v>
      </c>
      <c r="N36" s="566">
        <v>29</v>
      </c>
      <c r="O36" s="567">
        <v>2.8515240904621434E-2</v>
      </c>
      <c r="P36" s="566">
        <v>4017</v>
      </c>
      <c r="Q36" s="567">
        <v>1.9749553828227556E-2</v>
      </c>
      <c r="R36" s="556"/>
      <c r="S36" s="556"/>
      <c r="T36" s="556"/>
      <c r="U36" s="556"/>
      <c r="V36" s="556"/>
      <c r="W36" s="556"/>
      <c r="X36" s="556"/>
      <c r="Y36" s="556"/>
      <c r="Z36" s="556"/>
      <c r="AA36" s="556"/>
      <c r="AB36" s="556"/>
      <c r="AC36" s="556"/>
      <c r="AD36" s="556"/>
      <c r="AE36" s="556"/>
      <c r="AF36" s="556"/>
      <c r="AG36" s="556"/>
      <c r="AH36" s="556"/>
      <c r="AI36" s="1057"/>
      <c r="AJ36" s="568" t="s">
        <v>1781</v>
      </c>
      <c r="AK36" s="569">
        <v>417</v>
      </c>
      <c r="AL36" s="569">
        <v>1202</v>
      </c>
      <c r="AM36" s="569">
        <v>1878</v>
      </c>
      <c r="AN36" s="569">
        <v>2083</v>
      </c>
      <c r="AO36" s="569">
        <v>2011</v>
      </c>
      <c r="AP36" s="569">
        <v>1843</v>
      </c>
      <c r="AQ36" s="569">
        <v>2079</v>
      </c>
      <c r="AR36" s="569">
        <v>2193</v>
      </c>
      <c r="AS36" s="570">
        <v>13706</v>
      </c>
      <c r="AT36" s="556"/>
      <c r="AU36" s="602" t="s">
        <v>336</v>
      </c>
      <c r="AV36" s="603">
        <v>30</v>
      </c>
      <c r="AW36" s="603">
        <v>47</v>
      </c>
      <c r="AX36" s="603">
        <v>38</v>
      </c>
      <c r="AY36" s="556"/>
      <c r="AZ36" s="556"/>
      <c r="BA36" s="556"/>
      <c r="BB36" s="556"/>
      <c r="BC36" s="556"/>
      <c r="BD36" s="556"/>
      <c r="BE36" s="556"/>
      <c r="BF36" s="556"/>
      <c r="BG36" s="556"/>
      <c r="BH36" s="556"/>
      <c r="BI36" s="556"/>
      <c r="BJ36" s="556"/>
      <c r="BK36" s="556"/>
      <c r="BL36" s="556"/>
      <c r="BM36" s="556"/>
      <c r="BN36" s="556"/>
      <c r="BO36" s="556"/>
      <c r="BP36" s="556"/>
      <c r="BQ36" s="556"/>
      <c r="BR36" s="556"/>
      <c r="BS36" s="556"/>
      <c r="BT36" s="556"/>
      <c r="BU36" s="556"/>
      <c r="BV36" s="556"/>
      <c r="BW36" s="556"/>
      <c r="BX36" s="556"/>
      <c r="BY36" s="556"/>
      <c r="BZ36" s="556"/>
      <c r="CA36" s="556"/>
      <c r="CB36" s="556"/>
      <c r="CC36" s="556"/>
      <c r="CD36" s="556"/>
      <c r="CE36" s="556"/>
      <c r="CF36" s="556"/>
      <c r="CG36" s="556"/>
      <c r="CH36" s="556"/>
      <c r="CI36" s="556"/>
      <c r="CJ36" s="556"/>
      <c r="CK36" s="556"/>
      <c r="CL36" s="556"/>
      <c r="CM36" s="556"/>
      <c r="CN36" s="556"/>
      <c r="CO36" s="556"/>
      <c r="CP36" s="556"/>
      <c r="CQ36" s="556"/>
      <c r="CR36" s="556"/>
      <c r="CS36" s="556"/>
      <c r="CT36" s="556"/>
      <c r="CU36" s="556"/>
      <c r="CV36" s="562" t="s">
        <v>1880</v>
      </c>
      <c r="CW36" s="604">
        <v>1</v>
      </c>
      <c r="CX36" s="592">
        <v>6.369426751592357E-3</v>
      </c>
      <c r="CY36" s="604"/>
      <c r="CZ36" s="592">
        <v>0</v>
      </c>
      <c r="DA36" s="604"/>
      <c r="DB36" s="605">
        <v>0</v>
      </c>
      <c r="DC36" s="604">
        <v>1</v>
      </c>
      <c r="DD36" s="592">
        <v>1.5552099533437014E-3</v>
      </c>
      <c r="DE36" s="556"/>
      <c r="DF36" s="556"/>
      <c r="DG36" s="556"/>
      <c r="DH36" s="556"/>
      <c r="DI36" s="556"/>
      <c r="DJ36" s="556"/>
    </row>
    <row r="37" spans="1:114">
      <c r="A37" s="565" t="s">
        <v>71</v>
      </c>
      <c r="B37" s="566">
        <v>498</v>
      </c>
      <c r="C37" s="577">
        <v>2.1304812834224598E-2</v>
      </c>
      <c r="D37" s="566">
        <v>119</v>
      </c>
      <c r="E37" s="567">
        <v>3.608247422680412E-2</v>
      </c>
      <c r="F37" s="566">
        <v>1363</v>
      </c>
      <c r="G37" s="567">
        <v>3.1316055509603896E-2</v>
      </c>
      <c r="H37" s="566">
        <v>1485</v>
      </c>
      <c r="I37" s="567">
        <v>3.1847816762460325E-2</v>
      </c>
      <c r="J37" s="566">
        <v>2472</v>
      </c>
      <c r="K37" s="567">
        <v>2.8909913808226228E-2</v>
      </c>
      <c r="L37" s="566"/>
      <c r="M37" s="567">
        <v>0</v>
      </c>
      <c r="N37" s="566">
        <v>20</v>
      </c>
      <c r="O37" s="567">
        <v>1.966568338249754E-2</v>
      </c>
      <c r="P37" s="566">
        <v>5957</v>
      </c>
      <c r="Q37" s="567">
        <v>2.9287550947162445E-2</v>
      </c>
      <c r="R37" s="556"/>
      <c r="S37" s="556"/>
      <c r="T37" s="556"/>
      <c r="U37" s="556"/>
      <c r="V37" s="556"/>
      <c r="W37" s="556"/>
      <c r="X37" s="556"/>
      <c r="Y37" s="556"/>
      <c r="Z37" s="556"/>
      <c r="AA37" s="556"/>
      <c r="AB37" s="556"/>
      <c r="AC37" s="556"/>
      <c r="AD37" s="556"/>
      <c r="AE37" s="556"/>
      <c r="AF37" s="556"/>
      <c r="AG37" s="556"/>
      <c r="AH37" s="556"/>
      <c r="AI37" s="1057"/>
      <c r="AJ37" s="568" t="s">
        <v>1786</v>
      </c>
      <c r="AK37" s="629">
        <v>0.9675174013921114</v>
      </c>
      <c r="AL37" s="629">
        <v>0.95472597299444006</v>
      </c>
      <c r="AM37" s="629">
        <v>0.96904024767801855</v>
      </c>
      <c r="AN37" s="629">
        <v>0.98954869358669839</v>
      </c>
      <c r="AO37" s="629">
        <v>0.99064039408867</v>
      </c>
      <c r="AP37" s="629">
        <v>0.92939989914271304</v>
      </c>
      <c r="AQ37" s="629">
        <v>0.973314606741573</v>
      </c>
      <c r="AR37" s="629">
        <v>0.95140997830802598</v>
      </c>
      <c r="AS37" s="630">
        <v>0.96609572143511668</v>
      </c>
      <c r="AT37" s="556"/>
      <c r="AU37" s="602" t="s">
        <v>337</v>
      </c>
      <c r="AV37" s="603">
        <v>102</v>
      </c>
      <c r="AW37" s="603">
        <v>28</v>
      </c>
      <c r="AX37" s="603">
        <v>34</v>
      </c>
      <c r="AY37" s="556"/>
      <c r="AZ37" s="556"/>
      <c r="BA37" s="556"/>
      <c r="BB37" s="556"/>
      <c r="BC37" s="556"/>
      <c r="BD37" s="556"/>
      <c r="BE37" s="556"/>
      <c r="BF37" s="556"/>
      <c r="BG37" s="556"/>
      <c r="BH37" s="556"/>
      <c r="BI37" s="556"/>
      <c r="BJ37" s="556"/>
      <c r="BK37" s="556"/>
      <c r="BL37" s="556"/>
      <c r="BM37" s="556"/>
      <c r="BN37" s="556"/>
      <c r="BO37" s="556"/>
      <c r="BP37" s="556"/>
      <c r="BQ37" s="556"/>
      <c r="BR37" s="556"/>
      <c r="BS37" s="556"/>
      <c r="BT37" s="556"/>
      <c r="BU37" s="556"/>
      <c r="BV37" s="556"/>
      <c r="BW37" s="556"/>
      <c r="BX37" s="556"/>
      <c r="BY37" s="556"/>
      <c r="BZ37" s="556"/>
      <c r="CA37" s="556"/>
      <c r="CB37" s="556"/>
      <c r="CC37" s="556"/>
      <c r="CD37" s="556"/>
      <c r="CE37" s="556"/>
      <c r="CF37" s="556"/>
      <c r="CG37" s="556"/>
      <c r="CH37" s="556"/>
      <c r="CI37" s="556"/>
      <c r="CJ37" s="556"/>
      <c r="CK37" s="556"/>
      <c r="CL37" s="556"/>
      <c r="CM37" s="556"/>
      <c r="CN37" s="556"/>
      <c r="CO37" s="556"/>
      <c r="CP37" s="556"/>
      <c r="CQ37" s="556"/>
      <c r="CR37" s="556"/>
      <c r="CS37" s="556"/>
      <c r="CT37" s="556"/>
      <c r="CU37" s="556"/>
      <c r="CV37" s="562" t="s">
        <v>1882</v>
      </c>
      <c r="CW37" s="604"/>
      <c r="CX37" s="592">
        <v>0</v>
      </c>
      <c r="CY37" s="604"/>
      <c r="CZ37" s="592">
        <v>0</v>
      </c>
      <c r="DA37" s="604">
        <v>1</v>
      </c>
      <c r="DB37" s="605">
        <v>2.4330900243309003E-3</v>
      </c>
      <c r="DC37" s="604">
        <v>1</v>
      </c>
      <c r="DD37" s="592">
        <v>1.5552099533437014E-3</v>
      </c>
      <c r="DE37" s="556"/>
      <c r="DF37" s="556"/>
      <c r="DG37" s="556"/>
      <c r="DH37" s="556"/>
      <c r="DI37" s="556"/>
      <c r="DJ37" s="556"/>
    </row>
    <row r="38" spans="1:114">
      <c r="A38" s="565" t="s">
        <v>51</v>
      </c>
      <c r="B38" s="566">
        <v>751</v>
      </c>
      <c r="C38" s="577">
        <v>3.2128342245989303E-2</v>
      </c>
      <c r="D38" s="566">
        <v>123</v>
      </c>
      <c r="E38" s="567">
        <v>3.7295330503335354E-2</v>
      </c>
      <c r="F38" s="566">
        <v>1355</v>
      </c>
      <c r="G38" s="567">
        <v>3.1132248874184358E-2</v>
      </c>
      <c r="H38" s="566">
        <v>1477</v>
      </c>
      <c r="I38" s="567">
        <v>3.1676246032426865E-2</v>
      </c>
      <c r="J38" s="566">
        <v>2875</v>
      </c>
      <c r="K38" s="567">
        <v>3.3622978235699999E-2</v>
      </c>
      <c r="L38" s="566"/>
      <c r="M38" s="567">
        <v>0</v>
      </c>
      <c r="N38" s="566">
        <v>43</v>
      </c>
      <c r="O38" s="567">
        <v>4.2281219272369712E-2</v>
      </c>
      <c r="P38" s="566">
        <v>6624</v>
      </c>
      <c r="Q38" s="567">
        <v>3.2566852018466347E-2</v>
      </c>
      <c r="R38" s="556"/>
      <c r="S38" s="556"/>
      <c r="T38" s="556"/>
      <c r="U38" s="556"/>
      <c r="V38" s="556"/>
      <c r="W38" s="556"/>
      <c r="X38" s="556"/>
      <c r="Y38" s="556"/>
      <c r="Z38" s="556"/>
      <c r="AA38" s="556"/>
      <c r="AB38" s="556"/>
      <c r="AC38" s="556"/>
      <c r="AD38" s="556"/>
      <c r="AE38" s="556"/>
      <c r="AF38" s="556"/>
      <c r="AG38" s="556"/>
      <c r="AH38" s="556"/>
      <c r="AI38" s="1058"/>
      <c r="AJ38" s="599" t="s">
        <v>1791</v>
      </c>
      <c r="AK38" s="600">
        <v>14</v>
      </c>
      <c r="AL38" s="600">
        <v>57</v>
      </c>
      <c r="AM38" s="600">
        <v>60</v>
      </c>
      <c r="AN38" s="600">
        <v>22</v>
      </c>
      <c r="AO38" s="600">
        <v>19</v>
      </c>
      <c r="AP38" s="600">
        <v>140</v>
      </c>
      <c r="AQ38" s="600">
        <v>57</v>
      </c>
      <c r="AR38" s="600">
        <v>112</v>
      </c>
      <c r="AS38" s="601">
        <v>481</v>
      </c>
      <c r="AT38" s="556"/>
      <c r="AU38" s="602" t="s">
        <v>338</v>
      </c>
      <c r="AV38" s="603">
        <v>56</v>
      </c>
      <c r="AW38" s="603">
        <v>14</v>
      </c>
      <c r="AX38" s="603">
        <v>42</v>
      </c>
      <c r="AY38" s="556"/>
      <c r="AZ38" s="556"/>
      <c r="BA38" s="556"/>
      <c r="BB38" s="556"/>
      <c r="BC38" s="556"/>
      <c r="BD38" s="556"/>
      <c r="BE38" s="556"/>
      <c r="BF38" s="556"/>
      <c r="BG38" s="556"/>
      <c r="BH38" s="556"/>
      <c r="BI38" s="556"/>
      <c r="BJ38" s="556"/>
      <c r="BK38" s="556"/>
      <c r="BL38" s="556"/>
      <c r="BM38" s="556"/>
      <c r="BN38" s="556"/>
      <c r="BO38" s="556"/>
      <c r="BP38" s="556"/>
      <c r="BQ38" s="556"/>
      <c r="BR38" s="556"/>
      <c r="BS38" s="556"/>
      <c r="BT38" s="556"/>
      <c r="BU38" s="556"/>
      <c r="BV38" s="556"/>
      <c r="BW38" s="556"/>
      <c r="BX38" s="556"/>
      <c r="BY38" s="556"/>
      <c r="BZ38" s="556"/>
      <c r="CA38" s="556"/>
      <c r="CB38" s="556"/>
      <c r="CC38" s="556"/>
      <c r="CD38" s="556"/>
      <c r="CE38" s="556"/>
      <c r="CF38" s="556"/>
      <c r="CG38" s="556"/>
      <c r="CH38" s="556"/>
      <c r="CI38" s="556"/>
      <c r="CJ38" s="556"/>
      <c r="CK38" s="556"/>
      <c r="CL38" s="556"/>
      <c r="CM38" s="556"/>
      <c r="CN38" s="556"/>
      <c r="CO38" s="556"/>
      <c r="CP38" s="556"/>
      <c r="CQ38" s="556"/>
      <c r="CR38" s="556"/>
      <c r="CS38" s="556"/>
      <c r="CT38" s="556"/>
      <c r="CU38" s="556"/>
      <c r="CV38" s="562" t="s">
        <v>236</v>
      </c>
      <c r="CW38" s="604">
        <v>1</v>
      </c>
      <c r="CX38" s="592">
        <v>6.369426751592357E-3</v>
      </c>
      <c r="CY38" s="604"/>
      <c r="CZ38" s="592">
        <v>0</v>
      </c>
      <c r="DA38" s="604"/>
      <c r="DB38" s="605">
        <v>0</v>
      </c>
      <c r="DC38" s="604">
        <v>1</v>
      </c>
      <c r="DD38" s="592">
        <v>1.5552099533437014E-3</v>
      </c>
      <c r="DE38" s="556"/>
      <c r="DF38" s="556"/>
      <c r="DG38" s="556"/>
      <c r="DH38" s="556"/>
      <c r="DI38" s="556"/>
      <c r="DJ38" s="556"/>
    </row>
    <row r="39" spans="1:114" ht="20.25" customHeight="1">
      <c r="A39" s="565" t="s">
        <v>89</v>
      </c>
      <c r="B39" s="566">
        <v>7056</v>
      </c>
      <c r="C39" s="577">
        <v>0.30186096256684491</v>
      </c>
      <c r="D39" s="566">
        <v>658</v>
      </c>
      <c r="E39" s="567">
        <v>0.19951485748938752</v>
      </c>
      <c r="F39" s="566">
        <v>8183</v>
      </c>
      <c r="G39" s="567">
        <v>0.18801121220476058</v>
      </c>
      <c r="H39" s="566">
        <v>7710</v>
      </c>
      <c r="I39" s="567">
        <v>0.1653512910697435</v>
      </c>
      <c r="J39" s="566">
        <v>18639</v>
      </c>
      <c r="K39" s="567">
        <v>0.21798215350789993</v>
      </c>
      <c r="L39" s="566">
        <v>8</v>
      </c>
      <c r="M39" s="567">
        <v>0.16666666666666666</v>
      </c>
      <c r="N39" s="566">
        <v>97</v>
      </c>
      <c r="O39" s="567">
        <v>9.5378564405113081E-2</v>
      </c>
      <c r="P39" s="566">
        <v>42351</v>
      </c>
      <c r="Q39" s="567">
        <v>0.20821841030103688</v>
      </c>
      <c r="R39" s="556"/>
      <c r="S39" s="556"/>
      <c r="T39" s="556"/>
      <c r="U39" s="556"/>
      <c r="V39" s="556"/>
      <c r="W39" s="556"/>
      <c r="X39" s="556"/>
      <c r="Y39" s="556"/>
      <c r="Z39" s="556"/>
      <c r="AA39" s="556"/>
      <c r="AB39" s="556"/>
      <c r="AC39" s="556"/>
      <c r="AD39" s="556"/>
      <c r="AE39" s="556"/>
      <c r="AF39" s="556"/>
      <c r="AG39" s="556"/>
      <c r="AH39" s="556"/>
      <c r="AI39" s="1056" t="s">
        <v>1881</v>
      </c>
      <c r="AJ39" s="560" t="s">
        <v>1750</v>
      </c>
      <c r="AK39" s="606" t="s">
        <v>1751</v>
      </c>
      <c r="AL39" s="606" t="s">
        <v>1752</v>
      </c>
      <c r="AM39" s="606" t="s">
        <v>1753</v>
      </c>
      <c r="AN39" s="606" t="s">
        <v>1754</v>
      </c>
      <c r="AO39" s="606" t="s">
        <v>1755</v>
      </c>
      <c r="AP39" s="606" t="s">
        <v>1756</v>
      </c>
      <c r="AQ39" s="606" t="s">
        <v>1757</v>
      </c>
      <c r="AR39" s="606" t="s">
        <v>1758</v>
      </c>
      <c r="AS39" s="607" t="s">
        <v>1759</v>
      </c>
      <c r="AT39" s="556"/>
      <c r="AU39" s="602" t="s">
        <v>339</v>
      </c>
      <c r="AV39" s="603">
        <v>4344</v>
      </c>
      <c r="AW39" s="603">
        <v>138</v>
      </c>
      <c r="AX39" s="603">
        <v>5396</v>
      </c>
      <c r="AY39" s="556"/>
      <c r="AZ39" s="556"/>
      <c r="BA39" s="556"/>
      <c r="BB39" s="556"/>
      <c r="BC39" s="556"/>
      <c r="BD39" s="556"/>
      <c r="BE39" s="556"/>
      <c r="BF39" s="556"/>
      <c r="BG39" s="556"/>
      <c r="BH39" s="556"/>
      <c r="BI39" s="556"/>
      <c r="BJ39" s="556"/>
      <c r="BK39" s="556"/>
      <c r="BL39" s="556"/>
      <c r="BM39" s="556"/>
      <c r="BN39" s="556"/>
      <c r="BO39" s="556"/>
      <c r="BP39" s="556"/>
      <c r="BQ39" s="556"/>
      <c r="BR39" s="556"/>
      <c r="BS39" s="556"/>
      <c r="BT39" s="556"/>
      <c r="BU39" s="556"/>
      <c r="BV39" s="556"/>
      <c r="BW39" s="556"/>
      <c r="BX39" s="556"/>
      <c r="BY39" s="556"/>
      <c r="BZ39" s="556"/>
      <c r="CA39" s="556"/>
      <c r="CB39" s="556"/>
      <c r="CC39" s="556"/>
      <c r="CD39" s="556"/>
      <c r="CE39" s="556"/>
      <c r="CF39" s="556"/>
      <c r="CG39" s="556"/>
      <c r="CH39" s="556"/>
      <c r="CI39" s="556"/>
      <c r="CJ39" s="556"/>
      <c r="CK39" s="556"/>
      <c r="CL39" s="556"/>
      <c r="CM39" s="556"/>
      <c r="CN39" s="556"/>
      <c r="CO39" s="556"/>
      <c r="CP39" s="556"/>
      <c r="CQ39" s="556"/>
      <c r="CR39" s="556"/>
      <c r="CS39" s="556"/>
      <c r="CT39" s="556"/>
      <c r="CU39" s="556"/>
      <c r="CV39" s="562" t="s">
        <v>231</v>
      </c>
      <c r="CW39" s="604">
        <v>1</v>
      </c>
      <c r="CX39" s="592">
        <v>6.369426751592357E-3</v>
      </c>
      <c r="CY39" s="604"/>
      <c r="CZ39" s="592">
        <v>0</v>
      </c>
      <c r="DA39" s="604"/>
      <c r="DB39" s="605">
        <v>0</v>
      </c>
      <c r="DC39" s="604">
        <v>1</v>
      </c>
      <c r="DD39" s="592">
        <v>1.5552099533437014E-3</v>
      </c>
      <c r="DE39" s="556"/>
      <c r="DF39" s="556"/>
      <c r="DG39" s="556"/>
      <c r="DH39" s="556"/>
      <c r="DI39" s="556"/>
      <c r="DJ39" s="556"/>
    </row>
    <row r="40" spans="1:114" ht="16.5" customHeight="1">
      <c r="A40" s="565" t="s">
        <v>1820</v>
      </c>
      <c r="B40" s="566">
        <v>2</v>
      </c>
      <c r="C40" s="577">
        <v>8.5561497326203212E-5</v>
      </c>
      <c r="D40" s="566">
        <v>4</v>
      </c>
      <c r="E40" s="567">
        <v>1.2128562765312311E-3</v>
      </c>
      <c r="F40" s="566">
        <v>24</v>
      </c>
      <c r="G40" s="567">
        <v>5.5141990625861594E-4</v>
      </c>
      <c r="H40" s="566">
        <v>34</v>
      </c>
      <c r="I40" s="567">
        <v>7.2917560264218928E-4</v>
      </c>
      <c r="J40" s="566">
        <v>4</v>
      </c>
      <c r="K40" s="567">
        <v>4.6779795806191304E-5</v>
      </c>
      <c r="L40" s="566"/>
      <c r="M40" s="567">
        <v>0</v>
      </c>
      <c r="N40" s="566"/>
      <c r="O40" s="567">
        <v>0</v>
      </c>
      <c r="P40" s="566">
        <v>68</v>
      </c>
      <c r="Q40" s="567">
        <v>3.3432154849874875E-4</v>
      </c>
      <c r="R40" s="556"/>
      <c r="S40" s="556"/>
      <c r="T40" s="556"/>
      <c r="U40" s="556"/>
      <c r="V40" s="556"/>
      <c r="W40" s="556"/>
      <c r="X40" s="556"/>
      <c r="Y40" s="556"/>
      <c r="Z40" s="556"/>
      <c r="AA40" s="556"/>
      <c r="AB40" s="556"/>
      <c r="AC40" s="556"/>
      <c r="AD40" s="556"/>
      <c r="AE40" s="556"/>
      <c r="AF40" s="556"/>
      <c r="AG40" s="556"/>
      <c r="AH40" s="556"/>
      <c r="AI40" s="1057"/>
      <c r="AJ40" s="568" t="s">
        <v>1763</v>
      </c>
      <c r="AK40" s="569">
        <v>248</v>
      </c>
      <c r="AL40" s="569">
        <v>916</v>
      </c>
      <c r="AM40" s="569">
        <v>1460</v>
      </c>
      <c r="AN40" s="569">
        <v>1746</v>
      </c>
      <c r="AO40" s="569">
        <v>1596</v>
      </c>
      <c r="AP40" s="569">
        <v>1601</v>
      </c>
      <c r="AQ40" s="569">
        <v>1715</v>
      </c>
      <c r="AR40" s="569">
        <v>1840</v>
      </c>
      <c r="AS40" s="570">
        <v>11122</v>
      </c>
      <c r="AT40" s="556"/>
      <c r="AU40" s="602" t="s">
        <v>330</v>
      </c>
      <c r="AV40" s="603">
        <v>243</v>
      </c>
      <c r="AW40" s="603">
        <v>15</v>
      </c>
      <c r="AX40" s="603">
        <v>254</v>
      </c>
      <c r="AY40" s="556"/>
      <c r="AZ40" s="556"/>
      <c r="BA40" s="556"/>
      <c r="BB40" s="556"/>
      <c r="BC40" s="556"/>
      <c r="BD40" s="556"/>
      <c r="BE40" s="556"/>
      <c r="BF40" s="556"/>
      <c r="BG40" s="556"/>
      <c r="BH40" s="556"/>
      <c r="BI40" s="556"/>
      <c r="BJ40" s="556"/>
      <c r="BK40" s="556"/>
      <c r="BL40" s="556"/>
      <c r="BM40" s="556"/>
      <c r="BN40" s="556"/>
      <c r="BO40" s="556"/>
      <c r="BP40" s="556"/>
      <c r="BQ40" s="556"/>
      <c r="BR40" s="556"/>
      <c r="BS40" s="556"/>
      <c r="BT40" s="556"/>
      <c r="BU40" s="556"/>
      <c r="BV40" s="556"/>
      <c r="BW40" s="556"/>
      <c r="BX40" s="556"/>
      <c r="BY40" s="556"/>
      <c r="BZ40" s="556"/>
      <c r="CA40" s="556"/>
      <c r="CB40" s="556"/>
      <c r="CC40" s="556"/>
      <c r="CD40" s="556"/>
      <c r="CE40" s="556"/>
      <c r="CF40" s="556"/>
      <c r="CG40" s="556"/>
      <c r="CH40" s="556"/>
      <c r="CI40" s="556"/>
      <c r="CJ40" s="556"/>
      <c r="CK40" s="556"/>
      <c r="CL40" s="556"/>
      <c r="CM40" s="556"/>
      <c r="CN40" s="556"/>
      <c r="CO40" s="556"/>
      <c r="CP40" s="556"/>
      <c r="CQ40" s="556"/>
      <c r="CR40" s="556"/>
      <c r="CS40" s="556"/>
      <c r="CT40" s="556"/>
      <c r="CU40" s="556"/>
      <c r="CV40" s="562" t="s">
        <v>1883</v>
      </c>
      <c r="CW40" s="604"/>
      <c r="CX40" s="592">
        <v>0</v>
      </c>
      <c r="CY40" s="604"/>
      <c r="CZ40" s="592">
        <v>0</v>
      </c>
      <c r="DA40" s="604">
        <v>1</v>
      </c>
      <c r="DB40" s="605">
        <v>2.4330900243309003E-3</v>
      </c>
      <c r="DC40" s="604">
        <v>1</v>
      </c>
      <c r="DD40" s="592">
        <v>1.5552099533437014E-3</v>
      </c>
      <c r="DE40" s="556"/>
      <c r="DF40" s="556"/>
      <c r="DG40" s="556"/>
      <c r="DH40" s="556"/>
      <c r="DI40" s="556"/>
      <c r="DJ40" s="556"/>
    </row>
    <row r="41" spans="1:114">
      <c r="A41" s="565" t="s">
        <v>113</v>
      </c>
      <c r="B41" s="566">
        <v>1288</v>
      </c>
      <c r="C41" s="577">
        <v>5.5101604278074867E-2</v>
      </c>
      <c r="D41" s="566">
        <v>169</v>
      </c>
      <c r="E41" s="567">
        <v>5.124317768344451E-2</v>
      </c>
      <c r="F41" s="566">
        <v>2071</v>
      </c>
      <c r="G41" s="567">
        <v>4.7582942744233067E-2</v>
      </c>
      <c r="H41" s="566">
        <v>2374</v>
      </c>
      <c r="I41" s="567">
        <v>5.0913614137428155E-2</v>
      </c>
      <c r="J41" s="566">
        <v>4384</v>
      </c>
      <c r="K41" s="567">
        <v>5.1270656203585674E-2</v>
      </c>
      <c r="L41" s="566"/>
      <c r="M41" s="567">
        <v>0</v>
      </c>
      <c r="N41" s="566">
        <v>63</v>
      </c>
      <c r="O41" s="567">
        <v>6.1946902654867256E-2</v>
      </c>
      <c r="P41" s="566">
        <v>10349</v>
      </c>
      <c r="Q41" s="567">
        <v>5.0880789785493395E-2</v>
      </c>
      <c r="R41" s="556"/>
      <c r="S41" s="556"/>
      <c r="T41" s="556"/>
      <c r="U41" s="556"/>
      <c r="V41" s="556"/>
      <c r="W41" s="556"/>
      <c r="X41" s="556"/>
      <c r="Y41" s="556"/>
      <c r="Z41" s="556"/>
      <c r="AA41" s="556"/>
      <c r="AB41" s="556"/>
      <c r="AC41" s="556"/>
      <c r="AD41" s="556"/>
      <c r="AE41" s="556"/>
      <c r="AF41" s="556"/>
      <c r="AG41" s="556"/>
      <c r="AH41" s="556"/>
      <c r="AI41" s="1057"/>
      <c r="AJ41" s="568" t="s">
        <v>1781</v>
      </c>
      <c r="AK41" s="569">
        <v>239</v>
      </c>
      <c r="AL41" s="569">
        <v>861</v>
      </c>
      <c r="AM41" s="569">
        <v>1405</v>
      </c>
      <c r="AN41" s="569">
        <v>1721</v>
      </c>
      <c r="AO41" s="569">
        <v>1577</v>
      </c>
      <c r="AP41" s="569">
        <v>1471</v>
      </c>
      <c r="AQ41" s="569">
        <v>1653</v>
      </c>
      <c r="AR41" s="569">
        <v>1744</v>
      </c>
      <c r="AS41" s="570">
        <v>10671</v>
      </c>
      <c r="AT41" s="556"/>
      <c r="AU41" s="602" t="s">
        <v>1699</v>
      </c>
      <c r="AV41" s="603">
        <v>153</v>
      </c>
      <c r="AW41" s="603">
        <v>34</v>
      </c>
      <c r="AX41" s="603">
        <v>180</v>
      </c>
      <c r="AY41" s="556"/>
      <c r="AZ41" s="556"/>
      <c r="BA41" s="556"/>
      <c r="BB41" s="556"/>
      <c r="BC41" s="556"/>
      <c r="BD41" s="556"/>
      <c r="BE41" s="556"/>
      <c r="BF41" s="556"/>
      <c r="BG41" s="556"/>
      <c r="BH41" s="556"/>
      <c r="BI41" s="556"/>
      <c r="BJ41" s="556"/>
      <c r="BK41" s="556"/>
      <c r="BL41" s="556"/>
      <c r="BM41" s="556"/>
      <c r="BN41" s="556"/>
      <c r="BO41" s="556"/>
      <c r="BP41" s="556"/>
      <c r="BQ41" s="556"/>
      <c r="BR41" s="556"/>
      <c r="BS41" s="556"/>
      <c r="BT41" s="556"/>
      <c r="BU41" s="556"/>
      <c r="BV41" s="556"/>
      <c r="BW41" s="556"/>
      <c r="BX41" s="556"/>
      <c r="BY41" s="556"/>
      <c r="BZ41" s="556"/>
      <c r="CA41" s="556"/>
      <c r="CB41" s="556"/>
      <c r="CC41" s="556"/>
      <c r="CD41" s="556"/>
      <c r="CE41" s="556"/>
      <c r="CF41" s="556"/>
      <c r="CG41" s="556"/>
      <c r="CH41" s="556"/>
      <c r="CI41" s="556"/>
      <c r="CJ41" s="556"/>
      <c r="CK41" s="556"/>
      <c r="CL41" s="556"/>
      <c r="CM41" s="556"/>
      <c r="CN41" s="556"/>
      <c r="CO41" s="556"/>
      <c r="CP41" s="556"/>
      <c r="CQ41" s="556"/>
      <c r="CR41" s="556"/>
      <c r="CS41" s="556"/>
      <c r="CT41" s="556"/>
      <c r="CU41" s="556"/>
      <c r="CV41" s="562" t="s">
        <v>1884</v>
      </c>
      <c r="CW41" s="604"/>
      <c r="CX41" s="592">
        <v>0</v>
      </c>
      <c r="CY41" s="604"/>
      <c r="CZ41" s="592">
        <v>0</v>
      </c>
      <c r="DA41" s="604">
        <v>1</v>
      </c>
      <c r="DB41" s="605">
        <v>2.4330900243309003E-3</v>
      </c>
      <c r="DC41" s="604">
        <v>1</v>
      </c>
      <c r="DD41" s="592">
        <v>1.5552099533437014E-3</v>
      </c>
      <c r="DE41" s="556"/>
      <c r="DF41" s="556"/>
      <c r="DG41" s="556"/>
      <c r="DH41" s="556"/>
      <c r="DI41" s="556"/>
      <c r="DJ41" s="556"/>
    </row>
    <row r="42" spans="1:114">
      <c r="A42" s="565" t="s">
        <v>28</v>
      </c>
      <c r="B42" s="566">
        <v>3822</v>
      </c>
      <c r="C42" s="577">
        <v>0.16350802139037432</v>
      </c>
      <c r="D42" s="566">
        <v>413</v>
      </c>
      <c r="E42" s="567">
        <v>0.12522741055184961</v>
      </c>
      <c r="F42" s="566">
        <v>4710</v>
      </c>
      <c r="G42" s="567">
        <v>0.10821615660325337</v>
      </c>
      <c r="H42" s="566">
        <v>5376</v>
      </c>
      <c r="I42" s="567">
        <v>0.11529553058248262</v>
      </c>
      <c r="J42" s="566">
        <v>10785</v>
      </c>
      <c r="K42" s="567">
        <v>0.12613002444244331</v>
      </c>
      <c r="L42" s="566">
        <v>7</v>
      </c>
      <c r="M42" s="567">
        <v>0.14583333333333334</v>
      </c>
      <c r="N42" s="566">
        <v>40</v>
      </c>
      <c r="O42" s="567">
        <v>3.9331366764995081E-2</v>
      </c>
      <c r="P42" s="566">
        <v>25153</v>
      </c>
      <c r="Q42" s="567">
        <v>0.12366455749101511</v>
      </c>
      <c r="R42" s="556"/>
      <c r="S42" s="556"/>
      <c r="T42" s="556"/>
      <c r="U42" s="556"/>
      <c r="V42" s="556"/>
      <c r="W42" s="556"/>
      <c r="X42" s="556"/>
      <c r="Y42" s="556"/>
      <c r="Z42" s="556"/>
      <c r="AA42" s="556"/>
      <c r="AB42" s="556"/>
      <c r="AC42" s="556"/>
      <c r="AD42" s="556"/>
      <c r="AE42" s="556"/>
      <c r="AF42" s="556"/>
      <c r="AG42" s="556"/>
      <c r="AH42" s="556"/>
      <c r="AI42" s="1057"/>
      <c r="AJ42" s="568" t="s">
        <v>1786</v>
      </c>
      <c r="AK42" s="629">
        <v>0.96370967741935487</v>
      </c>
      <c r="AL42" s="629">
        <v>0.93995633187772931</v>
      </c>
      <c r="AM42" s="629">
        <v>0.96232876712328763</v>
      </c>
      <c r="AN42" s="629">
        <v>0.98568155784650635</v>
      </c>
      <c r="AO42" s="629">
        <v>0.98809523809523814</v>
      </c>
      <c r="AP42" s="629">
        <v>0.91880074953154278</v>
      </c>
      <c r="AQ42" s="629">
        <v>0.9638483965014577</v>
      </c>
      <c r="AR42" s="629">
        <v>0.94782608695652171</v>
      </c>
      <c r="AS42" s="630">
        <v>0.95944973925552957</v>
      </c>
      <c r="AT42" s="556"/>
      <c r="AU42" s="602" t="s">
        <v>586</v>
      </c>
      <c r="AV42" s="603">
        <v>43</v>
      </c>
      <c r="AW42" s="603">
        <v>21</v>
      </c>
      <c r="AX42" s="603">
        <v>15</v>
      </c>
      <c r="AY42" s="556"/>
      <c r="AZ42" s="556"/>
      <c r="BA42" s="556"/>
      <c r="BB42" s="556"/>
      <c r="BC42" s="556"/>
      <c r="BD42" s="556"/>
      <c r="BE42" s="556"/>
      <c r="BF42" s="556"/>
      <c r="BG42" s="556"/>
      <c r="BH42" s="556"/>
      <c r="BI42" s="556"/>
      <c r="BJ42" s="556"/>
      <c r="BK42" s="556"/>
      <c r="BL42" s="556"/>
      <c r="BM42" s="556"/>
      <c r="BN42" s="556"/>
      <c r="BO42" s="556"/>
      <c r="BP42" s="556"/>
      <c r="BQ42" s="556"/>
      <c r="BR42" s="556"/>
      <c r="BS42" s="556"/>
      <c r="BT42" s="556"/>
      <c r="BU42" s="556"/>
      <c r="BV42" s="556"/>
      <c r="BW42" s="556"/>
      <c r="BX42" s="556"/>
      <c r="BY42" s="556"/>
      <c r="BZ42" s="556"/>
      <c r="CA42" s="556"/>
      <c r="CB42" s="556"/>
      <c r="CC42" s="556"/>
      <c r="CD42" s="556"/>
      <c r="CE42" s="556"/>
      <c r="CF42" s="556"/>
      <c r="CG42" s="556"/>
      <c r="CH42" s="556"/>
      <c r="CI42" s="556"/>
      <c r="CJ42" s="556"/>
      <c r="CK42" s="556"/>
      <c r="CL42" s="556"/>
      <c r="CM42" s="556"/>
      <c r="CN42" s="556"/>
      <c r="CO42" s="556"/>
      <c r="CP42" s="556"/>
      <c r="CQ42" s="556"/>
      <c r="CR42" s="556"/>
      <c r="CS42" s="556"/>
      <c r="CT42" s="556"/>
      <c r="CU42" s="556"/>
      <c r="CV42" s="562" t="s">
        <v>206</v>
      </c>
      <c r="CW42" s="604">
        <v>1</v>
      </c>
      <c r="CX42" s="592">
        <v>6.369426751592357E-3</v>
      </c>
      <c r="CY42" s="604"/>
      <c r="CZ42" s="592">
        <v>0</v>
      </c>
      <c r="DA42" s="604"/>
      <c r="DB42" s="605">
        <v>0</v>
      </c>
      <c r="DC42" s="604">
        <v>1</v>
      </c>
      <c r="DD42" s="592">
        <v>1.5552099533437014E-3</v>
      </c>
      <c r="DE42" s="556"/>
      <c r="DF42" s="556"/>
      <c r="DG42" s="556"/>
      <c r="DH42" s="556"/>
      <c r="DI42" s="556"/>
      <c r="DJ42" s="556"/>
    </row>
    <row r="43" spans="1:114" ht="15.75" thickBot="1">
      <c r="A43" s="657" t="s">
        <v>137</v>
      </c>
      <c r="B43" s="658">
        <v>8360</v>
      </c>
      <c r="C43" s="659">
        <v>0.35764705882352943</v>
      </c>
      <c r="D43" s="658">
        <v>1533</v>
      </c>
      <c r="E43" s="667">
        <v>0.46482716798059431</v>
      </c>
      <c r="F43" s="658">
        <v>22659</v>
      </c>
      <c r="G43" s="667">
        <v>0.52060931899641572</v>
      </c>
      <c r="H43" s="658">
        <v>24747</v>
      </c>
      <c r="I43" s="667">
        <v>0.5307326070172429</v>
      </c>
      <c r="J43" s="658">
        <v>40201</v>
      </c>
      <c r="K43" s="667">
        <v>0.47014864280117419</v>
      </c>
      <c r="L43" s="658">
        <v>30</v>
      </c>
      <c r="M43" s="667">
        <v>0.625</v>
      </c>
      <c r="N43" s="658">
        <v>670</v>
      </c>
      <c r="O43" s="667">
        <v>0.65880039331366769</v>
      </c>
      <c r="P43" s="658">
        <v>98200</v>
      </c>
      <c r="Q43" s="667">
        <v>0.48279964797907543</v>
      </c>
      <c r="R43" s="556"/>
      <c r="S43" s="556"/>
      <c r="T43" s="556"/>
      <c r="U43" s="556"/>
      <c r="V43" s="556"/>
      <c r="W43" s="556"/>
      <c r="X43" s="556"/>
      <c r="Y43" s="556"/>
      <c r="Z43" s="556"/>
      <c r="AA43" s="556"/>
      <c r="AB43" s="556"/>
      <c r="AC43" s="556"/>
      <c r="AD43" s="556"/>
      <c r="AE43" s="556"/>
      <c r="AF43" s="556"/>
      <c r="AG43" s="556"/>
      <c r="AH43" s="556"/>
      <c r="AI43" s="1058"/>
      <c r="AJ43" s="599" t="s">
        <v>1791</v>
      </c>
      <c r="AK43" s="600">
        <v>9</v>
      </c>
      <c r="AL43" s="600">
        <v>55</v>
      </c>
      <c r="AM43" s="600">
        <v>55</v>
      </c>
      <c r="AN43" s="600">
        <v>25</v>
      </c>
      <c r="AO43" s="600">
        <v>19</v>
      </c>
      <c r="AP43" s="600">
        <v>130</v>
      </c>
      <c r="AQ43" s="600">
        <v>62</v>
      </c>
      <c r="AR43" s="600">
        <v>96</v>
      </c>
      <c r="AS43" s="601">
        <v>451</v>
      </c>
      <c r="AT43" s="556"/>
      <c r="AU43" s="645" t="s">
        <v>1713</v>
      </c>
      <c r="AV43" s="603">
        <v>204</v>
      </c>
      <c r="AW43" s="603">
        <v>220</v>
      </c>
      <c r="AX43" s="603">
        <v>167</v>
      </c>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56"/>
      <c r="BY43" s="556"/>
      <c r="BZ43" s="556"/>
      <c r="CA43" s="556"/>
      <c r="CB43" s="556"/>
      <c r="CC43" s="556"/>
      <c r="CD43" s="556"/>
      <c r="CE43" s="556"/>
      <c r="CF43" s="556"/>
      <c r="CG43" s="556"/>
      <c r="CH43" s="556"/>
      <c r="CI43" s="556"/>
      <c r="CJ43" s="556"/>
      <c r="CK43" s="556"/>
      <c r="CL43" s="556"/>
      <c r="CM43" s="556"/>
      <c r="CN43" s="556"/>
      <c r="CO43" s="556"/>
      <c r="CP43" s="556"/>
      <c r="CQ43" s="556"/>
      <c r="CR43" s="556"/>
      <c r="CS43" s="556"/>
      <c r="CT43" s="556"/>
      <c r="CU43" s="556"/>
      <c r="CV43" s="562" t="s">
        <v>1886</v>
      </c>
      <c r="CW43" s="604">
        <v>1</v>
      </c>
      <c r="CX43" s="592">
        <v>6.369426751592357E-3</v>
      </c>
      <c r="CY43" s="604"/>
      <c r="CZ43" s="592">
        <v>0</v>
      </c>
      <c r="DA43" s="604"/>
      <c r="DB43" s="605">
        <v>0</v>
      </c>
      <c r="DC43" s="604">
        <v>1</v>
      </c>
      <c r="DD43" s="592">
        <v>1.5552099533437014E-3</v>
      </c>
      <c r="DE43" s="556"/>
      <c r="DF43" s="556"/>
      <c r="DG43" s="556"/>
      <c r="DH43" s="556"/>
      <c r="DI43" s="556"/>
      <c r="DJ43" s="556"/>
    </row>
    <row r="44" spans="1:114" ht="21.75" customHeight="1" thickBot="1">
      <c r="A44" s="668" t="s">
        <v>1</v>
      </c>
      <c r="B44" s="669">
        <v>23375</v>
      </c>
      <c r="C44" s="670">
        <v>1</v>
      </c>
      <c r="D44" s="669">
        <v>3298</v>
      </c>
      <c r="E44" s="671">
        <v>1</v>
      </c>
      <c r="F44" s="669">
        <v>43524</v>
      </c>
      <c r="G44" s="671">
        <v>1</v>
      </c>
      <c r="H44" s="669">
        <v>46628</v>
      </c>
      <c r="I44" s="671">
        <v>1</v>
      </c>
      <c r="J44" s="669">
        <v>85507</v>
      </c>
      <c r="K44" s="671">
        <v>1</v>
      </c>
      <c r="L44" s="669">
        <v>48</v>
      </c>
      <c r="M44" s="671">
        <v>1</v>
      </c>
      <c r="N44" s="669">
        <v>1017</v>
      </c>
      <c r="O44" s="671">
        <v>1</v>
      </c>
      <c r="P44" s="669">
        <v>203397</v>
      </c>
      <c r="Q44" s="671">
        <v>1</v>
      </c>
      <c r="R44" s="556"/>
      <c r="S44" s="556"/>
      <c r="T44" s="556"/>
      <c r="U44" s="556"/>
      <c r="V44" s="556"/>
      <c r="W44" s="556"/>
      <c r="X44" s="556"/>
      <c r="Y44" s="556"/>
      <c r="Z44" s="556"/>
      <c r="AA44" s="556"/>
      <c r="AB44" s="556"/>
      <c r="AC44" s="556"/>
      <c r="AD44" s="556"/>
      <c r="AE44" s="556"/>
      <c r="AF44" s="556"/>
      <c r="AG44" s="556"/>
      <c r="AH44" s="556"/>
      <c r="AI44" s="1056" t="s">
        <v>1885</v>
      </c>
      <c r="AJ44" s="560" t="s">
        <v>1750</v>
      </c>
      <c r="AK44" s="606" t="s">
        <v>1751</v>
      </c>
      <c r="AL44" s="606" t="s">
        <v>1752</v>
      </c>
      <c r="AM44" s="606" t="s">
        <v>1753</v>
      </c>
      <c r="AN44" s="606" t="s">
        <v>1754</v>
      </c>
      <c r="AO44" s="606" t="s">
        <v>1755</v>
      </c>
      <c r="AP44" s="606" t="s">
        <v>1756</v>
      </c>
      <c r="AQ44" s="606" t="s">
        <v>1757</v>
      </c>
      <c r="AR44" s="606" t="s">
        <v>1758</v>
      </c>
      <c r="AS44" s="607" t="s">
        <v>1759</v>
      </c>
      <c r="AT44" s="556"/>
      <c r="AU44" s="602" t="s">
        <v>343</v>
      </c>
      <c r="AV44" s="603">
        <v>206</v>
      </c>
      <c r="AW44" s="603">
        <v>137</v>
      </c>
      <c r="AX44" s="603">
        <v>160</v>
      </c>
      <c r="AY44" s="556"/>
      <c r="AZ44" s="556"/>
      <c r="BA44" s="556"/>
      <c r="BB44" s="556"/>
      <c r="BC44" s="556"/>
      <c r="BD44" s="556"/>
      <c r="BE44" s="556"/>
      <c r="BF44" s="556"/>
      <c r="BG44" s="556"/>
      <c r="BH44" s="556"/>
      <c r="BI44" s="556"/>
      <c r="BJ44" s="556"/>
      <c r="BK44" s="556"/>
      <c r="BL44" s="556"/>
      <c r="BM44" s="556"/>
      <c r="BN44" s="556"/>
      <c r="BO44" s="556"/>
      <c r="BP44" s="556"/>
      <c r="BQ44" s="556"/>
      <c r="BR44" s="556"/>
      <c r="BS44" s="556"/>
      <c r="BT44" s="556"/>
      <c r="BU44" s="556"/>
      <c r="BV44" s="556"/>
      <c r="BW44" s="556"/>
      <c r="BX44" s="556"/>
      <c r="BY44" s="556"/>
      <c r="BZ44" s="556"/>
      <c r="CA44" s="556"/>
      <c r="CB44" s="556"/>
      <c r="CC44" s="556"/>
      <c r="CD44" s="556"/>
      <c r="CE44" s="556"/>
      <c r="CF44" s="556"/>
      <c r="CG44" s="556"/>
      <c r="CH44" s="556"/>
      <c r="CI44" s="556"/>
      <c r="CJ44" s="556"/>
      <c r="CK44" s="556"/>
      <c r="CL44" s="556"/>
      <c r="CM44" s="556"/>
      <c r="CN44" s="556"/>
      <c r="CO44" s="556"/>
      <c r="CP44" s="556"/>
      <c r="CQ44" s="556"/>
      <c r="CR44" s="556"/>
      <c r="CS44" s="556"/>
      <c r="CT44" s="556"/>
      <c r="CU44" s="556"/>
      <c r="CV44" s="646" t="s">
        <v>1</v>
      </c>
      <c r="CW44" s="647">
        <v>157</v>
      </c>
      <c r="CX44" s="648">
        <v>1</v>
      </c>
      <c r="CY44" s="647">
        <v>75</v>
      </c>
      <c r="CZ44" s="648">
        <v>1</v>
      </c>
      <c r="DA44" s="647">
        <v>411</v>
      </c>
      <c r="DB44" s="649">
        <v>1</v>
      </c>
      <c r="DC44" s="647">
        <v>643</v>
      </c>
      <c r="DD44" s="648">
        <v>1</v>
      </c>
      <c r="DE44" s="556"/>
      <c r="DF44" s="556"/>
      <c r="DG44" s="556"/>
      <c r="DH44" s="556"/>
      <c r="DI44" s="556"/>
      <c r="DJ44" s="556"/>
    </row>
    <row r="45" spans="1:114" ht="24" customHeight="1">
      <c r="A45" s="562" t="s">
        <v>1899</v>
      </c>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1057"/>
      <c r="AJ45" s="568" t="s">
        <v>1763</v>
      </c>
      <c r="AK45" s="569">
        <v>248</v>
      </c>
      <c r="AL45" s="569">
        <v>988</v>
      </c>
      <c r="AM45" s="569">
        <v>1338</v>
      </c>
      <c r="AN45" s="569">
        <v>1534</v>
      </c>
      <c r="AO45" s="569">
        <v>1492</v>
      </c>
      <c r="AP45" s="569">
        <v>1475</v>
      </c>
      <c r="AQ45" s="569">
        <v>1664</v>
      </c>
      <c r="AR45" s="569">
        <v>1563</v>
      </c>
      <c r="AS45" s="570">
        <v>10302</v>
      </c>
      <c r="AT45" s="556"/>
      <c r="AU45" s="602" t="s">
        <v>344</v>
      </c>
      <c r="AV45" s="603">
        <v>357</v>
      </c>
      <c r="AW45" s="603">
        <v>30</v>
      </c>
      <c r="AX45" s="603">
        <v>184</v>
      </c>
      <c r="AY45" s="556"/>
      <c r="AZ45" s="556"/>
      <c r="BA45" s="556"/>
      <c r="BB45" s="556"/>
      <c r="BC45" s="556"/>
      <c r="BD45" s="556"/>
      <c r="BE45" s="556"/>
      <c r="BF45" s="556"/>
      <c r="BG45" s="556"/>
      <c r="BH45" s="556"/>
      <c r="BI45" s="556"/>
      <c r="BJ45" s="556"/>
      <c r="BK45" s="556"/>
      <c r="BL45" s="556"/>
      <c r="BM45" s="556"/>
      <c r="BN45" s="556"/>
      <c r="BO45" s="556"/>
      <c r="BP45" s="556"/>
      <c r="BQ45" s="556"/>
      <c r="BR45" s="556"/>
      <c r="BS45" s="556"/>
      <c r="BT45" s="556"/>
      <c r="BU45" s="556"/>
      <c r="BV45" s="556"/>
      <c r="BW45" s="556"/>
      <c r="BX45" s="556"/>
      <c r="BY45" s="556"/>
      <c r="BZ45" s="556"/>
      <c r="CA45" s="556"/>
      <c r="CB45" s="556"/>
      <c r="CC45" s="556"/>
      <c r="CD45" s="556"/>
      <c r="CE45" s="556"/>
      <c r="CF45" s="556"/>
      <c r="CG45" s="556"/>
      <c r="CH45" s="556"/>
      <c r="CI45" s="556"/>
      <c r="CJ45" s="556"/>
      <c r="CK45" s="556"/>
      <c r="CL45" s="556"/>
      <c r="CM45" s="556"/>
      <c r="CN45" s="556"/>
      <c r="CO45" s="556"/>
      <c r="CP45" s="556"/>
      <c r="CQ45" s="556"/>
      <c r="CR45" s="556"/>
      <c r="CS45" s="556"/>
      <c r="CT45" s="556"/>
      <c r="CU45" s="556"/>
      <c r="CV45" s="613" t="s">
        <v>1818</v>
      </c>
      <c r="CW45" s="556"/>
      <c r="CX45" s="556"/>
      <c r="CY45" s="556"/>
      <c r="CZ45" s="556"/>
      <c r="DA45" s="556"/>
      <c r="DB45" s="556"/>
      <c r="DC45" s="556"/>
      <c r="DD45" s="556"/>
      <c r="DE45" s="556"/>
      <c r="DF45" s="556"/>
      <c r="DG45" s="556"/>
      <c r="DH45" s="556"/>
      <c r="DI45" s="556"/>
      <c r="DJ45" s="556"/>
    </row>
    <row r="46" spans="1:114">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1057"/>
      <c r="AJ46" s="568" t="s">
        <v>1781</v>
      </c>
      <c r="AK46" s="569">
        <v>231</v>
      </c>
      <c r="AL46" s="569">
        <v>943</v>
      </c>
      <c r="AM46" s="569">
        <v>1310</v>
      </c>
      <c r="AN46" s="569">
        <v>1516</v>
      </c>
      <c r="AO46" s="569">
        <v>1467</v>
      </c>
      <c r="AP46" s="569">
        <v>1397</v>
      </c>
      <c r="AQ46" s="569">
        <v>1611</v>
      </c>
      <c r="AR46" s="569">
        <v>1487</v>
      </c>
      <c r="AS46" s="570">
        <v>9962</v>
      </c>
      <c r="AT46" s="556"/>
      <c r="AU46" s="602" t="s">
        <v>345</v>
      </c>
      <c r="AV46" s="603">
        <v>1817</v>
      </c>
      <c r="AW46" s="603">
        <v>24</v>
      </c>
      <c r="AX46" s="603">
        <v>2379</v>
      </c>
      <c r="AY46" s="556"/>
      <c r="AZ46" s="556"/>
      <c r="BA46" s="556"/>
      <c r="BB46" s="556"/>
      <c r="BC46" s="556"/>
      <c r="BD46" s="556"/>
      <c r="BE46" s="556"/>
      <c r="BF46" s="556"/>
      <c r="BG46" s="556"/>
      <c r="BH46" s="556"/>
      <c r="BI46" s="556"/>
      <c r="BJ46" s="556"/>
      <c r="BK46" s="556"/>
      <c r="BL46" s="556"/>
      <c r="BM46" s="556"/>
      <c r="BN46" s="556"/>
      <c r="BO46" s="556"/>
      <c r="BP46" s="556"/>
      <c r="BQ46" s="556"/>
      <c r="BR46" s="556"/>
      <c r="BS46" s="556"/>
      <c r="BT46" s="556"/>
      <c r="BU46" s="556"/>
      <c r="BV46" s="556"/>
      <c r="BW46" s="556"/>
      <c r="BX46" s="556"/>
      <c r="BY46" s="556"/>
      <c r="BZ46" s="556"/>
      <c r="CA46" s="556"/>
      <c r="CB46" s="556"/>
      <c r="CC46" s="556"/>
      <c r="CD46" s="556"/>
      <c r="CE46" s="556"/>
      <c r="CF46" s="556"/>
      <c r="CG46" s="556"/>
      <c r="CH46" s="556"/>
      <c r="CI46" s="556"/>
      <c r="CJ46" s="556"/>
      <c r="CK46" s="556"/>
      <c r="CL46" s="556"/>
      <c r="CM46" s="556"/>
      <c r="CN46" s="556"/>
      <c r="CO46" s="556"/>
      <c r="CP46" s="556"/>
      <c r="CQ46" s="556"/>
      <c r="CR46" s="556"/>
      <c r="CS46" s="556"/>
      <c r="CT46" s="556"/>
      <c r="CU46" s="556"/>
      <c r="CV46" s="556"/>
      <c r="CW46" s="556"/>
      <c r="CX46" s="556"/>
      <c r="CY46" s="556"/>
      <c r="CZ46" s="556"/>
      <c r="DA46" s="556"/>
      <c r="DB46" s="556"/>
      <c r="DC46" s="556"/>
      <c r="DD46" s="556"/>
      <c r="DE46" s="556"/>
      <c r="DF46" s="556"/>
      <c r="DG46" s="556"/>
      <c r="DH46" s="556"/>
      <c r="DI46" s="556"/>
      <c r="DJ46" s="556"/>
    </row>
    <row r="47" spans="1:114">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1057"/>
      <c r="AJ47" s="568" t="s">
        <v>1786</v>
      </c>
      <c r="AK47" s="629">
        <v>0.93145161290322576</v>
      </c>
      <c r="AL47" s="629">
        <v>0.95445344129554655</v>
      </c>
      <c r="AM47" s="629">
        <v>0.97907324364723469</v>
      </c>
      <c r="AN47" s="629">
        <v>0.98826597131681881</v>
      </c>
      <c r="AO47" s="629">
        <v>0.98324396782841827</v>
      </c>
      <c r="AP47" s="629">
        <v>0.94711864406779656</v>
      </c>
      <c r="AQ47" s="629">
        <v>0.96814903846153844</v>
      </c>
      <c r="AR47" s="629">
        <v>0.95137555982085731</v>
      </c>
      <c r="AS47" s="630">
        <v>0.96699669966996704</v>
      </c>
      <c r="AT47" s="556"/>
      <c r="AU47" s="602" t="s">
        <v>331</v>
      </c>
      <c r="AV47" s="603">
        <v>45</v>
      </c>
      <c r="AW47" s="603">
        <v>25</v>
      </c>
      <c r="AX47" s="603">
        <v>27</v>
      </c>
      <c r="AY47" s="556"/>
      <c r="AZ47" s="556"/>
      <c r="BA47" s="556"/>
      <c r="BB47" s="556"/>
      <c r="BC47" s="556"/>
      <c r="BD47" s="556"/>
      <c r="BE47" s="556"/>
      <c r="BF47" s="556"/>
      <c r="BG47" s="556"/>
      <c r="BH47" s="556"/>
      <c r="BI47" s="556"/>
      <c r="BJ47" s="556"/>
      <c r="BK47" s="556"/>
      <c r="BL47" s="556"/>
      <c r="BM47" s="556"/>
      <c r="BN47" s="556"/>
      <c r="BO47" s="556"/>
      <c r="BP47" s="556"/>
      <c r="BQ47" s="556"/>
      <c r="BR47" s="556"/>
      <c r="BS47" s="556"/>
      <c r="BT47" s="556"/>
      <c r="BU47" s="556"/>
      <c r="BV47" s="556"/>
      <c r="BW47" s="556"/>
      <c r="BX47" s="556"/>
      <c r="BY47" s="556"/>
      <c r="BZ47" s="556"/>
      <c r="CA47" s="556"/>
      <c r="CB47" s="556"/>
      <c r="CC47" s="556"/>
      <c r="CD47" s="556"/>
      <c r="CE47" s="556"/>
      <c r="CF47" s="556"/>
      <c r="CG47" s="556"/>
      <c r="CH47" s="556"/>
      <c r="CI47" s="556"/>
      <c r="CJ47" s="556"/>
      <c r="CK47" s="556"/>
      <c r="CL47" s="556"/>
      <c r="CM47" s="556"/>
      <c r="CN47" s="556"/>
      <c r="CO47" s="556"/>
      <c r="CP47" s="556"/>
      <c r="CQ47" s="556"/>
      <c r="CR47" s="556"/>
      <c r="CS47" s="556"/>
      <c r="CT47" s="556"/>
      <c r="CU47" s="556"/>
      <c r="CV47" s="556"/>
      <c r="CW47" s="556"/>
      <c r="CX47" s="556"/>
      <c r="CY47" s="556"/>
      <c r="CZ47" s="556"/>
      <c r="DA47" s="556"/>
      <c r="DB47" s="556"/>
      <c r="DC47" s="556"/>
      <c r="DD47" s="556"/>
      <c r="DE47" s="556"/>
      <c r="DF47" s="556"/>
      <c r="DG47" s="556"/>
      <c r="DH47" s="556"/>
      <c r="DI47" s="556"/>
      <c r="DJ47" s="556"/>
    </row>
    <row r="48" spans="1:114">
      <c r="A48" s="556"/>
      <c r="B48" s="556"/>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1058"/>
      <c r="AJ48" s="599" t="s">
        <v>1791</v>
      </c>
      <c r="AK48" s="600">
        <v>17</v>
      </c>
      <c r="AL48" s="600">
        <v>45</v>
      </c>
      <c r="AM48" s="600">
        <v>28</v>
      </c>
      <c r="AN48" s="600">
        <v>18</v>
      </c>
      <c r="AO48" s="600">
        <v>25</v>
      </c>
      <c r="AP48" s="600">
        <v>78</v>
      </c>
      <c r="AQ48" s="600">
        <v>53</v>
      </c>
      <c r="AR48" s="600">
        <v>76</v>
      </c>
      <c r="AS48" s="601">
        <v>340</v>
      </c>
      <c r="AT48" s="556"/>
      <c r="AU48" s="602" t="s">
        <v>346</v>
      </c>
      <c r="AV48" s="603">
        <v>1098</v>
      </c>
      <c r="AW48" s="603">
        <v>148</v>
      </c>
      <c r="AX48" s="603">
        <v>604</v>
      </c>
      <c r="AY48" s="556"/>
      <c r="AZ48" s="556"/>
      <c r="BA48" s="556"/>
      <c r="BB48" s="556"/>
      <c r="BC48" s="556"/>
      <c r="BD48" s="556"/>
      <c r="BE48" s="556"/>
      <c r="BF48" s="556"/>
      <c r="BG48" s="556"/>
      <c r="BH48" s="556"/>
      <c r="BI48" s="556"/>
      <c r="BJ48" s="556"/>
      <c r="BK48" s="556"/>
      <c r="BL48" s="556"/>
      <c r="BM48" s="556"/>
      <c r="BN48" s="556"/>
      <c r="BO48" s="556"/>
      <c r="BP48" s="556"/>
      <c r="BQ48" s="556"/>
      <c r="BR48" s="556"/>
      <c r="BS48" s="556"/>
      <c r="BT48" s="556"/>
      <c r="BU48" s="556"/>
      <c r="BV48" s="556"/>
      <c r="BW48" s="556"/>
      <c r="BX48" s="556"/>
      <c r="BY48" s="556"/>
      <c r="BZ48" s="556"/>
      <c r="CA48" s="556"/>
      <c r="CB48" s="556"/>
      <c r="CC48" s="556"/>
      <c r="CD48" s="556"/>
      <c r="CE48" s="556"/>
      <c r="CF48" s="556"/>
      <c r="CG48" s="556"/>
      <c r="CH48" s="556"/>
      <c r="CI48" s="556"/>
      <c r="CJ48" s="556"/>
      <c r="CK48" s="556"/>
      <c r="CL48" s="556"/>
      <c r="CM48" s="556"/>
      <c r="CN48" s="556"/>
      <c r="CO48" s="556"/>
      <c r="CP48" s="556"/>
      <c r="CQ48" s="556"/>
      <c r="CR48" s="556"/>
      <c r="CS48" s="556"/>
      <c r="CT48" s="556"/>
      <c r="CU48" s="556"/>
      <c r="CV48" s="556"/>
      <c r="CW48" s="556"/>
      <c r="CX48" s="556"/>
      <c r="CY48" s="556"/>
      <c r="CZ48" s="556"/>
      <c r="DA48" s="556"/>
      <c r="DB48" s="556"/>
      <c r="DC48" s="556"/>
      <c r="DD48" s="556"/>
      <c r="DE48" s="556"/>
      <c r="DF48" s="556"/>
      <c r="DG48" s="556"/>
      <c r="DH48" s="556"/>
      <c r="DI48" s="556"/>
      <c r="DJ48" s="556"/>
    </row>
    <row r="49" spans="1:114" ht="23.25" customHeight="1">
      <c r="A49" s="556"/>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c r="AD49" s="556"/>
      <c r="AE49" s="556"/>
      <c r="AF49" s="556"/>
      <c r="AG49" s="556"/>
      <c r="AH49" s="556"/>
      <c r="AI49" s="1056" t="s">
        <v>1887</v>
      </c>
      <c r="AJ49" s="560" t="s">
        <v>1750</v>
      </c>
      <c r="AK49" s="606" t="s">
        <v>1751</v>
      </c>
      <c r="AL49" s="606" t="s">
        <v>1752</v>
      </c>
      <c r="AM49" s="606" t="s">
        <v>1753</v>
      </c>
      <c r="AN49" s="606" t="s">
        <v>1754</v>
      </c>
      <c r="AO49" s="606" t="s">
        <v>1755</v>
      </c>
      <c r="AP49" s="606" t="s">
        <v>1756</v>
      </c>
      <c r="AQ49" s="606" t="s">
        <v>1757</v>
      </c>
      <c r="AR49" s="606" t="s">
        <v>1758</v>
      </c>
      <c r="AS49" s="607" t="s">
        <v>1759</v>
      </c>
      <c r="AT49" s="556"/>
      <c r="AU49" s="650" t="s">
        <v>1888</v>
      </c>
      <c r="AV49" s="644">
        <v>9642</v>
      </c>
      <c r="AW49" s="644">
        <v>1091</v>
      </c>
      <c r="AX49" s="644">
        <v>10569</v>
      </c>
      <c r="AY49" s="556"/>
      <c r="AZ49" s="556"/>
      <c r="BA49" s="556"/>
      <c r="BB49" s="556"/>
      <c r="BC49" s="556"/>
      <c r="BD49" s="556"/>
      <c r="BE49" s="556"/>
      <c r="BF49" s="556"/>
      <c r="BG49" s="556"/>
      <c r="BH49" s="556"/>
      <c r="BI49" s="556"/>
      <c r="BJ49" s="556"/>
      <c r="BK49" s="556"/>
      <c r="BL49" s="556"/>
      <c r="BM49" s="556"/>
      <c r="BN49" s="556"/>
      <c r="BO49" s="556"/>
      <c r="BP49" s="556"/>
      <c r="BQ49" s="556"/>
      <c r="BR49" s="556"/>
      <c r="BS49" s="556"/>
      <c r="BT49" s="556"/>
      <c r="BU49" s="556"/>
      <c r="BV49" s="556"/>
      <c r="BW49" s="556"/>
      <c r="BX49" s="556"/>
      <c r="BY49" s="556"/>
      <c r="BZ49" s="556"/>
      <c r="CA49" s="556"/>
      <c r="CB49" s="556"/>
      <c r="CC49" s="556"/>
      <c r="CD49" s="556"/>
      <c r="CE49" s="556"/>
      <c r="CF49" s="556"/>
      <c r="CG49" s="556"/>
      <c r="CH49" s="556"/>
      <c r="CI49" s="556"/>
      <c r="CJ49" s="556"/>
      <c r="CK49" s="556"/>
      <c r="CL49" s="556"/>
      <c r="CM49" s="556"/>
      <c r="CN49" s="556"/>
      <c r="CO49" s="556"/>
      <c r="CP49" s="556"/>
      <c r="CQ49" s="556"/>
      <c r="CR49" s="556"/>
      <c r="CS49" s="556"/>
      <c r="CT49" s="556"/>
      <c r="CU49" s="556"/>
      <c r="CV49" s="556"/>
      <c r="CW49" s="556"/>
      <c r="CX49" s="556"/>
      <c r="CY49" s="556"/>
      <c r="CZ49" s="556"/>
      <c r="DA49" s="556"/>
      <c r="DB49" s="556"/>
      <c r="DC49" s="556"/>
      <c r="DD49" s="556"/>
      <c r="DE49" s="556"/>
      <c r="DF49" s="556"/>
      <c r="DG49" s="556"/>
      <c r="DH49" s="556"/>
      <c r="DI49" s="556"/>
      <c r="DJ49" s="556"/>
    </row>
    <row r="50" spans="1:114" ht="24" customHeight="1">
      <c r="A50" s="556"/>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c r="AD50" s="556"/>
      <c r="AE50" s="556"/>
      <c r="AF50" s="556"/>
      <c r="AG50" s="556"/>
      <c r="AH50" s="556"/>
      <c r="AI50" s="1057"/>
      <c r="AJ50" s="568" t="s">
        <v>1763</v>
      </c>
      <c r="AK50" s="569">
        <v>220</v>
      </c>
      <c r="AL50" s="569">
        <v>495</v>
      </c>
      <c r="AM50" s="569">
        <v>794</v>
      </c>
      <c r="AN50" s="569">
        <v>1054</v>
      </c>
      <c r="AO50" s="569">
        <v>962</v>
      </c>
      <c r="AP50" s="569">
        <v>919</v>
      </c>
      <c r="AQ50" s="569">
        <v>1070</v>
      </c>
      <c r="AR50" s="569">
        <v>1187</v>
      </c>
      <c r="AS50" s="570">
        <v>6701</v>
      </c>
      <c r="AT50" s="556"/>
      <c r="AU50" s="602" t="s">
        <v>315</v>
      </c>
      <c r="AV50" s="603">
        <v>940</v>
      </c>
      <c r="AW50" s="603">
        <v>81</v>
      </c>
      <c r="AX50" s="603">
        <v>1422</v>
      </c>
      <c r="AY50" s="556"/>
      <c r="AZ50" s="556"/>
      <c r="BA50" s="556"/>
      <c r="BB50" s="556"/>
      <c r="BC50" s="556"/>
      <c r="BD50" s="556"/>
      <c r="BE50" s="556"/>
      <c r="BF50" s="556"/>
      <c r="BG50" s="556"/>
      <c r="BH50" s="556"/>
      <c r="BI50" s="556"/>
      <c r="BJ50" s="556"/>
      <c r="BK50" s="556"/>
      <c r="BL50" s="556"/>
      <c r="BM50" s="556"/>
      <c r="BN50" s="556"/>
      <c r="BO50" s="556"/>
      <c r="BP50" s="556"/>
      <c r="BQ50" s="556"/>
      <c r="BR50" s="556"/>
      <c r="BS50" s="556"/>
      <c r="BT50" s="556"/>
      <c r="BU50" s="556"/>
      <c r="BV50" s="556"/>
      <c r="BW50" s="556"/>
      <c r="BX50" s="556"/>
      <c r="BY50" s="556"/>
      <c r="BZ50" s="556"/>
      <c r="CA50" s="556"/>
      <c r="CB50" s="556"/>
      <c r="CC50" s="556"/>
      <c r="CD50" s="556"/>
      <c r="CE50" s="556"/>
      <c r="CF50" s="556"/>
      <c r="CG50" s="556"/>
      <c r="CH50" s="556"/>
      <c r="CI50" s="556"/>
      <c r="CJ50" s="556"/>
      <c r="CK50" s="556"/>
      <c r="CL50" s="556"/>
      <c r="CM50" s="556"/>
      <c r="CN50" s="556"/>
      <c r="CO50" s="556"/>
      <c r="CP50" s="556"/>
      <c r="CQ50" s="556"/>
      <c r="CR50" s="556"/>
      <c r="CS50" s="556"/>
      <c r="CT50" s="556"/>
      <c r="CU50" s="556"/>
      <c r="CV50" s="556"/>
      <c r="CW50" s="556"/>
      <c r="CX50" s="556"/>
      <c r="CY50" s="556"/>
      <c r="CZ50" s="556"/>
      <c r="DA50" s="556"/>
      <c r="DB50" s="556"/>
      <c r="DC50" s="556"/>
      <c r="DD50" s="556"/>
      <c r="DE50" s="556"/>
      <c r="DF50" s="556"/>
      <c r="DG50" s="556"/>
      <c r="DH50" s="556"/>
      <c r="DI50" s="556"/>
      <c r="DJ50" s="556"/>
    </row>
    <row r="51" spans="1:114">
      <c r="A51" s="556"/>
      <c r="B51" s="556"/>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c r="AC51" s="556"/>
      <c r="AD51" s="556"/>
      <c r="AE51" s="556"/>
      <c r="AF51" s="556"/>
      <c r="AG51" s="556"/>
      <c r="AH51" s="556"/>
      <c r="AI51" s="1057"/>
      <c r="AJ51" s="568" t="s">
        <v>1781</v>
      </c>
      <c r="AK51" s="569">
        <v>201</v>
      </c>
      <c r="AL51" s="569">
        <v>462</v>
      </c>
      <c r="AM51" s="569">
        <v>757</v>
      </c>
      <c r="AN51" s="569">
        <v>1037</v>
      </c>
      <c r="AO51" s="569">
        <v>954</v>
      </c>
      <c r="AP51" s="569">
        <v>863</v>
      </c>
      <c r="AQ51" s="569">
        <v>1045</v>
      </c>
      <c r="AR51" s="569">
        <v>1142</v>
      </c>
      <c r="AS51" s="570">
        <v>6461</v>
      </c>
      <c r="AT51" s="556"/>
      <c r="AU51" s="602" t="s">
        <v>316</v>
      </c>
      <c r="AV51" s="603">
        <v>55</v>
      </c>
      <c r="AW51" s="603">
        <v>6</v>
      </c>
      <c r="AX51" s="603">
        <v>81</v>
      </c>
      <c r="AY51" s="556"/>
      <c r="AZ51" s="556"/>
      <c r="BA51" s="556"/>
      <c r="BB51" s="556"/>
      <c r="BC51" s="556"/>
      <c r="BD51" s="556"/>
      <c r="BE51" s="556"/>
      <c r="BF51" s="556"/>
      <c r="BG51" s="556"/>
      <c r="BH51" s="556"/>
      <c r="BI51" s="556"/>
      <c r="BJ51" s="556"/>
      <c r="BK51" s="556"/>
      <c r="BL51" s="556"/>
      <c r="BM51" s="556"/>
      <c r="BN51" s="556"/>
      <c r="BO51" s="556"/>
      <c r="BP51" s="556"/>
      <c r="BQ51" s="556"/>
      <c r="BR51" s="556"/>
      <c r="BS51" s="556"/>
      <c r="BT51" s="556"/>
      <c r="BU51" s="556"/>
      <c r="BV51" s="556"/>
      <c r="BW51" s="556"/>
      <c r="BX51" s="556"/>
      <c r="BY51" s="556"/>
      <c r="BZ51" s="556"/>
      <c r="CA51" s="556"/>
      <c r="CB51" s="556"/>
      <c r="CC51" s="556"/>
      <c r="CD51" s="556"/>
      <c r="CE51" s="556"/>
      <c r="CF51" s="556"/>
      <c r="CG51" s="556"/>
      <c r="CH51" s="556"/>
      <c r="CI51" s="556"/>
      <c r="CJ51" s="556"/>
      <c r="CK51" s="556"/>
      <c r="CL51" s="556"/>
      <c r="CM51" s="556"/>
      <c r="CN51" s="556"/>
      <c r="CO51" s="556"/>
      <c r="CP51" s="556"/>
      <c r="CQ51" s="556"/>
      <c r="CR51" s="556"/>
      <c r="CS51" s="556"/>
      <c r="CT51" s="556"/>
      <c r="CU51" s="556"/>
      <c r="CV51" s="556"/>
      <c r="CW51" s="556"/>
      <c r="CX51" s="556"/>
      <c r="CY51" s="556"/>
      <c r="CZ51" s="556"/>
      <c r="DA51" s="556"/>
      <c r="DB51" s="556"/>
      <c r="DC51" s="556"/>
      <c r="DD51" s="556"/>
      <c r="DE51" s="556"/>
      <c r="DF51" s="556"/>
      <c r="DG51" s="556"/>
      <c r="DH51" s="556"/>
      <c r="DI51" s="556"/>
      <c r="DJ51" s="556"/>
    </row>
    <row r="52" spans="1:114">
      <c r="A52" s="556"/>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c r="AD52" s="556"/>
      <c r="AE52" s="556"/>
      <c r="AF52" s="556"/>
      <c r="AG52" s="556"/>
      <c r="AH52" s="556"/>
      <c r="AI52" s="1057"/>
      <c r="AJ52" s="568" t="s">
        <v>1786</v>
      </c>
      <c r="AK52" s="629">
        <v>0.91363636363636369</v>
      </c>
      <c r="AL52" s="629">
        <v>0.93333333333333335</v>
      </c>
      <c r="AM52" s="629">
        <v>0.95340050377833752</v>
      </c>
      <c r="AN52" s="629">
        <v>0.9838709677419355</v>
      </c>
      <c r="AO52" s="629">
        <v>0.99168399168399168</v>
      </c>
      <c r="AP52" s="629">
        <v>0.93906420021762782</v>
      </c>
      <c r="AQ52" s="629">
        <v>0.97663551401869164</v>
      </c>
      <c r="AR52" s="629">
        <v>0.96208930075821397</v>
      </c>
      <c r="AS52" s="630">
        <v>0.96418445008207732</v>
      </c>
      <c r="AT52" s="556"/>
      <c r="AU52" s="602" t="s">
        <v>317</v>
      </c>
      <c r="AV52" s="603">
        <v>1199</v>
      </c>
      <c r="AW52" s="603">
        <v>45</v>
      </c>
      <c r="AX52" s="603">
        <v>263</v>
      </c>
      <c r="AY52" s="556"/>
      <c r="AZ52" s="556"/>
      <c r="BA52" s="556"/>
      <c r="BB52" s="556"/>
      <c r="BC52" s="556"/>
      <c r="BD52" s="556"/>
      <c r="BE52" s="556"/>
      <c r="BF52" s="556"/>
      <c r="BG52" s="556"/>
      <c r="BH52" s="556"/>
      <c r="BI52" s="556"/>
      <c r="BJ52" s="556"/>
      <c r="BK52" s="556"/>
      <c r="BL52" s="556"/>
      <c r="BM52" s="556"/>
      <c r="BN52" s="556"/>
      <c r="BO52" s="556"/>
      <c r="BP52" s="556"/>
      <c r="BQ52" s="556"/>
      <c r="BR52" s="556"/>
      <c r="BS52" s="556"/>
      <c r="BT52" s="556"/>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c r="CT52" s="556"/>
      <c r="CU52" s="556"/>
      <c r="CV52" s="556"/>
      <c r="CW52" s="556"/>
      <c r="CX52" s="556"/>
      <c r="CY52" s="556"/>
      <c r="CZ52" s="556"/>
      <c r="DA52" s="556"/>
      <c r="DB52" s="556"/>
      <c r="DC52" s="556"/>
      <c r="DD52" s="556"/>
      <c r="DE52" s="556"/>
      <c r="DF52" s="556"/>
      <c r="DG52" s="556"/>
      <c r="DH52" s="556"/>
      <c r="DI52" s="556"/>
      <c r="DJ52" s="556"/>
    </row>
    <row r="53" spans="1:114">
      <c r="A53" s="556"/>
      <c r="B53" s="556"/>
      <c r="C53" s="556"/>
      <c r="D53" s="556"/>
      <c r="E53" s="556"/>
      <c r="F53" s="556"/>
      <c r="G53" s="556"/>
      <c r="H53" s="556"/>
      <c r="I53" s="556"/>
      <c r="J53" s="556"/>
      <c r="K53" s="556"/>
      <c r="L53" s="556"/>
      <c r="M53" s="556"/>
      <c r="N53" s="556"/>
      <c r="O53" s="556"/>
      <c r="P53" s="556"/>
      <c r="Q53" s="556"/>
      <c r="R53" s="556"/>
      <c r="S53" s="556"/>
      <c r="T53" s="556"/>
      <c r="U53" s="556"/>
      <c r="V53" s="556"/>
      <c r="W53" s="556"/>
      <c r="X53" s="556"/>
      <c r="Y53" s="556"/>
      <c r="Z53" s="556"/>
      <c r="AA53" s="556"/>
      <c r="AB53" s="556"/>
      <c r="AC53" s="556"/>
      <c r="AD53" s="556"/>
      <c r="AE53" s="556"/>
      <c r="AF53" s="556"/>
      <c r="AG53" s="556"/>
      <c r="AH53" s="556"/>
      <c r="AI53" s="1058"/>
      <c r="AJ53" s="599" t="s">
        <v>1791</v>
      </c>
      <c r="AK53" s="600">
        <v>19</v>
      </c>
      <c r="AL53" s="600">
        <v>33</v>
      </c>
      <c r="AM53" s="600">
        <v>37</v>
      </c>
      <c r="AN53" s="600">
        <v>17</v>
      </c>
      <c r="AO53" s="600">
        <v>8</v>
      </c>
      <c r="AP53" s="600">
        <v>56</v>
      </c>
      <c r="AQ53" s="600">
        <v>25</v>
      </c>
      <c r="AR53" s="600">
        <v>45</v>
      </c>
      <c r="AS53" s="601">
        <v>240</v>
      </c>
      <c r="AT53" s="556"/>
      <c r="AU53" s="602" t="s">
        <v>318</v>
      </c>
      <c r="AV53" s="603">
        <v>5210</v>
      </c>
      <c r="AW53" s="603">
        <v>217</v>
      </c>
      <c r="AX53" s="603">
        <v>3197</v>
      </c>
      <c r="AY53" s="556"/>
      <c r="AZ53" s="556"/>
      <c r="BA53" s="556"/>
      <c r="BB53" s="556"/>
      <c r="BC53" s="556"/>
      <c r="BD53" s="556"/>
      <c r="BE53" s="556"/>
      <c r="BF53" s="556"/>
      <c r="BG53" s="556"/>
      <c r="BH53" s="556"/>
      <c r="BI53" s="556"/>
      <c r="BJ53" s="556"/>
      <c r="BK53" s="556"/>
      <c r="BL53" s="556"/>
      <c r="BM53" s="556"/>
      <c r="BN53" s="556"/>
      <c r="BO53" s="556"/>
      <c r="BP53" s="556"/>
      <c r="BQ53" s="556"/>
      <c r="BR53" s="556"/>
      <c r="BS53" s="556"/>
      <c r="BT53" s="556"/>
      <c r="BU53" s="556"/>
      <c r="BV53" s="556"/>
      <c r="BW53" s="556"/>
      <c r="BX53" s="556"/>
      <c r="BY53" s="556"/>
      <c r="BZ53" s="556"/>
      <c r="CA53" s="556"/>
      <c r="CB53" s="556"/>
      <c r="CC53" s="556"/>
      <c r="CD53" s="556"/>
      <c r="CE53" s="556"/>
      <c r="CF53" s="556"/>
      <c r="CG53" s="556"/>
      <c r="CH53" s="556"/>
      <c r="CI53" s="556"/>
      <c r="CJ53" s="556"/>
      <c r="CK53" s="556"/>
      <c r="CL53" s="556"/>
      <c r="CM53" s="556"/>
      <c r="CN53" s="556"/>
      <c r="CO53" s="556"/>
      <c r="CP53" s="556"/>
      <c r="CQ53" s="556"/>
      <c r="CR53" s="556"/>
      <c r="CS53" s="556"/>
      <c r="CT53" s="556"/>
      <c r="CU53" s="556"/>
      <c r="CV53" s="556"/>
      <c r="CW53" s="556"/>
      <c r="CX53" s="556"/>
      <c r="CY53" s="556"/>
      <c r="CZ53" s="556"/>
      <c r="DA53" s="556"/>
      <c r="DB53" s="556"/>
      <c r="DC53" s="556"/>
      <c r="DD53" s="556"/>
      <c r="DE53" s="556"/>
      <c r="DF53" s="556"/>
      <c r="DG53" s="556"/>
      <c r="DH53" s="556"/>
      <c r="DI53" s="556"/>
      <c r="DJ53" s="556"/>
    </row>
    <row r="54" spans="1:114" ht="21.75" customHeight="1">
      <c r="A54" s="556"/>
      <c r="B54" s="556"/>
      <c r="C54" s="556"/>
      <c r="D54" s="556"/>
      <c r="E54" s="556"/>
      <c r="F54" s="556"/>
      <c r="G54" s="556"/>
      <c r="H54" s="556"/>
      <c r="I54" s="556"/>
      <c r="J54" s="556"/>
      <c r="K54" s="556"/>
      <c r="L54" s="556"/>
      <c r="M54" s="556"/>
      <c r="N54" s="556"/>
      <c r="O54" s="556"/>
      <c r="P54" s="556"/>
      <c r="Q54" s="556"/>
      <c r="R54" s="556"/>
      <c r="S54" s="556"/>
      <c r="T54" s="556"/>
      <c r="U54" s="556"/>
      <c r="V54" s="556"/>
      <c r="W54" s="556"/>
      <c r="X54" s="556"/>
      <c r="Y54" s="556"/>
      <c r="Z54" s="556"/>
      <c r="AA54" s="556"/>
      <c r="AB54" s="556"/>
      <c r="AC54" s="556"/>
      <c r="AD54" s="556"/>
      <c r="AE54" s="556"/>
      <c r="AF54" s="556"/>
      <c r="AG54" s="556"/>
      <c r="AH54" s="556"/>
      <c r="AI54" s="1056" t="s">
        <v>1889</v>
      </c>
      <c r="AJ54" s="560" t="s">
        <v>1750</v>
      </c>
      <c r="AK54" s="606" t="s">
        <v>1751</v>
      </c>
      <c r="AL54" s="606" t="s">
        <v>1752</v>
      </c>
      <c r="AM54" s="606" t="s">
        <v>1753</v>
      </c>
      <c r="AN54" s="606" t="s">
        <v>1754</v>
      </c>
      <c r="AO54" s="606" t="s">
        <v>1755</v>
      </c>
      <c r="AP54" s="606" t="s">
        <v>1756</v>
      </c>
      <c r="AQ54" s="606" t="s">
        <v>1757</v>
      </c>
      <c r="AR54" s="606" t="s">
        <v>1758</v>
      </c>
      <c r="AS54" s="607" t="s">
        <v>1759</v>
      </c>
      <c r="AT54" s="556"/>
      <c r="AU54" s="602" t="s">
        <v>319</v>
      </c>
      <c r="AV54" s="603">
        <v>47</v>
      </c>
      <c r="AW54" s="603">
        <v>12</v>
      </c>
      <c r="AX54" s="603">
        <v>21</v>
      </c>
      <c r="AY54" s="556"/>
      <c r="AZ54" s="556"/>
      <c r="BA54" s="556"/>
      <c r="BB54" s="556"/>
      <c r="BC54" s="556"/>
      <c r="BD54" s="556"/>
      <c r="BE54" s="556"/>
      <c r="BF54" s="556"/>
      <c r="BG54" s="556"/>
      <c r="BH54" s="556"/>
      <c r="BI54" s="556"/>
      <c r="BJ54" s="556"/>
      <c r="BK54" s="556"/>
      <c r="BL54" s="556"/>
      <c r="BM54" s="556"/>
      <c r="BN54" s="556"/>
      <c r="BO54" s="556"/>
      <c r="BP54" s="556"/>
      <c r="BQ54" s="556"/>
      <c r="BR54" s="556"/>
      <c r="BS54" s="556"/>
      <c r="BT54" s="556"/>
      <c r="BU54" s="556"/>
      <c r="BV54" s="556"/>
      <c r="BW54" s="556"/>
      <c r="BX54" s="556"/>
      <c r="BY54" s="556"/>
      <c r="BZ54" s="556"/>
      <c r="CA54" s="556"/>
      <c r="CB54" s="556"/>
      <c r="CC54" s="556"/>
      <c r="CD54" s="556"/>
      <c r="CE54" s="556"/>
      <c r="CF54" s="556"/>
      <c r="CG54" s="556"/>
      <c r="CH54" s="556"/>
      <c r="CI54" s="556"/>
      <c r="CJ54" s="556"/>
      <c r="CK54" s="556"/>
      <c r="CL54" s="556"/>
      <c r="CM54" s="556"/>
      <c r="CN54" s="556"/>
      <c r="CO54" s="556"/>
      <c r="CP54" s="556"/>
      <c r="CQ54" s="556"/>
      <c r="CR54" s="556"/>
      <c r="CS54" s="556"/>
      <c r="CT54" s="556"/>
      <c r="CU54" s="556"/>
      <c r="CV54" s="556"/>
      <c r="CW54" s="556"/>
      <c r="CX54" s="556"/>
      <c r="CY54" s="556"/>
      <c r="CZ54" s="556"/>
      <c r="DA54" s="556"/>
      <c r="DB54" s="556"/>
      <c r="DC54" s="556"/>
      <c r="DD54" s="556"/>
      <c r="DE54" s="556"/>
      <c r="DF54" s="556"/>
      <c r="DG54" s="556"/>
      <c r="DH54" s="556"/>
      <c r="DI54" s="556"/>
      <c r="DJ54" s="556"/>
    </row>
    <row r="55" spans="1:114" ht="22.5" customHeight="1">
      <c r="A55" s="556"/>
      <c r="B55" s="556"/>
      <c r="C55" s="556"/>
      <c r="D55" s="556"/>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1057"/>
      <c r="AJ55" s="568" t="s">
        <v>1763</v>
      </c>
      <c r="AK55" s="569">
        <v>127</v>
      </c>
      <c r="AL55" s="569">
        <v>325</v>
      </c>
      <c r="AM55" s="569">
        <v>577</v>
      </c>
      <c r="AN55" s="569">
        <v>776</v>
      </c>
      <c r="AO55" s="569">
        <v>823</v>
      </c>
      <c r="AP55" s="569">
        <v>684</v>
      </c>
      <c r="AQ55" s="569">
        <v>867</v>
      </c>
      <c r="AR55" s="569">
        <v>988</v>
      </c>
      <c r="AS55" s="570">
        <v>5167</v>
      </c>
      <c r="AT55" s="556"/>
      <c r="AU55" s="602" t="s">
        <v>320</v>
      </c>
      <c r="AV55" s="603">
        <v>3335</v>
      </c>
      <c r="AW55" s="603">
        <v>221</v>
      </c>
      <c r="AX55" s="603">
        <v>1609</v>
      </c>
      <c r="AY55" s="556"/>
      <c r="AZ55" s="556"/>
      <c r="BA55" s="556"/>
      <c r="BB55" s="556"/>
      <c r="BC55" s="556"/>
      <c r="BD55" s="556"/>
      <c r="BE55" s="556"/>
      <c r="BF55" s="556"/>
      <c r="BG55" s="556"/>
      <c r="BH55" s="556"/>
      <c r="BI55" s="556"/>
      <c r="BJ55" s="556"/>
      <c r="BK55" s="556"/>
      <c r="BL55" s="556"/>
      <c r="BM55" s="556"/>
      <c r="BN55" s="556"/>
      <c r="BO55" s="556"/>
      <c r="BP55" s="556"/>
      <c r="BQ55" s="556"/>
      <c r="BR55" s="556"/>
      <c r="BS55" s="556"/>
      <c r="BT55" s="556"/>
      <c r="BU55" s="556"/>
      <c r="BV55" s="556"/>
      <c r="BW55" s="556"/>
      <c r="BX55" s="556"/>
      <c r="BY55" s="556"/>
      <c r="BZ55" s="556"/>
      <c r="CA55" s="556"/>
      <c r="CB55" s="556"/>
      <c r="CC55" s="556"/>
      <c r="CD55" s="556"/>
      <c r="CE55" s="556"/>
      <c r="CF55" s="556"/>
      <c r="CG55" s="556"/>
      <c r="CH55" s="556"/>
      <c r="CI55" s="556"/>
      <c r="CJ55" s="556"/>
      <c r="CK55" s="556"/>
      <c r="CL55" s="556"/>
      <c r="CM55" s="556"/>
      <c r="CN55" s="556"/>
      <c r="CO55" s="556"/>
      <c r="CP55" s="556"/>
      <c r="CQ55" s="556"/>
      <c r="CR55" s="556"/>
      <c r="CS55" s="556"/>
      <c r="CT55" s="556"/>
      <c r="CU55" s="556"/>
      <c r="CV55" s="556"/>
      <c r="CW55" s="556"/>
      <c r="CX55" s="556"/>
      <c r="CY55" s="556"/>
      <c r="CZ55" s="556"/>
      <c r="DA55" s="556"/>
      <c r="DB55" s="556"/>
      <c r="DC55" s="556"/>
      <c r="DD55" s="556"/>
      <c r="DE55" s="556"/>
      <c r="DF55" s="556"/>
      <c r="DG55" s="556"/>
      <c r="DH55" s="556"/>
      <c r="DI55" s="556"/>
      <c r="DJ55" s="556"/>
    </row>
    <row r="56" spans="1:114">
      <c r="A56" s="556"/>
      <c r="B56" s="556"/>
      <c r="C56" s="556"/>
      <c r="D56" s="556"/>
      <c r="E56" s="556"/>
      <c r="F56" s="556"/>
      <c r="G56" s="556"/>
      <c r="H56" s="556"/>
      <c r="I56" s="556"/>
      <c r="J56" s="556"/>
      <c r="K56" s="556"/>
      <c r="L56" s="556"/>
      <c r="M56" s="556"/>
      <c r="N56" s="556"/>
      <c r="O56" s="556"/>
      <c r="P56" s="556"/>
      <c r="Q56" s="556"/>
      <c r="R56" s="556"/>
      <c r="S56" s="556"/>
      <c r="T56" s="556"/>
      <c r="U56" s="556"/>
      <c r="V56" s="556"/>
      <c r="W56" s="556"/>
      <c r="X56" s="556"/>
      <c r="Y56" s="556"/>
      <c r="Z56" s="556"/>
      <c r="AA56" s="556"/>
      <c r="AB56" s="556"/>
      <c r="AC56" s="556"/>
      <c r="AD56" s="556"/>
      <c r="AE56" s="556"/>
      <c r="AF56" s="556"/>
      <c r="AG56" s="556"/>
      <c r="AH56" s="556"/>
      <c r="AI56" s="1057"/>
      <c r="AJ56" s="568" t="s">
        <v>1781</v>
      </c>
      <c r="AK56" s="569">
        <v>123</v>
      </c>
      <c r="AL56" s="569">
        <v>314</v>
      </c>
      <c r="AM56" s="569">
        <v>562</v>
      </c>
      <c r="AN56" s="569">
        <v>767</v>
      </c>
      <c r="AO56" s="569">
        <v>813</v>
      </c>
      <c r="AP56" s="569">
        <v>652</v>
      </c>
      <c r="AQ56" s="569">
        <v>855</v>
      </c>
      <c r="AR56" s="569">
        <v>955</v>
      </c>
      <c r="AS56" s="570">
        <v>5041</v>
      </c>
      <c r="AT56" s="556"/>
      <c r="AU56" s="602" t="s">
        <v>321</v>
      </c>
      <c r="AV56" s="603">
        <v>49</v>
      </c>
      <c r="AW56" s="603">
        <v>3</v>
      </c>
      <c r="AX56" s="603">
        <v>34</v>
      </c>
      <c r="AY56" s="556"/>
      <c r="AZ56" s="556"/>
      <c r="BA56" s="556"/>
      <c r="BB56" s="556"/>
      <c r="BC56" s="556"/>
      <c r="BD56" s="556"/>
      <c r="BE56" s="556"/>
      <c r="BF56" s="556"/>
      <c r="BG56" s="556"/>
      <c r="BH56" s="556"/>
      <c r="BI56" s="556"/>
      <c r="BJ56" s="556"/>
      <c r="BK56" s="556"/>
      <c r="BL56" s="556"/>
      <c r="BM56" s="556"/>
      <c r="BN56" s="556"/>
      <c r="BO56" s="556"/>
      <c r="BP56" s="556"/>
      <c r="BQ56" s="556"/>
      <c r="BR56" s="556"/>
      <c r="BS56" s="556"/>
      <c r="BT56" s="556"/>
      <c r="BU56" s="556"/>
      <c r="BV56" s="556"/>
      <c r="BW56" s="556"/>
      <c r="BX56" s="556"/>
      <c r="BY56" s="556"/>
      <c r="BZ56" s="556"/>
      <c r="CA56" s="556"/>
      <c r="CB56" s="556"/>
      <c r="CC56" s="556"/>
      <c r="CD56" s="556"/>
      <c r="CE56" s="556"/>
      <c r="CF56" s="556"/>
      <c r="CG56" s="556"/>
      <c r="CH56" s="556"/>
      <c r="CI56" s="556"/>
      <c r="CJ56" s="556"/>
      <c r="CK56" s="556"/>
      <c r="CL56" s="556"/>
      <c r="CM56" s="556"/>
      <c r="CN56" s="556"/>
      <c r="CO56" s="556"/>
      <c r="CP56" s="556"/>
      <c r="CQ56" s="556"/>
      <c r="CR56" s="556"/>
      <c r="CS56" s="556"/>
      <c r="CT56" s="556"/>
      <c r="CU56" s="556"/>
      <c r="CV56" s="556"/>
      <c r="CW56" s="556"/>
      <c r="CX56" s="556"/>
      <c r="CY56" s="556"/>
      <c r="CZ56" s="556"/>
      <c r="DA56" s="556"/>
      <c r="DB56" s="556"/>
      <c r="DC56" s="556"/>
      <c r="DD56" s="556"/>
      <c r="DE56" s="556"/>
      <c r="DF56" s="556"/>
      <c r="DG56" s="556"/>
      <c r="DH56" s="556"/>
      <c r="DI56" s="556"/>
      <c r="DJ56" s="556"/>
    </row>
    <row r="57" spans="1:114">
      <c r="A57" s="556"/>
      <c r="B57" s="556"/>
      <c r="C57" s="556"/>
      <c r="D57" s="556"/>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6"/>
      <c r="AG57" s="556"/>
      <c r="AH57" s="556"/>
      <c r="AI57" s="1057"/>
      <c r="AJ57" s="568" t="s">
        <v>1786</v>
      </c>
      <c r="AK57" s="629">
        <v>0.96850393700787396</v>
      </c>
      <c r="AL57" s="629">
        <v>0.96615384615384614</v>
      </c>
      <c r="AM57" s="629">
        <v>0.97400346620450606</v>
      </c>
      <c r="AN57" s="629">
        <v>0.98840206185567014</v>
      </c>
      <c r="AO57" s="629">
        <v>0.98784933171324418</v>
      </c>
      <c r="AP57" s="629">
        <v>0.95321637426900585</v>
      </c>
      <c r="AQ57" s="629">
        <v>0.98615916955017302</v>
      </c>
      <c r="AR57" s="629">
        <v>0.9665991902834008</v>
      </c>
      <c r="AS57" s="630">
        <v>0.97561447648538802</v>
      </c>
      <c r="AT57" s="556"/>
      <c r="AU57" s="602" t="s">
        <v>322</v>
      </c>
      <c r="AV57" s="603">
        <v>239</v>
      </c>
      <c r="AW57" s="603">
        <v>21</v>
      </c>
      <c r="AX57" s="603">
        <v>94</v>
      </c>
      <c r="AY57" s="556"/>
      <c r="AZ57" s="556"/>
      <c r="BA57" s="556"/>
      <c r="BB57" s="556"/>
      <c r="BC57" s="556"/>
      <c r="BD57" s="556"/>
      <c r="BE57" s="556"/>
      <c r="BF57" s="556"/>
      <c r="BG57" s="556"/>
      <c r="BH57" s="556"/>
      <c r="BI57" s="556"/>
      <c r="BJ57" s="556"/>
      <c r="BK57" s="556"/>
      <c r="BL57" s="556"/>
      <c r="BM57" s="556"/>
      <c r="BN57" s="556"/>
      <c r="BO57" s="556"/>
      <c r="BP57" s="556"/>
      <c r="BQ57" s="556"/>
      <c r="BR57" s="556"/>
      <c r="BS57" s="556"/>
      <c r="BT57" s="556"/>
      <c r="BU57" s="556"/>
      <c r="BV57" s="556"/>
      <c r="BW57" s="556"/>
      <c r="BX57" s="556"/>
      <c r="BY57" s="556"/>
      <c r="BZ57" s="556"/>
      <c r="CA57" s="556"/>
      <c r="CB57" s="556"/>
      <c r="CC57" s="556"/>
      <c r="CD57" s="556"/>
      <c r="CE57" s="556"/>
      <c r="CF57" s="556"/>
      <c r="CG57" s="556"/>
      <c r="CH57" s="556"/>
      <c r="CI57" s="556"/>
      <c r="CJ57" s="556"/>
      <c r="CK57" s="556"/>
      <c r="CL57" s="556"/>
      <c r="CM57" s="556"/>
      <c r="CN57" s="556"/>
      <c r="CO57" s="556"/>
      <c r="CP57" s="556"/>
      <c r="CQ57" s="556"/>
      <c r="CR57" s="556"/>
      <c r="CS57" s="556"/>
      <c r="CT57" s="556"/>
      <c r="CU57" s="556"/>
      <c r="CV57" s="556"/>
      <c r="CW57" s="556"/>
      <c r="CX57" s="556"/>
      <c r="CY57" s="556"/>
      <c r="CZ57" s="556"/>
      <c r="DA57" s="556"/>
      <c r="DB57" s="556"/>
      <c r="DC57" s="556"/>
      <c r="DD57" s="556"/>
      <c r="DE57" s="556"/>
      <c r="DF57" s="556"/>
      <c r="DG57" s="556"/>
      <c r="DH57" s="556"/>
      <c r="DI57" s="556"/>
      <c r="DJ57" s="556"/>
    </row>
    <row r="58" spans="1:114">
      <c r="A58" s="556"/>
      <c r="B58" s="556"/>
      <c r="C58" s="556"/>
      <c r="D58" s="556"/>
      <c r="E58" s="556"/>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6"/>
      <c r="AI58" s="1058"/>
      <c r="AJ58" s="599" t="s">
        <v>1791</v>
      </c>
      <c r="AK58" s="600">
        <v>4</v>
      </c>
      <c r="AL58" s="600">
        <v>11</v>
      </c>
      <c r="AM58" s="600">
        <v>15</v>
      </c>
      <c r="AN58" s="600">
        <v>9</v>
      </c>
      <c r="AO58" s="600">
        <v>10</v>
      </c>
      <c r="AP58" s="600">
        <v>32</v>
      </c>
      <c r="AQ58" s="600">
        <v>12</v>
      </c>
      <c r="AR58" s="569">
        <v>33</v>
      </c>
      <c r="AS58" s="570">
        <v>126</v>
      </c>
      <c r="AT58" s="556"/>
      <c r="AU58" s="602" t="s">
        <v>323</v>
      </c>
      <c r="AV58" s="603">
        <v>543</v>
      </c>
      <c r="AW58" s="603">
        <v>26</v>
      </c>
      <c r="AX58" s="603">
        <v>486</v>
      </c>
      <c r="AY58" s="556"/>
      <c r="AZ58" s="556"/>
      <c r="BA58" s="556"/>
      <c r="BB58" s="556"/>
      <c r="BC58" s="556"/>
      <c r="BD58" s="556"/>
      <c r="BE58" s="556"/>
      <c r="BF58" s="556"/>
      <c r="BG58" s="556"/>
      <c r="BH58" s="556"/>
      <c r="BI58" s="556"/>
      <c r="BJ58" s="556"/>
      <c r="BK58" s="556"/>
      <c r="BL58" s="556"/>
      <c r="BM58" s="556"/>
      <c r="BN58" s="556"/>
      <c r="BO58" s="556"/>
      <c r="BP58" s="556"/>
      <c r="BQ58" s="556"/>
      <c r="BR58" s="556"/>
      <c r="BS58" s="556"/>
      <c r="BT58" s="556"/>
      <c r="BU58" s="556"/>
      <c r="BV58" s="556"/>
      <c r="BW58" s="556"/>
      <c r="BX58" s="556"/>
      <c r="BY58" s="556"/>
      <c r="BZ58" s="556"/>
      <c r="CA58" s="556"/>
      <c r="CB58" s="556"/>
      <c r="CC58" s="556"/>
      <c r="CD58" s="556"/>
      <c r="CE58" s="556"/>
      <c r="CF58" s="556"/>
      <c r="CG58" s="556"/>
      <c r="CH58" s="556"/>
      <c r="CI58" s="556"/>
      <c r="CJ58" s="556"/>
      <c r="CK58" s="556"/>
      <c r="CL58" s="556"/>
      <c r="CM58" s="556"/>
      <c r="CN58" s="556"/>
      <c r="CO58" s="556"/>
      <c r="CP58" s="556"/>
      <c r="CQ58" s="556"/>
      <c r="CR58" s="556"/>
      <c r="CS58" s="556"/>
      <c r="CT58" s="556"/>
      <c r="CU58" s="556"/>
      <c r="CV58" s="556"/>
      <c r="CW58" s="556"/>
      <c r="CX58" s="556"/>
      <c r="CY58" s="556"/>
      <c r="CZ58" s="556"/>
      <c r="DA58" s="556"/>
      <c r="DB58" s="556"/>
      <c r="DC58" s="556"/>
      <c r="DD58" s="556"/>
      <c r="DE58" s="556"/>
      <c r="DF58" s="556"/>
      <c r="DG58" s="556"/>
      <c r="DH58" s="556"/>
      <c r="DI58" s="556"/>
      <c r="DJ58" s="556"/>
    </row>
    <row r="59" spans="1:114" ht="24.75" customHeight="1">
      <c r="A59" s="556"/>
      <c r="B59" s="556"/>
      <c r="C59" s="556"/>
      <c r="D59" s="556"/>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1056" t="s">
        <v>1890</v>
      </c>
      <c r="AJ59" s="560" t="s">
        <v>1750</v>
      </c>
      <c r="AK59" s="606" t="s">
        <v>1751</v>
      </c>
      <c r="AL59" s="606" t="s">
        <v>1752</v>
      </c>
      <c r="AM59" s="606" t="s">
        <v>1753</v>
      </c>
      <c r="AN59" s="606" t="s">
        <v>1754</v>
      </c>
      <c r="AO59" s="606" t="s">
        <v>1755</v>
      </c>
      <c r="AP59" s="606" t="s">
        <v>1756</v>
      </c>
      <c r="AQ59" s="606" t="s">
        <v>1757</v>
      </c>
      <c r="AR59" s="606" t="s">
        <v>1758</v>
      </c>
      <c r="AS59" s="607" t="s">
        <v>1759</v>
      </c>
      <c r="AT59" s="556"/>
      <c r="AU59" s="602" t="s">
        <v>1891</v>
      </c>
      <c r="AV59" s="603">
        <v>376</v>
      </c>
      <c r="AW59" s="603">
        <v>111</v>
      </c>
      <c r="AX59" s="603">
        <v>369</v>
      </c>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6"/>
      <c r="BW59" s="556"/>
      <c r="BX59" s="556"/>
      <c r="BY59" s="556"/>
      <c r="BZ59" s="556"/>
      <c r="CA59" s="556"/>
      <c r="CB59" s="556"/>
      <c r="CC59" s="556"/>
      <c r="CD59" s="556"/>
      <c r="CE59" s="556"/>
      <c r="CF59" s="556"/>
      <c r="CG59" s="556"/>
      <c r="CH59" s="556"/>
      <c r="CI59" s="556"/>
      <c r="CJ59" s="556"/>
      <c r="CK59" s="556"/>
      <c r="CL59" s="556"/>
      <c r="CM59" s="556"/>
      <c r="CN59" s="556"/>
      <c r="CO59" s="556"/>
      <c r="CP59" s="556"/>
      <c r="CQ59" s="556"/>
      <c r="CR59" s="556"/>
      <c r="CS59" s="556"/>
      <c r="CT59" s="556"/>
      <c r="CU59" s="556"/>
      <c r="CV59" s="556"/>
      <c r="CW59" s="556"/>
      <c r="CX59" s="556"/>
      <c r="CY59" s="556"/>
      <c r="CZ59" s="556"/>
      <c r="DA59" s="556"/>
      <c r="DB59" s="556"/>
      <c r="DC59" s="556"/>
      <c r="DD59" s="556"/>
      <c r="DE59" s="556"/>
      <c r="DF59" s="556"/>
      <c r="DG59" s="556"/>
      <c r="DH59" s="556"/>
      <c r="DI59" s="556"/>
      <c r="DJ59" s="556"/>
    </row>
    <row r="60" spans="1:114" ht="24" customHeight="1">
      <c r="A60" s="556"/>
      <c r="B60" s="556"/>
      <c r="C60" s="556"/>
      <c r="D60" s="556"/>
      <c r="E60" s="556"/>
      <c r="F60" s="556"/>
      <c r="G60" s="556"/>
      <c r="H60" s="556"/>
      <c r="I60" s="556"/>
      <c r="J60" s="556"/>
      <c r="K60" s="556"/>
      <c r="L60" s="556"/>
      <c r="M60" s="556"/>
      <c r="N60" s="556"/>
      <c r="O60" s="556"/>
      <c r="P60" s="556"/>
      <c r="Q60" s="556"/>
      <c r="R60" s="556"/>
      <c r="S60" s="556"/>
      <c r="T60" s="556"/>
      <c r="U60" s="556"/>
      <c r="V60" s="556"/>
      <c r="W60" s="556"/>
      <c r="X60" s="556"/>
      <c r="Y60" s="556"/>
      <c r="Z60" s="556"/>
      <c r="AA60" s="556"/>
      <c r="AB60" s="556"/>
      <c r="AC60" s="556"/>
      <c r="AD60" s="556"/>
      <c r="AE60" s="556"/>
      <c r="AF60" s="556"/>
      <c r="AG60" s="556"/>
      <c r="AH60" s="556"/>
      <c r="AI60" s="1057"/>
      <c r="AJ60" s="568" t="s">
        <v>1763</v>
      </c>
      <c r="AK60" s="569">
        <v>385</v>
      </c>
      <c r="AL60" s="569">
        <v>983</v>
      </c>
      <c r="AM60" s="569">
        <v>1462</v>
      </c>
      <c r="AN60" s="569">
        <v>1751</v>
      </c>
      <c r="AO60" s="569">
        <v>1692</v>
      </c>
      <c r="AP60" s="569">
        <v>1757</v>
      </c>
      <c r="AQ60" s="569">
        <v>1882</v>
      </c>
      <c r="AR60" s="569">
        <v>1887</v>
      </c>
      <c r="AS60" s="570">
        <v>11799</v>
      </c>
      <c r="AT60" s="556"/>
      <c r="AU60" s="602" t="s">
        <v>313</v>
      </c>
      <c r="AV60" s="603">
        <v>520</v>
      </c>
      <c r="AW60" s="603">
        <v>55</v>
      </c>
      <c r="AX60" s="603">
        <v>901</v>
      </c>
      <c r="AY60" s="556"/>
      <c r="AZ60" s="556"/>
      <c r="BA60" s="556"/>
      <c r="BB60" s="556"/>
      <c r="BC60" s="556"/>
      <c r="BD60" s="556"/>
      <c r="BE60" s="556"/>
      <c r="BF60" s="556"/>
      <c r="BG60" s="556"/>
      <c r="BH60" s="556"/>
      <c r="BI60" s="556"/>
      <c r="BJ60" s="556"/>
      <c r="BK60" s="556"/>
      <c r="BL60" s="556"/>
      <c r="BM60" s="556"/>
      <c r="BN60" s="556"/>
      <c r="BO60" s="556"/>
      <c r="BP60" s="556"/>
      <c r="BQ60" s="556"/>
      <c r="BR60" s="556"/>
      <c r="BS60" s="556"/>
      <c r="BT60" s="556"/>
      <c r="BU60" s="556"/>
      <c r="BV60" s="556"/>
      <c r="BW60" s="556"/>
      <c r="BX60" s="556"/>
      <c r="BY60" s="556"/>
      <c r="BZ60" s="556"/>
      <c r="CA60" s="556"/>
      <c r="CB60" s="556"/>
      <c r="CC60" s="556"/>
      <c r="CD60" s="556"/>
      <c r="CE60" s="556"/>
      <c r="CF60" s="556"/>
      <c r="CG60" s="556"/>
      <c r="CH60" s="556"/>
      <c r="CI60" s="556"/>
      <c r="CJ60" s="556"/>
      <c r="CK60" s="556"/>
      <c r="CL60" s="556"/>
      <c r="CM60" s="556"/>
      <c r="CN60" s="556"/>
      <c r="CO60" s="556"/>
      <c r="CP60" s="556"/>
      <c r="CQ60" s="556"/>
      <c r="CR60" s="556"/>
      <c r="CS60" s="556"/>
      <c r="CT60" s="556"/>
      <c r="CU60" s="556"/>
      <c r="CV60" s="556"/>
      <c r="CW60" s="556"/>
      <c r="CX60" s="556"/>
      <c r="CY60" s="556"/>
      <c r="CZ60" s="556"/>
      <c r="DA60" s="556"/>
      <c r="DB60" s="556"/>
      <c r="DC60" s="556"/>
      <c r="DD60" s="556"/>
      <c r="DE60" s="556"/>
      <c r="DF60" s="556"/>
      <c r="DG60" s="556"/>
      <c r="DH60" s="556"/>
      <c r="DI60" s="556"/>
      <c r="DJ60" s="556"/>
    </row>
    <row r="61" spans="1:114">
      <c r="A61" s="556"/>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c r="AE61" s="556"/>
      <c r="AF61" s="556"/>
      <c r="AG61" s="556"/>
      <c r="AH61" s="556"/>
      <c r="AI61" s="1057"/>
      <c r="AJ61" s="568" t="s">
        <v>1781</v>
      </c>
      <c r="AK61" s="569">
        <v>354</v>
      </c>
      <c r="AL61" s="569">
        <v>938</v>
      </c>
      <c r="AM61" s="569">
        <v>1419</v>
      </c>
      <c r="AN61" s="569">
        <v>1724</v>
      </c>
      <c r="AO61" s="569">
        <v>1675</v>
      </c>
      <c r="AP61" s="569">
        <v>1591</v>
      </c>
      <c r="AQ61" s="569">
        <v>1820</v>
      </c>
      <c r="AR61" s="569">
        <v>1794</v>
      </c>
      <c r="AS61" s="570">
        <v>11315</v>
      </c>
      <c r="AT61" s="556"/>
      <c r="AU61" s="602" t="s">
        <v>311</v>
      </c>
      <c r="AV61" s="603">
        <v>125</v>
      </c>
      <c r="AW61" s="603">
        <v>25</v>
      </c>
      <c r="AX61" s="603">
        <v>84</v>
      </c>
      <c r="AY61" s="556"/>
      <c r="AZ61" s="556"/>
      <c r="BA61" s="556"/>
      <c r="BB61" s="556"/>
      <c r="BC61" s="556"/>
      <c r="BD61" s="556"/>
      <c r="BE61" s="556"/>
      <c r="BF61" s="556"/>
      <c r="BG61" s="556"/>
      <c r="BH61" s="556"/>
      <c r="BI61" s="556"/>
      <c r="BJ61" s="556"/>
      <c r="BK61" s="556"/>
      <c r="BL61" s="556"/>
      <c r="BM61" s="556"/>
      <c r="BN61" s="556"/>
      <c r="BO61" s="556"/>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6"/>
      <c r="CU61" s="556"/>
      <c r="CV61" s="556"/>
      <c r="CW61" s="556"/>
      <c r="CX61" s="556"/>
      <c r="CY61" s="556"/>
      <c r="CZ61" s="556"/>
      <c r="DA61" s="556"/>
      <c r="DB61" s="556"/>
      <c r="DC61" s="556"/>
      <c r="DD61" s="556"/>
      <c r="DE61" s="556"/>
      <c r="DF61" s="556"/>
      <c r="DG61" s="556"/>
      <c r="DH61" s="556"/>
      <c r="DI61" s="556"/>
      <c r="DJ61" s="556"/>
    </row>
    <row r="62" spans="1:114">
      <c r="A62" s="556"/>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c r="AE62" s="556"/>
      <c r="AF62" s="556"/>
      <c r="AG62" s="556"/>
      <c r="AH62" s="556"/>
      <c r="AI62" s="1057"/>
      <c r="AJ62" s="568" t="s">
        <v>1786</v>
      </c>
      <c r="AK62" s="611">
        <v>0.91948051948051945</v>
      </c>
      <c r="AL62" s="629">
        <v>0.95422177009155651</v>
      </c>
      <c r="AM62" s="629">
        <v>0.97058823529411764</v>
      </c>
      <c r="AN62" s="629">
        <v>0.98458023986293541</v>
      </c>
      <c r="AO62" s="629">
        <v>0.98995271867612289</v>
      </c>
      <c r="AP62" s="629">
        <v>0.90552077404667042</v>
      </c>
      <c r="AQ62" s="629">
        <v>0.96705632306057387</v>
      </c>
      <c r="AR62" s="629">
        <v>0.9507154213036566</v>
      </c>
      <c r="AS62" s="630">
        <v>0.95897957454021532</v>
      </c>
      <c r="AT62" s="556"/>
      <c r="AU62" s="602" t="s">
        <v>324</v>
      </c>
      <c r="AV62" s="603">
        <v>27</v>
      </c>
      <c r="AW62" s="603">
        <v>6</v>
      </c>
      <c r="AX62" s="603">
        <v>0</v>
      </c>
      <c r="AY62" s="556"/>
      <c r="AZ62" s="556"/>
      <c r="BA62" s="556"/>
      <c r="BB62" s="556"/>
      <c r="BC62" s="556"/>
      <c r="BD62" s="556"/>
      <c r="BE62" s="556"/>
      <c r="BF62" s="556"/>
      <c r="BG62" s="556"/>
      <c r="BH62" s="556"/>
      <c r="BI62" s="556"/>
      <c r="BJ62" s="556"/>
      <c r="BK62" s="556"/>
      <c r="BL62" s="556"/>
      <c r="BM62" s="556"/>
      <c r="BN62" s="556"/>
      <c r="BO62" s="556"/>
      <c r="BP62" s="556"/>
      <c r="BQ62" s="556"/>
      <c r="BR62" s="556"/>
      <c r="BS62" s="556"/>
      <c r="BT62" s="556"/>
      <c r="BU62" s="556"/>
      <c r="BV62" s="556"/>
      <c r="BW62" s="556"/>
      <c r="BX62" s="556"/>
      <c r="BY62" s="556"/>
      <c r="BZ62" s="556"/>
      <c r="CA62" s="556"/>
      <c r="CB62" s="556"/>
      <c r="CC62" s="556"/>
      <c r="CD62" s="556"/>
      <c r="CE62" s="556"/>
      <c r="CF62" s="556"/>
      <c r="CG62" s="556"/>
      <c r="CH62" s="556"/>
      <c r="CI62" s="556"/>
      <c r="CJ62" s="556"/>
      <c r="CK62" s="556"/>
      <c r="CL62" s="556"/>
      <c r="CM62" s="556"/>
      <c r="CN62" s="556"/>
      <c r="CO62" s="556"/>
      <c r="CP62" s="556"/>
      <c r="CQ62" s="556"/>
      <c r="CR62" s="556"/>
      <c r="CS62" s="556"/>
      <c r="CT62" s="556"/>
      <c r="CU62" s="556"/>
      <c r="CV62" s="556"/>
      <c r="CW62" s="556"/>
      <c r="CX62" s="556"/>
      <c r="CY62" s="556"/>
      <c r="CZ62" s="556"/>
      <c r="DA62" s="556"/>
      <c r="DB62" s="556"/>
      <c r="DC62" s="556"/>
      <c r="DD62" s="556"/>
      <c r="DE62" s="556"/>
      <c r="DF62" s="556"/>
      <c r="DG62" s="556"/>
      <c r="DH62" s="556"/>
      <c r="DI62" s="556"/>
      <c r="DJ62" s="556"/>
    </row>
    <row r="63" spans="1:114">
      <c r="A63" s="556"/>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c r="AE63" s="556"/>
      <c r="AF63" s="556"/>
      <c r="AG63" s="556"/>
      <c r="AH63" s="556"/>
      <c r="AI63" s="1058"/>
      <c r="AJ63" s="599" t="s">
        <v>1791</v>
      </c>
      <c r="AK63" s="600">
        <v>31</v>
      </c>
      <c r="AL63" s="600">
        <v>45</v>
      </c>
      <c r="AM63" s="600">
        <v>43</v>
      </c>
      <c r="AN63" s="600">
        <v>27</v>
      </c>
      <c r="AO63" s="600">
        <v>17</v>
      </c>
      <c r="AP63" s="600">
        <v>166</v>
      </c>
      <c r="AQ63" s="600">
        <v>62</v>
      </c>
      <c r="AR63" s="600">
        <v>93</v>
      </c>
      <c r="AS63" s="601">
        <v>484</v>
      </c>
      <c r="AT63" s="556"/>
      <c r="AU63" s="602" t="s">
        <v>325</v>
      </c>
      <c r="AV63" s="603">
        <v>2367</v>
      </c>
      <c r="AW63" s="603">
        <v>94</v>
      </c>
      <c r="AX63" s="603">
        <v>2659</v>
      </c>
      <c r="AY63" s="556"/>
      <c r="AZ63" s="556"/>
      <c r="BA63" s="556"/>
      <c r="BB63" s="556"/>
      <c r="BC63" s="556"/>
      <c r="BD63" s="556"/>
      <c r="BE63" s="556"/>
      <c r="BF63" s="556"/>
      <c r="BG63" s="556"/>
      <c r="BH63" s="556"/>
      <c r="BI63" s="556"/>
      <c r="BJ63" s="556"/>
      <c r="BK63" s="556"/>
      <c r="BL63" s="556"/>
      <c r="BM63" s="556"/>
      <c r="BN63" s="556"/>
      <c r="BO63" s="556"/>
      <c r="BP63" s="556"/>
      <c r="BQ63" s="556"/>
      <c r="BR63" s="556"/>
      <c r="BS63" s="556"/>
      <c r="BT63" s="556"/>
      <c r="BU63" s="556"/>
      <c r="BV63" s="556"/>
      <c r="BW63" s="556"/>
      <c r="BX63" s="556"/>
      <c r="BY63" s="556"/>
      <c r="BZ63" s="556"/>
      <c r="CA63" s="556"/>
      <c r="CB63" s="556"/>
      <c r="CC63" s="556"/>
      <c r="CD63" s="556"/>
      <c r="CE63" s="556"/>
      <c r="CF63" s="556"/>
      <c r="CG63" s="556"/>
      <c r="CH63" s="556"/>
      <c r="CI63" s="556"/>
      <c r="CJ63" s="556"/>
      <c r="CK63" s="556"/>
      <c r="CL63" s="556"/>
      <c r="CM63" s="556"/>
      <c r="CN63" s="556"/>
      <c r="CO63" s="556"/>
      <c r="CP63" s="556"/>
      <c r="CQ63" s="556"/>
      <c r="CR63" s="556"/>
      <c r="CS63" s="556"/>
      <c r="CT63" s="556"/>
      <c r="CU63" s="556"/>
      <c r="CV63" s="556"/>
      <c r="CW63" s="556"/>
      <c r="CX63" s="556"/>
      <c r="CY63" s="556"/>
      <c r="CZ63" s="556"/>
      <c r="DA63" s="556"/>
      <c r="DB63" s="556"/>
      <c r="DC63" s="556"/>
      <c r="DD63" s="556"/>
      <c r="DE63" s="556"/>
      <c r="DF63" s="556"/>
      <c r="DG63" s="556"/>
      <c r="DH63" s="556"/>
      <c r="DI63" s="556"/>
      <c r="DJ63" s="556"/>
    </row>
    <row r="64" spans="1:114" ht="15" customHeight="1">
      <c r="A64" s="556"/>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c r="AE64" s="556"/>
      <c r="AF64" s="556"/>
      <c r="AG64" s="556"/>
      <c r="AH64" s="556"/>
      <c r="AI64" s="562" t="s">
        <v>1892</v>
      </c>
      <c r="AJ64" s="556"/>
      <c r="AK64" s="556"/>
      <c r="AL64" s="556"/>
      <c r="AM64" s="556"/>
      <c r="AN64" s="556"/>
      <c r="AO64" s="556"/>
      <c r="AP64" s="556"/>
      <c r="AQ64" s="556"/>
      <c r="AR64" s="556"/>
      <c r="AS64" s="556"/>
      <c r="AT64" s="556"/>
      <c r="AU64" s="602" t="s">
        <v>314</v>
      </c>
      <c r="AV64" s="603">
        <v>43</v>
      </c>
      <c r="AW64" s="603">
        <v>17</v>
      </c>
      <c r="AX64" s="603">
        <v>25</v>
      </c>
      <c r="AY64" s="556"/>
      <c r="AZ64" s="556"/>
      <c r="BA64" s="556"/>
      <c r="BB64" s="556"/>
      <c r="BC64" s="556"/>
      <c r="BD64" s="556"/>
      <c r="BE64" s="556"/>
      <c r="BF64" s="556"/>
      <c r="BG64" s="556"/>
      <c r="BH64" s="556"/>
      <c r="BI64" s="556"/>
      <c r="BJ64" s="556"/>
      <c r="BK64" s="556"/>
      <c r="BL64" s="556"/>
      <c r="BM64" s="556"/>
      <c r="BN64" s="556"/>
      <c r="BO64" s="556"/>
      <c r="BP64" s="556"/>
      <c r="BQ64" s="556"/>
      <c r="BR64" s="556"/>
      <c r="BS64" s="556"/>
      <c r="BT64" s="556"/>
      <c r="BU64" s="556"/>
      <c r="BV64" s="556"/>
      <c r="BW64" s="556"/>
      <c r="BX64" s="556"/>
      <c r="BY64" s="556"/>
      <c r="BZ64" s="556"/>
      <c r="CA64" s="556"/>
      <c r="CB64" s="556"/>
      <c r="CC64" s="556"/>
      <c r="CD64" s="556"/>
      <c r="CE64" s="556"/>
      <c r="CF64" s="556"/>
      <c r="CG64" s="556"/>
      <c r="CH64" s="556"/>
      <c r="CI64" s="556"/>
      <c r="CJ64" s="556"/>
      <c r="CK64" s="556"/>
      <c r="CL64" s="556"/>
      <c r="CM64" s="556"/>
      <c r="CN64" s="556"/>
      <c r="CO64" s="556"/>
      <c r="CP64" s="556"/>
      <c r="CQ64" s="556"/>
      <c r="CR64" s="556"/>
      <c r="CS64" s="556"/>
      <c r="CT64" s="556"/>
      <c r="CU64" s="556"/>
      <c r="CV64" s="556"/>
      <c r="CW64" s="556"/>
      <c r="CX64" s="556"/>
      <c r="CY64" s="556"/>
      <c r="CZ64" s="556"/>
      <c r="DA64" s="556"/>
      <c r="DB64" s="556"/>
      <c r="DC64" s="556"/>
      <c r="DD64" s="556"/>
      <c r="DE64" s="556"/>
      <c r="DF64" s="556"/>
      <c r="DG64" s="556"/>
      <c r="DH64" s="556"/>
      <c r="DI64" s="556"/>
      <c r="DJ64" s="556"/>
    </row>
    <row r="65" spans="1:114">
      <c r="A65" s="556"/>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c r="AE65" s="556"/>
      <c r="AF65" s="556"/>
      <c r="AG65" s="556"/>
      <c r="AH65" s="556"/>
      <c r="AI65" s="556"/>
      <c r="AJ65" s="556"/>
      <c r="AK65" s="556"/>
      <c r="AL65" s="556"/>
      <c r="AM65" s="556"/>
      <c r="AN65" s="556"/>
      <c r="AO65" s="556"/>
      <c r="AP65" s="556"/>
      <c r="AQ65" s="556"/>
      <c r="AR65" s="556"/>
      <c r="AS65" s="556"/>
      <c r="AT65" s="556"/>
      <c r="AU65" s="602" t="s">
        <v>326</v>
      </c>
      <c r="AV65" s="603">
        <v>545</v>
      </c>
      <c r="AW65" s="603">
        <v>29</v>
      </c>
      <c r="AX65" s="603">
        <v>440</v>
      </c>
      <c r="AY65" s="556"/>
      <c r="AZ65" s="556"/>
      <c r="BA65" s="556"/>
      <c r="BB65" s="556"/>
      <c r="BC65" s="556"/>
      <c r="BD65" s="556"/>
      <c r="BE65" s="556"/>
      <c r="BF65" s="556"/>
      <c r="BG65" s="556"/>
      <c r="BH65" s="556"/>
      <c r="BI65" s="556"/>
      <c r="BJ65" s="556"/>
      <c r="BK65" s="556"/>
      <c r="BL65" s="556"/>
      <c r="BM65" s="556"/>
      <c r="BN65" s="556"/>
      <c r="BO65" s="556"/>
      <c r="BP65" s="556"/>
      <c r="BQ65" s="556"/>
      <c r="BR65" s="556"/>
      <c r="BS65" s="556"/>
      <c r="BT65" s="556"/>
      <c r="BU65" s="556"/>
      <c r="BV65" s="556"/>
      <c r="BW65" s="556"/>
      <c r="BX65" s="556"/>
      <c r="BY65" s="556"/>
      <c r="BZ65" s="556"/>
      <c r="CA65" s="556"/>
      <c r="CB65" s="556"/>
      <c r="CC65" s="556"/>
      <c r="CD65" s="556"/>
      <c r="CE65" s="556"/>
      <c r="CF65" s="556"/>
      <c r="CG65" s="556"/>
      <c r="CH65" s="556"/>
      <c r="CI65" s="556"/>
      <c r="CJ65" s="556"/>
      <c r="CK65" s="556"/>
      <c r="CL65" s="556"/>
      <c r="CM65" s="556"/>
      <c r="CN65" s="556"/>
      <c r="CO65" s="556"/>
      <c r="CP65" s="556"/>
      <c r="CQ65" s="556"/>
      <c r="CR65" s="556"/>
      <c r="CS65" s="556"/>
      <c r="CT65" s="556"/>
      <c r="CU65" s="556"/>
      <c r="CV65" s="556"/>
      <c r="CW65" s="556"/>
      <c r="CX65" s="556"/>
      <c r="CY65" s="556"/>
      <c r="CZ65" s="556"/>
      <c r="DA65" s="556"/>
      <c r="DB65" s="556"/>
      <c r="DC65" s="556"/>
      <c r="DD65" s="556"/>
      <c r="DE65" s="556"/>
      <c r="DF65" s="556"/>
      <c r="DG65" s="556"/>
      <c r="DH65" s="556"/>
      <c r="DI65" s="556"/>
      <c r="DJ65" s="556"/>
    </row>
    <row r="66" spans="1:114">
      <c r="A66" s="556"/>
      <c r="B66" s="556"/>
      <c r="C66" s="556"/>
      <c r="D66" s="556"/>
      <c r="E66" s="556"/>
      <c r="F66" s="556"/>
      <c r="G66" s="556"/>
      <c r="H66" s="556"/>
      <c r="I66" s="556"/>
      <c r="J66" s="556"/>
      <c r="K66" s="556"/>
      <c r="L66" s="556"/>
      <c r="M66" s="556"/>
      <c r="N66" s="556"/>
      <c r="O66" s="556"/>
      <c r="P66" s="556"/>
      <c r="Q66" s="556"/>
      <c r="R66" s="556"/>
      <c r="S66" s="556"/>
      <c r="T66" s="556"/>
      <c r="U66" s="556"/>
      <c r="V66" s="556"/>
      <c r="W66" s="556"/>
      <c r="X66" s="556"/>
      <c r="Y66" s="556"/>
      <c r="Z66" s="556"/>
      <c r="AA66" s="556"/>
      <c r="AB66" s="556"/>
      <c r="AC66" s="556"/>
      <c r="AD66" s="556"/>
      <c r="AE66" s="556"/>
      <c r="AF66" s="556"/>
      <c r="AG66" s="556"/>
      <c r="AH66" s="556"/>
      <c r="AI66" s="556"/>
      <c r="AJ66" s="556"/>
      <c r="AK66" s="556"/>
      <c r="AL66" s="556"/>
      <c r="AM66" s="556"/>
      <c r="AN66" s="556"/>
      <c r="AO66" s="556"/>
      <c r="AP66" s="556"/>
      <c r="AQ66" s="556"/>
      <c r="AR66" s="556"/>
      <c r="AS66" s="556"/>
      <c r="AT66" s="556"/>
      <c r="AU66" s="602" t="s">
        <v>327</v>
      </c>
      <c r="AV66" s="603">
        <v>85</v>
      </c>
      <c r="AW66" s="603">
        <v>55</v>
      </c>
      <c r="AX66" s="603">
        <v>49</v>
      </c>
      <c r="AY66" s="556"/>
      <c r="AZ66" s="556"/>
      <c r="BA66" s="556"/>
      <c r="BB66" s="556"/>
      <c r="BC66" s="556"/>
      <c r="BD66" s="556"/>
      <c r="BE66" s="556"/>
      <c r="BF66" s="556"/>
      <c r="BG66" s="556"/>
      <c r="BH66" s="556"/>
      <c r="BI66" s="556"/>
      <c r="BJ66" s="556"/>
      <c r="BK66" s="556"/>
      <c r="BL66" s="556"/>
      <c r="BM66" s="556"/>
      <c r="BN66" s="556"/>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c r="CL66" s="556"/>
      <c r="CM66" s="556"/>
      <c r="CN66" s="556"/>
      <c r="CO66" s="556"/>
      <c r="CP66" s="556"/>
      <c r="CQ66" s="556"/>
      <c r="CR66" s="556"/>
      <c r="CS66" s="556"/>
      <c r="CT66" s="556"/>
      <c r="CU66" s="556"/>
      <c r="CV66" s="556"/>
      <c r="CW66" s="556"/>
      <c r="CX66" s="556"/>
      <c r="CY66" s="556"/>
      <c r="CZ66" s="556"/>
      <c r="DA66" s="556"/>
      <c r="DB66" s="556"/>
      <c r="DC66" s="556"/>
      <c r="DD66" s="556"/>
      <c r="DE66" s="556"/>
      <c r="DF66" s="556"/>
      <c r="DG66" s="556"/>
      <c r="DH66" s="556"/>
      <c r="DI66" s="556"/>
      <c r="DJ66" s="556"/>
    </row>
    <row r="67" spans="1:114">
      <c r="A67" s="556"/>
      <c r="B67" s="556"/>
      <c r="C67" s="556"/>
      <c r="D67" s="556"/>
      <c r="E67" s="556"/>
      <c r="F67" s="556"/>
      <c r="G67" s="556"/>
      <c r="H67" s="556"/>
      <c r="I67" s="556"/>
      <c r="J67" s="556"/>
      <c r="K67" s="556"/>
      <c r="L67" s="556"/>
      <c r="M67" s="556"/>
      <c r="N67" s="556"/>
      <c r="O67" s="556"/>
      <c r="P67" s="556"/>
      <c r="Q67" s="556"/>
      <c r="R67" s="556"/>
      <c r="S67" s="556"/>
      <c r="T67" s="556"/>
      <c r="U67" s="556"/>
      <c r="V67" s="556"/>
      <c r="W67" s="556"/>
      <c r="X67" s="556"/>
      <c r="Y67" s="556"/>
      <c r="Z67" s="556"/>
      <c r="AA67" s="556"/>
      <c r="AB67" s="556"/>
      <c r="AC67" s="556"/>
      <c r="AD67" s="556"/>
      <c r="AE67" s="556"/>
      <c r="AF67" s="556"/>
      <c r="AG67" s="556"/>
      <c r="AH67" s="556"/>
      <c r="AI67" s="556"/>
      <c r="AJ67" s="556"/>
      <c r="AK67" s="556"/>
      <c r="AL67" s="556"/>
      <c r="AM67" s="556"/>
      <c r="AN67" s="556"/>
      <c r="AO67" s="556"/>
      <c r="AP67" s="556"/>
      <c r="AQ67" s="556"/>
      <c r="AR67" s="556"/>
      <c r="AS67" s="556"/>
      <c r="AT67" s="556"/>
      <c r="AU67" s="602" t="s">
        <v>328</v>
      </c>
      <c r="AV67" s="603">
        <v>179</v>
      </c>
      <c r="AW67" s="603">
        <v>22</v>
      </c>
      <c r="AX67" s="603">
        <v>111</v>
      </c>
      <c r="AY67" s="556"/>
      <c r="AZ67" s="556"/>
      <c r="BA67" s="556"/>
      <c r="BB67" s="556"/>
      <c r="BC67" s="556"/>
      <c r="BD67" s="556"/>
      <c r="BE67" s="556"/>
      <c r="BF67" s="556"/>
      <c r="BG67" s="556"/>
      <c r="BH67" s="556"/>
      <c r="BI67" s="556"/>
      <c r="BJ67" s="556"/>
      <c r="BK67" s="556"/>
      <c r="BL67" s="556"/>
      <c r="BM67" s="556"/>
      <c r="BN67" s="556"/>
      <c r="BO67" s="556"/>
      <c r="BP67" s="556"/>
      <c r="BQ67" s="556"/>
      <c r="BR67" s="556"/>
      <c r="BS67" s="556"/>
      <c r="BT67" s="556"/>
      <c r="BU67" s="556"/>
      <c r="BV67" s="556"/>
      <c r="BW67" s="556"/>
      <c r="BX67" s="556"/>
      <c r="BY67" s="556"/>
      <c r="BZ67" s="556"/>
      <c r="CA67" s="556"/>
      <c r="CB67" s="556"/>
      <c r="CC67" s="556"/>
      <c r="CD67" s="556"/>
      <c r="CE67" s="556"/>
      <c r="CF67" s="556"/>
      <c r="CG67" s="556"/>
      <c r="CH67" s="556"/>
      <c r="CI67" s="556"/>
      <c r="CJ67" s="556"/>
      <c r="CK67" s="556"/>
      <c r="CL67" s="556"/>
      <c r="CM67" s="556"/>
      <c r="CN67" s="556"/>
      <c r="CO67" s="556"/>
      <c r="CP67" s="556"/>
      <c r="CQ67" s="556"/>
      <c r="CR67" s="556"/>
      <c r="CS67" s="556"/>
      <c r="CT67" s="556"/>
      <c r="CU67" s="556"/>
      <c r="CV67" s="556"/>
      <c r="CW67" s="556"/>
      <c r="CX67" s="556"/>
      <c r="CY67" s="556"/>
      <c r="CZ67" s="556"/>
      <c r="DA67" s="556"/>
      <c r="DB67" s="556"/>
      <c r="DC67" s="556"/>
      <c r="DD67" s="556"/>
      <c r="DE67" s="556"/>
      <c r="DF67" s="556"/>
      <c r="DG67" s="556"/>
      <c r="DH67" s="556"/>
      <c r="DI67" s="556"/>
      <c r="DJ67" s="556"/>
    </row>
    <row r="68" spans="1:114">
      <c r="A68" s="556"/>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c r="AE68" s="556"/>
      <c r="AF68" s="556"/>
      <c r="AG68" s="556"/>
      <c r="AH68" s="556"/>
      <c r="AI68" s="556"/>
      <c r="AJ68" s="556"/>
      <c r="AK68" s="556"/>
      <c r="AL68" s="556"/>
      <c r="AM68" s="556"/>
      <c r="AN68" s="556"/>
      <c r="AO68" s="556"/>
      <c r="AP68" s="556"/>
      <c r="AQ68" s="556"/>
      <c r="AR68" s="556"/>
      <c r="AS68" s="556"/>
      <c r="AT68" s="556"/>
      <c r="AU68" s="602" t="s">
        <v>329</v>
      </c>
      <c r="AV68" s="603">
        <v>1568</v>
      </c>
      <c r="AW68" s="603">
        <v>93</v>
      </c>
      <c r="AX68" s="603">
        <v>737</v>
      </c>
      <c r="AY68" s="556"/>
      <c r="AZ68" s="556"/>
      <c r="BA68" s="556"/>
      <c r="BB68" s="556"/>
      <c r="BC68" s="556"/>
      <c r="BD68" s="556"/>
      <c r="BE68" s="556"/>
      <c r="BF68" s="556"/>
      <c r="BG68" s="556"/>
      <c r="BH68" s="556"/>
      <c r="BI68" s="556"/>
      <c r="BJ68" s="556"/>
      <c r="BK68" s="556"/>
      <c r="BL68" s="556"/>
      <c r="BM68" s="556"/>
      <c r="BN68" s="556"/>
      <c r="BO68" s="556"/>
      <c r="BP68" s="556"/>
      <c r="BQ68" s="556"/>
      <c r="BR68" s="556"/>
      <c r="BS68" s="556"/>
      <c r="BT68" s="556"/>
      <c r="BU68" s="556"/>
      <c r="BV68" s="556"/>
      <c r="BW68" s="556"/>
      <c r="BX68" s="556"/>
      <c r="BY68" s="556"/>
      <c r="BZ68" s="556"/>
      <c r="CA68" s="556"/>
      <c r="CB68" s="556"/>
      <c r="CC68" s="556"/>
      <c r="CD68" s="556"/>
      <c r="CE68" s="556"/>
      <c r="CF68" s="556"/>
      <c r="CG68" s="556"/>
      <c r="CH68" s="556"/>
      <c r="CI68" s="556"/>
      <c r="CJ68" s="556"/>
      <c r="CK68" s="556"/>
      <c r="CL68" s="556"/>
      <c r="CM68" s="556"/>
      <c r="CN68" s="556"/>
      <c r="CO68" s="556"/>
      <c r="CP68" s="556"/>
      <c r="CQ68" s="556"/>
      <c r="CR68" s="556"/>
      <c r="CS68" s="556"/>
      <c r="CT68" s="556"/>
      <c r="CU68" s="556"/>
      <c r="CV68" s="556"/>
      <c r="CW68" s="556"/>
      <c r="CX68" s="556"/>
      <c r="CY68" s="556"/>
      <c r="CZ68" s="556"/>
      <c r="DA68" s="556"/>
      <c r="DB68" s="556"/>
      <c r="DC68" s="556"/>
      <c r="DD68" s="556"/>
      <c r="DE68" s="556"/>
      <c r="DF68" s="556"/>
      <c r="DG68" s="556"/>
      <c r="DH68" s="556"/>
      <c r="DI68" s="556"/>
      <c r="DJ68" s="556"/>
    </row>
    <row r="69" spans="1:114">
      <c r="A69" s="556"/>
      <c r="B69" s="556"/>
      <c r="C69" s="556"/>
      <c r="D69" s="556"/>
      <c r="E69" s="556"/>
      <c r="F69" s="556"/>
      <c r="G69" s="556"/>
      <c r="H69" s="556"/>
      <c r="I69" s="556"/>
      <c r="J69" s="556"/>
      <c r="K69" s="556"/>
      <c r="L69" s="556"/>
      <c r="M69" s="556"/>
      <c r="N69" s="556"/>
      <c r="O69" s="556"/>
      <c r="P69" s="556"/>
      <c r="Q69" s="556"/>
      <c r="R69" s="556"/>
      <c r="S69" s="556"/>
      <c r="T69" s="556"/>
      <c r="U69" s="556"/>
      <c r="V69" s="556"/>
      <c r="W69" s="556"/>
      <c r="X69" s="556"/>
      <c r="Y69" s="556"/>
      <c r="Z69" s="556"/>
      <c r="AA69" s="556"/>
      <c r="AB69" s="556"/>
      <c r="AC69" s="556"/>
      <c r="AD69" s="556"/>
      <c r="AE69" s="556"/>
      <c r="AF69" s="556"/>
      <c r="AG69" s="556"/>
      <c r="AH69" s="556"/>
      <c r="AI69" s="556"/>
      <c r="AJ69" s="556"/>
      <c r="AK69" s="556"/>
      <c r="AL69" s="556"/>
      <c r="AM69" s="556"/>
      <c r="AN69" s="556"/>
      <c r="AO69" s="556"/>
      <c r="AP69" s="556"/>
      <c r="AQ69" s="556"/>
      <c r="AR69" s="556"/>
      <c r="AS69" s="556"/>
      <c r="AT69" s="556"/>
      <c r="AU69" s="650" t="s">
        <v>1893</v>
      </c>
      <c r="AV69" s="644">
        <v>17452</v>
      </c>
      <c r="AW69" s="644">
        <v>1139</v>
      </c>
      <c r="AX69" s="644">
        <v>12582</v>
      </c>
      <c r="AY69" s="556"/>
      <c r="AZ69" s="556"/>
      <c r="BA69" s="556"/>
      <c r="BB69" s="556"/>
      <c r="BC69" s="556"/>
      <c r="BD69" s="556"/>
      <c r="BE69" s="556"/>
      <c r="BF69" s="556"/>
      <c r="BG69" s="556"/>
      <c r="BH69" s="556"/>
      <c r="BI69" s="556"/>
      <c r="BJ69" s="556"/>
      <c r="BK69" s="556"/>
      <c r="BL69" s="556"/>
      <c r="BM69" s="556"/>
      <c r="BN69" s="556"/>
      <c r="BO69" s="556"/>
      <c r="BP69" s="556"/>
      <c r="BQ69" s="556"/>
      <c r="BR69" s="556"/>
      <c r="BS69" s="556"/>
      <c r="BT69" s="556"/>
      <c r="BU69" s="556"/>
      <c r="BV69" s="556"/>
      <c r="BW69" s="556"/>
      <c r="BX69" s="556"/>
      <c r="BY69" s="556"/>
      <c r="BZ69" s="556"/>
      <c r="CA69" s="556"/>
      <c r="CB69" s="556"/>
      <c r="CC69" s="556"/>
      <c r="CD69" s="556"/>
      <c r="CE69" s="556"/>
      <c r="CF69" s="556"/>
      <c r="CG69" s="556"/>
      <c r="CH69" s="556"/>
      <c r="CI69" s="556"/>
      <c r="CJ69" s="556"/>
      <c r="CK69" s="556"/>
      <c r="CL69" s="556"/>
      <c r="CM69" s="556"/>
      <c r="CN69" s="556"/>
      <c r="CO69" s="556"/>
      <c r="CP69" s="556"/>
      <c r="CQ69" s="556"/>
      <c r="CR69" s="556"/>
      <c r="CS69" s="556"/>
      <c r="CT69" s="556"/>
      <c r="CU69" s="556"/>
      <c r="CV69" s="556"/>
      <c r="CW69" s="556"/>
      <c r="CX69" s="556"/>
      <c r="CY69" s="556"/>
      <c r="CZ69" s="556"/>
      <c r="DA69" s="556"/>
      <c r="DB69" s="556"/>
      <c r="DC69" s="556"/>
      <c r="DD69" s="556"/>
      <c r="DE69" s="556"/>
      <c r="DF69" s="556"/>
      <c r="DG69" s="556"/>
      <c r="DH69" s="556"/>
      <c r="DI69" s="556"/>
      <c r="DJ69" s="556"/>
    </row>
    <row r="70" spans="1:114">
      <c r="A70" s="556"/>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c r="AE70" s="556"/>
      <c r="AF70" s="556"/>
      <c r="AG70" s="556"/>
      <c r="AH70" s="556"/>
      <c r="AI70" s="556"/>
      <c r="AJ70" s="556"/>
      <c r="AK70" s="556"/>
      <c r="AL70" s="556"/>
      <c r="AM70" s="556"/>
      <c r="AN70" s="556"/>
      <c r="AO70" s="556"/>
      <c r="AP70" s="556"/>
      <c r="AQ70" s="556"/>
      <c r="AR70" s="556"/>
      <c r="AS70" s="556"/>
      <c r="AT70" s="556"/>
      <c r="AU70" s="602" t="s">
        <v>1106</v>
      </c>
      <c r="AV70" s="603">
        <v>1746</v>
      </c>
      <c r="AW70" s="603">
        <v>492</v>
      </c>
      <c r="AX70" s="603">
        <v>1419</v>
      </c>
      <c r="AY70" s="556"/>
      <c r="AZ70" s="556"/>
      <c r="BA70" s="556"/>
      <c r="BB70" s="556"/>
      <c r="BC70" s="556"/>
      <c r="BD70" s="556"/>
      <c r="BE70" s="556"/>
      <c r="BF70" s="556"/>
      <c r="BG70" s="556"/>
      <c r="BH70" s="556"/>
      <c r="BI70" s="556"/>
      <c r="BJ70" s="556"/>
      <c r="BK70" s="556"/>
      <c r="BL70" s="556"/>
      <c r="BM70" s="556"/>
      <c r="BN70" s="556"/>
      <c r="BO70" s="556"/>
      <c r="BP70" s="556"/>
      <c r="BQ70" s="556"/>
      <c r="BR70" s="556"/>
      <c r="BS70" s="556"/>
      <c r="BT70" s="556"/>
      <c r="BU70" s="556"/>
      <c r="BV70" s="556"/>
      <c r="BW70" s="556"/>
      <c r="BX70" s="556"/>
      <c r="BY70" s="556"/>
      <c r="BZ70" s="556"/>
      <c r="CA70" s="556"/>
      <c r="CB70" s="556"/>
      <c r="CC70" s="556"/>
      <c r="CD70" s="556"/>
      <c r="CE70" s="556"/>
      <c r="CF70" s="556"/>
      <c r="CG70" s="556"/>
      <c r="CH70" s="556"/>
      <c r="CI70" s="556"/>
      <c r="CJ70" s="556"/>
      <c r="CK70" s="556"/>
      <c r="CL70" s="556"/>
      <c r="CM70" s="556"/>
      <c r="CN70" s="556"/>
      <c r="CO70" s="556"/>
      <c r="CP70" s="556"/>
      <c r="CQ70" s="556"/>
      <c r="CR70" s="556"/>
      <c r="CS70" s="556"/>
      <c r="CT70" s="556"/>
      <c r="CU70" s="556"/>
      <c r="CV70" s="556"/>
      <c r="CW70" s="556"/>
      <c r="CX70" s="556"/>
      <c r="CY70" s="556"/>
      <c r="CZ70" s="556"/>
      <c r="DA70" s="556"/>
      <c r="DB70" s="556"/>
      <c r="DC70" s="556"/>
      <c r="DD70" s="556"/>
      <c r="DE70" s="556"/>
      <c r="DF70" s="556"/>
      <c r="DG70" s="556"/>
      <c r="DH70" s="556"/>
      <c r="DI70" s="556"/>
      <c r="DJ70" s="556"/>
    </row>
    <row r="71" spans="1:114">
      <c r="A71" s="556"/>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c r="AE71" s="556"/>
      <c r="AF71" s="556"/>
      <c r="AG71" s="556"/>
      <c r="AH71" s="556"/>
      <c r="AI71" s="556"/>
      <c r="AJ71" s="556"/>
      <c r="AK71" s="556"/>
      <c r="AL71" s="556"/>
      <c r="AM71" s="556"/>
      <c r="AN71" s="556"/>
      <c r="AO71" s="556"/>
      <c r="AP71" s="556"/>
      <c r="AQ71" s="556"/>
      <c r="AR71" s="556"/>
      <c r="AS71" s="556"/>
      <c r="AT71" s="556"/>
      <c r="AU71" s="602" t="s">
        <v>351</v>
      </c>
      <c r="AV71" s="603">
        <v>5856</v>
      </c>
      <c r="AW71" s="603">
        <v>775</v>
      </c>
      <c r="AX71" s="603">
        <v>4622</v>
      </c>
      <c r="AY71" s="556"/>
      <c r="AZ71" s="556"/>
      <c r="BA71" s="556"/>
      <c r="BB71" s="556"/>
      <c r="BC71" s="556"/>
      <c r="BD71" s="556"/>
      <c r="BE71" s="556"/>
      <c r="BF71" s="556"/>
      <c r="BG71" s="556"/>
      <c r="BH71" s="556"/>
      <c r="BI71" s="556"/>
      <c r="BJ71" s="556"/>
      <c r="BK71" s="556"/>
      <c r="BL71" s="556"/>
      <c r="BM71" s="556"/>
      <c r="BN71" s="556"/>
      <c r="BO71" s="556"/>
      <c r="BP71" s="556"/>
      <c r="BQ71" s="556"/>
      <c r="BR71" s="556"/>
      <c r="BS71" s="556"/>
      <c r="BT71" s="556"/>
      <c r="BU71" s="556"/>
      <c r="BV71" s="556"/>
      <c r="BW71" s="556"/>
      <c r="BX71" s="556"/>
      <c r="BY71" s="556"/>
      <c r="BZ71" s="556"/>
      <c r="CA71" s="556"/>
      <c r="CB71" s="556"/>
      <c r="CC71" s="556"/>
      <c r="CD71" s="556"/>
      <c r="CE71" s="556"/>
      <c r="CF71" s="556"/>
      <c r="CG71" s="556"/>
      <c r="CH71" s="556"/>
      <c r="CI71" s="556"/>
      <c r="CJ71" s="556"/>
      <c r="CK71" s="556"/>
      <c r="CL71" s="556"/>
      <c r="CM71" s="556"/>
      <c r="CN71" s="556"/>
      <c r="CO71" s="556"/>
      <c r="CP71" s="556"/>
      <c r="CQ71" s="556"/>
      <c r="CR71" s="556"/>
      <c r="CS71" s="556"/>
      <c r="CT71" s="556"/>
      <c r="CU71" s="556"/>
      <c r="CV71" s="556"/>
      <c r="CW71" s="556"/>
      <c r="CX71" s="556"/>
      <c r="CY71" s="556"/>
      <c r="CZ71" s="556"/>
      <c r="DA71" s="556"/>
      <c r="DB71" s="556"/>
      <c r="DC71" s="556"/>
      <c r="DD71" s="556"/>
      <c r="DE71" s="556"/>
      <c r="DF71" s="556"/>
      <c r="DG71" s="556"/>
      <c r="DH71" s="556"/>
      <c r="DI71" s="556"/>
      <c r="DJ71" s="556"/>
    </row>
    <row r="72" spans="1:114">
      <c r="A72" s="556"/>
      <c r="B72" s="556"/>
      <c r="C72" s="556"/>
      <c r="D72" s="556"/>
      <c r="E72" s="556"/>
      <c r="F72" s="556"/>
      <c r="G72" s="556"/>
      <c r="H72" s="556"/>
      <c r="I72" s="556"/>
      <c r="J72" s="556"/>
      <c r="K72" s="556"/>
      <c r="L72" s="556"/>
      <c r="M72" s="556"/>
      <c r="N72" s="556"/>
      <c r="O72" s="556"/>
      <c r="P72" s="556"/>
      <c r="Q72" s="556"/>
      <c r="R72" s="556"/>
      <c r="S72" s="556"/>
      <c r="T72" s="556"/>
      <c r="U72" s="556"/>
      <c r="V72" s="556"/>
      <c r="W72" s="556"/>
      <c r="X72" s="556"/>
      <c r="Y72" s="556"/>
      <c r="Z72" s="556"/>
      <c r="AA72" s="556"/>
      <c r="AB72" s="556"/>
      <c r="AC72" s="556"/>
      <c r="AD72" s="556"/>
      <c r="AE72" s="556"/>
      <c r="AF72" s="556"/>
      <c r="AG72" s="556"/>
      <c r="AH72" s="556"/>
      <c r="AI72" s="556"/>
      <c r="AJ72" s="556"/>
      <c r="AK72" s="556"/>
      <c r="AL72" s="556"/>
      <c r="AM72" s="556"/>
      <c r="AN72" s="556"/>
      <c r="AO72" s="556"/>
      <c r="AP72" s="556"/>
      <c r="AQ72" s="556"/>
      <c r="AR72" s="556"/>
      <c r="AS72" s="556"/>
      <c r="AT72" s="556"/>
      <c r="AU72" s="602" t="s">
        <v>352</v>
      </c>
      <c r="AV72" s="603">
        <v>412</v>
      </c>
      <c r="AW72" s="603">
        <v>22</v>
      </c>
      <c r="AX72" s="603">
        <v>306</v>
      </c>
      <c r="AY72" s="556"/>
      <c r="AZ72" s="556"/>
      <c r="BA72" s="556"/>
      <c r="BB72" s="556"/>
      <c r="BC72" s="556"/>
      <c r="BD72" s="556"/>
      <c r="BE72" s="556"/>
      <c r="BF72" s="556"/>
      <c r="BG72" s="556"/>
      <c r="BH72" s="556"/>
      <c r="BI72" s="556"/>
      <c r="BJ72" s="556"/>
      <c r="BK72" s="556"/>
      <c r="BL72" s="556"/>
      <c r="BM72" s="556"/>
      <c r="BN72" s="556"/>
      <c r="BO72" s="556"/>
      <c r="BP72" s="556"/>
      <c r="BQ72" s="556"/>
      <c r="BR72" s="556"/>
      <c r="BS72" s="556"/>
      <c r="BT72" s="556"/>
      <c r="BU72" s="556"/>
      <c r="BV72" s="556"/>
      <c r="BW72" s="556"/>
      <c r="BX72" s="556"/>
      <c r="BY72" s="556"/>
      <c r="BZ72" s="556"/>
      <c r="CA72" s="556"/>
      <c r="CB72" s="556"/>
      <c r="CC72" s="556"/>
      <c r="CD72" s="556"/>
      <c r="CE72" s="556"/>
      <c r="CF72" s="556"/>
      <c r="CG72" s="556"/>
      <c r="CH72" s="556"/>
      <c r="CI72" s="556"/>
      <c r="CJ72" s="556"/>
      <c r="CK72" s="556"/>
      <c r="CL72" s="556"/>
      <c r="CM72" s="556"/>
      <c r="CN72" s="556"/>
      <c r="CO72" s="556"/>
      <c r="CP72" s="556"/>
      <c r="CQ72" s="556"/>
      <c r="CR72" s="556"/>
      <c r="CS72" s="556"/>
      <c r="CT72" s="556"/>
      <c r="CU72" s="556"/>
      <c r="CV72" s="556"/>
      <c r="CW72" s="556"/>
      <c r="CX72" s="556"/>
      <c r="CY72" s="556"/>
      <c r="CZ72" s="556"/>
      <c r="DA72" s="556"/>
      <c r="DB72" s="556"/>
      <c r="DC72" s="556"/>
      <c r="DD72" s="556"/>
      <c r="DE72" s="556"/>
      <c r="DF72" s="556"/>
      <c r="DG72" s="556"/>
      <c r="DH72" s="556"/>
      <c r="DI72" s="556"/>
      <c r="DJ72" s="556"/>
    </row>
    <row r="73" spans="1:114">
      <c r="A73" s="556"/>
      <c r="B73" s="556"/>
      <c r="C73" s="556"/>
      <c r="D73" s="556"/>
      <c r="E73" s="556"/>
      <c r="F73" s="556"/>
      <c r="G73" s="556"/>
      <c r="H73" s="556"/>
      <c r="I73" s="556"/>
      <c r="J73" s="556"/>
      <c r="K73" s="556"/>
      <c r="L73" s="556"/>
      <c r="M73" s="556"/>
      <c r="N73" s="556"/>
      <c r="O73" s="556"/>
      <c r="P73" s="556"/>
      <c r="Q73" s="556"/>
      <c r="R73" s="556"/>
      <c r="S73" s="556"/>
      <c r="T73" s="556"/>
      <c r="U73" s="556"/>
      <c r="V73" s="556"/>
      <c r="W73" s="556"/>
      <c r="X73" s="556"/>
      <c r="Y73" s="556"/>
      <c r="Z73" s="556"/>
      <c r="AA73" s="556"/>
      <c r="AB73" s="556"/>
      <c r="AC73" s="556"/>
      <c r="AD73" s="556"/>
      <c r="AE73" s="556"/>
      <c r="AF73" s="556"/>
      <c r="AG73" s="556"/>
      <c r="AH73" s="556"/>
      <c r="AI73" s="556"/>
      <c r="AJ73" s="556"/>
      <c r="AK73" s="556"/>
      <c r="AL73" s="556"/>
      <c r="AM73" s="556"/>
      <c r="AN73" s="556"/>
      <c r="AO73" s="556"/>
      <c r="AP73" s="556"/>
      <c r="AQ73" s="556"/>
      <c r="AR73" s="556"/>
      <c r="AS73" s="556"/>
      <c r="AT73" s="556"/>
      <c r="AU73" s="602" t="s">
        <v>348</v>
      </c>
      <c r="AV73" s="603">
        <v>1111</v>
      </c>
      <c r="AW73" s="603">
        <v>78</v>
      </c>
      <c r="AX73" s="603">
        <v>737</v>
      </c>
      <c r="AY73" s="556"/>
      <c r="AZ73" s="556"/>
      <c r="BA73" s="556"/>
      <c r="BB73" s="556"/>
      <c r="BC73" s="556"/>
      <c r="BD73" s="556"/>
      <c r="BE73" s="556"/>
      <c r="BF73" s="556"/>
      <c r="BG73" s="556"/>
      <c r="BH73" s="556"/>
      <c r="BI73" s="556"/>
      <c r="BJ73" s="556"/>
      <c r="BK73" s="556"/>
      <c r="BL73" s="556"/>
      <c r="BM73" s="556"/>
      <c r="BN73" s="556"/>
      <c r="BO73" s="556"/>
      <c r="BP73" s="556"/>
      <c r="BQ73" s="556"/>
      <c r="BR73" s="556"/>
      <c r="BS73" s="556"/>
      <c r="BT73" s="556"/>
      <c r="BU73" s="556"/>
      <c r="BV73" s="556"/>
      <c r="BW73" s="556"/>
      <c r="BX73" s="556"/>
      <c r="BY73" s="556"/>
      <c r="BZ73" s="556"/>
      <c r="CA73" s="556"/>
      <c r="CB73" s="556"/>
      <c r="CC73" s="556"/>
      <c r="CD73" s="556"/>
      <c r="CE73" s="556"/>
      <c r="CF73" s="556"/>
      <c r="CG73" s="556"/>
      <c r="CH73" s="556"/>
      <c r="CI73" s="556"/>
      <c r="CJ73" s="556"/>
      <c r="CK73" s="556"/>
      <c r="CL73" s="556"/>
      <c r="CM73" s="556"/>
      <c r="CN73" s="556"/>
      <c r="CO73" s="556"/>
      <c r="CP73" s="556"/>
      <c r="CQ73" s="556"/>
      <c r="CR73" s="556"/>
      <c r="CS73" s="556"/>
      <c r="CT73" s="556"/>
      <c r="CU73" s="556"/>
      <c r="CV73" s="556"/>
      <c r="CW73" s="556"/>
      <c r="CX73" s="556"/>
      <c r="CY73" s="556"/>
      <c r="CZ73" s="556"/>
      <c r="DA73" s="556"/>
      <c r="DB73" s="556"/>
      <c r="DC73" s="556"/>
      <c r="DD73" s="556"/>
      <c r="DE73" s="556"/>
      <c r="DF73" s="556"/>
      <c r="DG73" s="556"/>
      <c r="DH73" s="556"/>
      <c r="DI73" s="556"/>
      <c r="DJ73" s="556"/>
    </row>
    <row r="74" spans="1:114">
      <c r="A74" s="556"/>
      <c r="B74" s="556"/>
      <c r="C74" s="556"/>
      <c r="D74" s="556"/>
      <c r="E74" s="556"/>
      <c r="F74" s="556"/>
      <c r="G74" s="556"/>
      <c r="H74" s="556"/>
      <c r="I74" s="556"/>
      <c r="J74" s="556"/>
      <c r="K74" s="556"/>
      <c r="L74" s="556"/>
      <c r="M74" s="556"/>
      <c r="N74" s="556"/>
      <c r="O74" s="556"/>
      <c r="P74" s="556"/>
      <c r="Q74" s="556"/>
      <c r="R74" s="556"/>
      <c r="S74" s="556"/>
      <c r="T74" s="556"/>
      <c r="U74" s="556"/>
      <c r="V74" s="556"/>
      <c r="W74" s="556"/>
      <c r="X74" s="556"/>
      <c r="Y74" s="556"/>
      <c r="Z74" s="556"/>
      <c r="AA74" s="556"/>
      <c r="AB74" s="556"/>
      <c r="AC74" s="556"/>
      <c r="AD74" s="556"/>
      <c r="AE74" s="556"/>
      <c r="AF74" s="556"/>
      <c r="AG74" s="556"/>
      <c r="AH74" s="556"/>
      <c r="AI74" s="556"/>
      <c r="AJ74" s="556"/>
      <c r="AK74" s="556"/>
      <c r="AL74" s="556"/>
      <c r="AM74" s="556"/>
      <c r="AN74" s="556"/>
      <c r="AO74" s="556"/>
      <c r="AP74" s="556"/>
      <c r="AQ74" s="556"/>
      <c r="AR74" s="556"/>
      <c r="AS74" s="556"/>
      <c r="AT74" s="556"/>
      <c r="AU74" s="602" t="s">
        <v>347</v>
      </c>
      <c r="AV74" s="603">
        <v>1172</v>
      </c>
      <c r="AW74" s="603">
        <v>130</v>
      </c>
      <c r="AX74" s="603">
        <v>501</v>
      </c>
      <c r="AY74" s="556"/>
      <c r="AZ74" s="556"/>
      <c r="BA74" s="556"/>
      <c r="BB74" s="556"/>
      <c r="BC74" s="556"/>
      <c r="BD74" s="556"/>
      <c r="BE74" s="556"/>
      <c r="BF74" s="556"/>
      <c r="BG74" s="556"/>
      <c r="BH74" s="556"/>
      <c r="BI74" s="556"/>
      <c r="BJ74" s="556"/>
      <c r="BK74" s="556"/>
      <c r="BL74" s="556"/>
      <c r="BM74" s="556"/>
      <c r="BN74" s="556"/>
      <c r="BO74" s="556"/>
      <c r="BP74" s="556"/>
      <c r="BQ74" s="556"/>
      <c r="BR74" s="556"/>
      <c r="BS74" s="556"/>
      <c r="BT74" s="556"/>
      <c r="BU74" s="556"/>
      <c r="BV74" s="556"/>
      <c r="BW74" s="556"/>
      <c r="BX74" s="556"/>
      <c r="BY74" s="556"/>
      <c r="BZ74" s="556"/>
      <c r="CA74" s="556"/>
      <c r="CB74" s="556"/>
      <c r="CC74" s="556"/>
      <c r="CD74" s="556"/>
      <c r="CE74" s="556"/>
      <c r="CF74" s="556"/>
      <c r="CG74" s="556"/>
      <c r="CH74" s="556"/>
      <c r="CI74" s="556"/>
      <c r="CJ74" s="556"/>
      <c r="CK74" s="556"/>
      <c r="CL74" s="556"/>
      <c r="CM74" s="556"/>
      <c r="CN74" s="556"/>
      <c r="CO74" s="556"/>
      <c r="CP74" s="556"/>
      <c r="CQ74" s="556"/>
      <c r="CR74" s="556"/>
      <c r="CS74" s="556"/>
      <c r="CT74" s="556"/>
      <c r="CU74" s="556"/>
      <c r="CV74" s="556"/>
      <c r="CW74" s="556"/>
      <c r="CX74" s="556"/>
      <c r="CY74" s="556"/>
      <c r="CZ74" s="556"/>
      <c r="DA74" s="556"/>
      <c r="DB74" s="556"/>
      <c r="DC74" s="556"/>
      <c r="DD74" s="556"/>
      <c r="DE74" s="556"/>
      <c r="DF74" s="556"/>
      <c r="DG74" s="556"/>
      <c r="DH74" s="556"/>
      <c r="DI74" s="556"/>
      <c r="DJ74" s="556"/>
    </row>
    <row r="75" spans="1:114">
      <c r="A75" s="556"/>
      <c r="B75" s="556"/>
      <c r="C75" s="556"/>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c r="AB75" s="556"/>
      <c r="AC75" s="556"/>
      <c r="AD75" s="556"/>
      <c r="AE75" s="556"/>
      <c r="AF75" s="556"/>
      <c r="AG75" s="556"/>
      <c r="AH75" s="556"/>
      <c r="AI75" s="556"/>
      <c r="AJ75" s="556"/>
      <c r="AK75" s="556"/>
      <c r="AL75" s="556"/>
      <c r="AM75" s="556"/>
      <c r="AN75" s="556"/>
      <c r="AO75" s="556"/>
      <c r="AP75" s="556"/>
      <c r="AQ75" s="556"/>
      <c r="AR75" s="556"/>
      <c r="AS75" s="556"/>
      <c r="AT75" s="556"/>
      <c r="AU75" s="602" t="s">
        <v>353</v>
      </c>
      <c r="AV75" s="603">
        <v>4162</v>
      </c>
      <c r="AW75" s="603">
        <v>473</v>
      </c>
      <c r="AX75" s="603">
        <v>2741</v>
      </c>
      <c r="AY75" s="556"/>
      <c r="AZ75" s="556"/>
      <c r="BA75" s="556"/>
      <c r="BB75" s="556"/>
      <c r="BC75" s="556"/>
      <c r="BD75" s="556"/>
      <c r="BE75" s="556"/>
      <c r="BF75" s="556"/>
      <c r="BG75" s="556"/>
      <c r="BH75" s="556"/>
      <c r="BI75" s="556"/>
      <c r="BJ75" s="556"/>
      <c r="BK75" s="556"/>
      <c r="BL75" s="556"/>
      <c r="BM75" s="556"/>
      <c r="BN75" s="556"/>
      <c r="BO75" s="556"/>
      <c r="BP75" s="556"/>
      <c r="BQ75" s="556"/>
      <c r="BR75" s="556"/>
      <c r="BS75" s="556"/>
      <c r="BT75" s="556"/>
      <c r="BU75" s="556"/>
      <c r="BV75" s="556"/>
      <c r="BW75" s="556"/>
      <c r="BX75" s="556"/>
      <c r="BY75" s="556"/>
      <c r="BZ75" s="556"/>
      <c r="CA75" s="556"/>
      <c r="CB75" s="556"/>
      <c r="CC75" s="556"/>
      <c r="CD75" s="556"/>
      <c r="CE75" s="556"/>
      <c r="CF75" s="556"/>
      <c r="CG75" s="556"/>
      <c r="CH75" s="556"/>
      <c r="CI75" s="556"/>
      <c r="CJ75" s="556"/>
      <c r="CK75" s="556"/>
      <c r="CL75" s="556"/>
      <c r="CM75" s="556"/>
      <c r="CN75" s="556"/>
      <c r="CO75" s="556"/>
      <c r="CP75" s="556"/>
      <c r="CQ75" s="556"/>
      <c r="CR75" s="556"/>
      <c r="CS75" s="556"/>
      <c r="CT75" s="556"/>
      <c r="CU75" s="556"/>
      <c r="CV75" s="556"/>
      <c r="CW75" s="556"/>
      <c r="CX75" s="556"/>
      <c r="CY75" s="556"/>
      <c r="CZ75" s="556"/>
      <c r="DA75" s="556"/>
      <c r="DB75" s="556"/>
      <c r="DC75" s="556"/>
      <c r="DD75" s="556"/>
      <c r="DE75" s="556"/>
      <c r="DF75" s="556"/>
      <c r="DG75" s="556"/>
      <c r="DH75" s="556"/>
      <c r="DI75" s="556"/>
      <c r="DJ75" s="556"/>
    </row>
    <row r="76" spans="1:114">
      <c r="A76" s="556"/>
      <c r="B76" s="556"/>
      <c r="C76" s="556"/>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6"/>
      <c r="AL76" s="556"/>
      <c r="AM76" s="556"/>
      <c r="AN76" s="556"/>
      <c r="AO76" s="556"/>
      <c r="AP76" s="556"/>
      <c r="AQ76" s="556"/>
      <c r="AR76" s="556"/>
      <c r="AS76" s="556"/>
      <c r="AT76" s="556"/>
      <c r="AU76" s="602" t="s">
        <v>354</v>
      </c>
      <c r="AV76" s="603">
        <v>424</v>
      </c>
      <c r="AW76" s="603">
        <v>306</v>
      </c>
      <c r="AX76" s="603">
        <v>635</v>
      </c>
      <c r="AY76" s="556"/>
      <c r="AZ76" s="556"/>
      <c r="BA76" s="556"/>
      <c r="BB76" s="556"/>
      <c r="BC76" s="556"/>
      <c r="BD76" s="556"/>
      <c r="BE76" s="556"/>
      <c r="BF76" s="556"/>
      <c r="BG76" s="556"/>
      <c r="BH76" s="556"/>
      <c r="BI76" s="556"/>
      <c r="BJ76" s="556"/>
      <c r="BK76" s="556"/>
      <c r="BL76" s="556"/>
      <c r="BM76" s="556"/>
      <c r="BN76" s="556"/>
      <c r="BO76" s="556"/>
      <c r="BP76" s="556"/>
      <c r="BQ76" s="556"/>
      <c r="BR76" s="556"/>
      <c r="BS76" s="556"/>
      <c r="BT76" s="556"/>
      <c r="BU76" s="556"/>
      <c r="BV76" s="556"/>
      <c r="BW76" s="556"/>
      <c r="BX76" s="556"/>
      <c r="BY76" s="556"/>
      <c r="BZ76" s="556"/>
      <c r="CA76" s="556"/>
      <c r="CB76" s="556"/>
      <c r="CC76" s="556"/>
      <c r="CD76" s="556"/>
      <c r="CE76" s="556"/>
      <c r="CF76" s="556"/>
      <c r="CG76" s="556"/>
      <c r="CH76" s="556"/>
      <c r="CI76" s="556"/>
      <c r="CJ76" s="556"/>
      <c r="CK76" s="556"/>
      <c r="CL76" s="556"/>
      <c r="CM76" s="556"/>
      <c r="CN76" s="556"/>
      <c r="CO76" s="556"/>
      <c r="CP76" s="556"/>
      <c r="CQ76" s="556"/>
      <c r="CR76" s="556"/>
      <c r="CS76" s="556"/>
      <c r="CT76" s="556"/>
      <c r="CU76" s="556"/>
      <c r="CV76" s="556"/>
      <c r="CW76" s="556"/>
      <c r="CX76" s="556"/>
      <c r="CY76" s="556"/>
      <c r="CZ76" s="556"/>
      <c r="DA76" s="556"/>
      <c r="DB76" s="556"/>
      <c r="DC76" s="556"/>
      <c r="DD76" s="556"/>
      <c r="DE76" s="556"/>
      <c r="DF76" s="556"/>
      <c r="DG76" s="556"/>
      <c r="DH76" s="556"/>
      <c r="DI76" s="556"/>
      <c r="DJ76" s="556"/>
    </row>
    <row r="77" spans="1:114">
      <c r="A77" s="556"/>
      <c r="B77" s="556"/>
      <c r="C77" s="556"/>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c r="AB77" s="556"/>
      <c r="AC77" s="556"/>
      <c r="AD77" s="556"/>
      <c r="AE77" s="556"/>
      <c r="AF77" s="556"/>
      <c r="AG77" s="556"/>
      <c r="AH77" s="556"/>
      <c r="AI77" s="556"/>
      <c r="AJ77" s="556"/>
      <c r="AK77" s="556"/>
      <c r="AL77" s="556"/>
      <c r="AM77" s="556"/>
      <c r="AN77" s="556"/>
      <c r="AO77" s="556"/>
      <c r="AP77" s="556"/>
      <c r="AQ77" s="556"/>
      <c r="AR77" s="556"/>
      <c r="AS77" s="556"/>
      <c r="AT77" s="556"/>
      <c r="AU77" s="602" t="s">
        <v>355</v>
      </c>
      <c r="AV77" s="603">
        <v>111</v>
      </c>
      <c r="AW77" s="603">
        <v>46</v>
      </c>
      <c r="AX77" s="603">
        <v>80</v>
      </c>
      <c r="AY77" s="556"/>
      <c r="AZ77" s="556"/>
      <c r="BA77" s="556"/>
      <c r="BB77" s="556"/>
      <c r="BC77" s="556"/>
      <c r="BD77" s="556"/>
      <c r="BE77" s="556"/>
      <c r="BF77" s="556"/>
      <c r="BG77" s="556"/>
      <c r="BH77" s="556"/>
      <c r="BI77" s="556"/>
      <c r="BJ77" s="556"/>
      <c r="BK77" s="556"/>
      <c r="BL77" s="556"/>
      <c r="BM77" s="556"/>
      <c r="BN77" s="556"/>
      <c r="BO77" s="556"/>
      <c r="BP77" s="556"/>
      <c r="BQ77" s="556"/>
      <c r="BR77" s="556"/>
      <c r="BS77" s="556"/>
      <c r="BT77" s="556"/>
      <c r="BU77" s="556"/>
      <c r="BV77" s="556"/>
      <c r="BW77" s="556"/>
      <c r="BX77" s="556"/>
      <c r="BY77" s="556"/>
      <c r="BZ77" s="556"/>
      <c r="CA77" s="556"/>
      <c r="CB77" s="556"/>
      <c r="CC77" s="556"/>
      <c r="CD77" s="556"/>
      <c r="CE77" s="556"/>
      <c r="CF77" s="556"/>
      <c r="CG77" s="556"/>
      <c r="CH77" s="556"/>
      <c r="CI77" s="556"/>
      <c r="CJ77" s="556"/>
      <c r="CK77" s="556"/>
      <c r="CL77" s="556"/>
      <c r="CM77" s="556"/>
      <c r="CN77" s="556"/>
      <c r="CO77" s="556"/>
      <c r="CP77" s="556"/>
      <c r="CQ77" s="556"/>
      <c r="CR77" s="556"/>
      <c r="CS77" s="556"/>
      <c r="CT77" s="556"/>
      <c r="CU77" s="556"/>
      <c r="CV77" s="556"/>
      <c r="CW77" s="556"/>
      <c r="CX77" s="556"/>
      <c r="CY77" s="556"/>
      <c r="CZ77" s="556"/>
      <c r="DA77" s="556"/>
      <c r="DB77" s="556"/>
      <c r="DC77" s="556"/>
      <c r="DD77" s="556"/>
      <c r="DE77" s="556"/>
      <c r="DF77" s="556"/>
      <c r="DG77" s="556"/>
      <c r="DH77" s="556"/>
      <c r="DI77" s="556"/>
      <c r="DJ77" s="556"/>
    </row>
    <row r="78" spans="1:114">
      <c r="A78" s="556"/>
      <c r="B78" s="556"/>
      <c r="C78" s="556"/>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c r="AB78" s="556"/>
      <c r="AC78" s="556"/>
      <c r="AD78" s="556"/>
      <c r="AE78" s="556"/>
      <c r="AF78" s="556"/>
      <c r="AG78" s="556"/>
      <c r="AH78" s="556"/>
      <c r="AI78" s="556"/>
      <c r="AJ78" s="556"/>
      <c r="AK78" s="556"/>
      <c r="AL78" s="556"/>
      <c r="AM78" s="556"/>
      <c r="AN78" s="556"/>
      <c r="AO78" s="556"/>
      <c r="AP78" s="556"/>
      <c r="AQ78" s="556"/>
      <c r="AR78" s="556"/>
      <c r="AS78" s="556"/>
      <c r="AT78" s="556"/>
      <c r="AU78" s="602" t="s">
        <v>356</v>
      </c>
      <c r="AV78" s="603">
        <v>612</v>
      </c>
      <c r="AW78" s="603">
        <v>1013</v>
      </c>
      <c r="AX78" s="603">
        <v>1132</v>
      </c>
      <c r="AY78" s="556"/>
      <c r="AZ78" s="556"/>
      <c r="BA78" s="556"/>
      <c r="BB78" s="556"/>
      <c r="BC78" s="556"/>
      <c r="BD78" s="556"/>
      <c r="BE78" s="556"/>
      <c r="BF78" s="556"/>
      <c r="BG78" s="556"/>
      <c r="BH78" s="556"/>
      <c r="BI78" s="556"/>
      <c r="BJ78" s="556"/>
      <c r="BK78" s="556"/>
      <c r="BL78" s="556"/>
      <c r="BM78" s="556"/>
      <c r="BN78" s="556"/>
      <c r="BO78" s="556"/>
      <c r="BP78" s="556"/>
      <c r="BQ78" s="556"/>
      <c r="BR78" s="556"/>
      <c r="BS78" s="556"/>
      <c r="BT78" s="556"/>
      <c r="BU78" s="556"/>
      <c r="BV78" s="556"/>
      <c r="BW78" s="556"/>
      <c r="BX78" s="556"/>
      <c r="BY78" s="556"/>
      <c r="BZ78" s="556"/>
      <c r="CA78" s="556"/>
      <c r="CB78" s="556"/>
      <c r="CC78" s="556"/>
      <c r="CD78" s="556"/>
      <c r="CE78" s="556"/>
      <c r="CF78" s="556"/>
      <c r="CG78" s="556"/>
      <c r="CH78" s="556"/>
      <c r="CI78" s="556"/>
      <c r="CJ78" s="556"/>
      <c r="CK78" s="556"/>
      <c r="CL78" s="556"/>
      <c r="CM78" s="556"/>
      <c r="CN78" s="556"/>
      <c r="CO78" s="556"/>
      <c r="CP78" s="556"/>
      <c r="CQ78" s="556"/>
      <c r="CR78" s="556"/>
      <c r="CS78" s="556"/>
      <c r="CT78" s="556"/>
      <c r="CU78" s="556"/>
      <c r="CV78" s="556"/>
      <c r="CW78" s="556"/>
      <c r="CX78" s="556"/>
      <c r="CY78" s="556"/>
      <c r="CZ78" s="556"/>
      <c r="DA78" s="556"/>
      <c r="DB78" s="556"/>
      <c r="DC78" s="556"/>
      <c r="DD78" s="556"/>
      <c r="DE78" s="556"/>
      <c r="DF78" s="556"/>
      <c r="DG78" s="556"/>
      <c r="DH78" s="556"/>
      <c r="DI78" s="556"/>
      <c r="DJ78" s="556"/>
    </row>
    <row r="79" spans="1:114">
      <c r="A79" s="556"/>
      <c r="B79" s="556"/>
      <c r="C79" s="556"/>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c r="AB79" s="556"/>
      <c r="AC79" s="556"/>
      <c r="AD79" s="556"/>
      <c r="AE79" s="556"/>
      <c r="AF79" s="556"/>
      <c r="AG79" s="556"/>
      <c r="AH79" s="556"/>
      <c r="AI79" s="556"/>
      <c r="AJ79" s="556"/>
      <c r="AK79" s="556"/>
      <c r="AL79" s="556"/>
      <c r="AM79" s="556"/>
      <c r="AN79" s="556"/>
      <c r="AO79" s="556"/>
      <c r="AP79" s="556"/>
      <c r="AQ79" s="556"/>
      <c r="AR79" s="556"/>
      <c r="AS79" s="556"/>
      <c r="AT79" s="556"/>
      <c r="AU79" s="602" t="s">
        <v>357</v>
      </c>
      <c r="AV79" s="603">
        <v>1801</v>
      </c>
      <c r="AW79" s="603">
        <v>874</v>
      </c>
      <c r="AX79" s="603">
        <v>1488</v>
      </c>
      <c r="AY79" s="556"/>
      <c r="AZ79" s="556"/>
      <c r="BA79" s="556"/>
      <c r="BB79" s="556"/>
      <c r="BC79" s="556"/>
      <c r="BD79" s="556"/>
      <c r="BE79" s="556"/>
      <c r="BF79" s="556"/>
      <c r="BG79" s="556"/>
      <c r="BH79" s="556"/>
      <c r="BI79" s="556"/>
      <c r="BJ79" s="556"/>
      <c r="BK79" s="556"/>
      <c r="BL79" s="556"/>
      <c r="BM79" s="556"/>
      <c r="BN79" s="556"/>
      <c r="BO79" s="556"/>
      <c r="BP79" s="556"/>
      <c r="BQ79" s="556"/>
      <c r="BR79" s="556"/>
      <c r="BS79" s="556"/>
      <c r="BT79" s="556"/>
      <c r="BU79" s="556"/>
      <c r="BV79" s="556"/>
      <c r="BW79" s="556"/>
      <c r="BX79" s="556"/>
      <c r="BY79" s="556"/>
      <c r="BZ79" s="556"/>
      <c r="CA79" s="556"/>
      <c r="CB79" s="556"/>
      <c r="CC79" s="556"/>
      <c r="CD79" s="556"/>
      <c r="CE79" s="556"/>
      <c r="CF79" s="556"/>
      <c r="CG79" s="556"/>
      <c r="CH79" s="556"/>
      <c r="CI79" s="556"/>
      <c r="CJ79" s="556"/>
      <c r="CK79" s="556"/>
      <c r="CL79" s="556"/>
      <c r="CM79" s="556"/>
      <c r="CN79" s="556"/>
      <c r="CO79" s="556"/>
      <c r="CP79" s="556"/>
      <c r="CQ79" s="556"/>
      <c r="CR79" s="556"/>
      <c r="CS79" s="556"/>
      <c r="CT79" s="556"/>
      <c r="CU79" s="556"/>
      <c r="CV79" s="556"/>
      <c r="CW79" s="556"/>
      <c r="CX79" s="556"/>
      <c r="CY79" s="556"/>
      <c r="CZ79" s="556"/>
      <c r="DA79" s="556"/>
      <c r="DB79" s="556"/>
      <c r="DC79" s="556"/>
      <c r="DD79" s="556"/>
      <c r="DE79" s="556"/>
      <c r="DF79" s="556"/>
      <c r="DG79" s="556"/>
      <c r="DH79" s="556"/>
      <c r="DI79" s="556"/>
      <c r="DJ79" s="556"/>
    </row>
    <row r="80" spans="1:114">
      <c r="A80" s="556"/>
      <c r="B80" s="556"/>
      <c r="C80" s="556"/>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6"/>
      <c r="AL80" s="556"/>
      <c r="AM80" s="556"/>
      <c r="AN80" s="556"/>
      <c r="AO80" s="556"/>
      <c r="AP80" s="556"/>
      <c r="AQ80" s="556"/>
      <c r="AR80" s="556"/>
      <c r="AS80" s="556"/>
      <c r="AT80" s="556"/>
      <c r="AU80" s="602" t="s">
        <v>358</v>
      </c>
      <c r="AV80" s="603">
        <v>1384</v>
      </c>
      <c r="AW80" s="603">
        <v>760</v>
      </c>
      <c r="AX80" s="603">
        <v>2147</v>
      </c>
      <c r="AY80" s="556"/>
      <c r="AZ80" s="556"/>
      <c r="BA80" s="556"/>
      <c r="BB80" s="556"/>
      <c r="BC80" s="556"/>
      <c r="BD80" s="556"/>
      <c r="BE80" s="556"/>
      <c r="BF80" s="556"/>
      <c r="BG80" s="556"/>
      <c r="BH80" s="556"/>
      <c r="BI80" s="556"/>
      <c r="BJ80" s="556"/>
      <c r="BK80" s="556"/>
      <c r="BL80" s="556"/>
      <c r="BM80" s="556"/>
      <c r="BN80" s="556"/>
      <c r="BO80" s="556"/>
      <c r="BP80" s="556"/>
      <c r="BQ80" s="556"/>
      <c r="BR80" s="556"/>
      <c r="BS80" s="556"/>
      <c r="BT80" s="556"/>
      <c r="BU80" s="556"/>
      <c r="BV80" s="556"/>
      <c r="BW80" s="556"/>
      <c r="BX80" s="556"/>
      <c r="BY80" s="556"/>
      <c r="BZ80" s="556"/>
      <c r="CA80" s="556"/>
      <c r="CB80" s="556"/>
      <c r="CC80" s="556"/>
      <c r="CD80" s="556"/>
      <c r="CE80" s="556"/>
      <c r="CF80" s="556"/>
      <c r="CG80" s="556"/>
      <c r="CH80" s="556"/>
      <c r="CI80" s="556"/>
      <c r="CJ80" s="556"/>
      <c r="CK80" s="556"/>
      <c r="CL80" s="556"/>
      <c r="CM80" s="556"/>
      <c r="CN80" s="556"/>
      <c r="CO80" s="556"/>
      <c r="CP80" s="556"/>
      <c r="CQ80" s="556"/>
      <c r="CR80" s="556"/>
      <c r="CS80" s="556"/>
      <c r="CT80" s="556"/>
      <c r="CU80" s="556"/>
      <c r="CV80" s="556"/>
      <c r="CW80" s="556"/>
      <c r="CX80" s="556"/>
      <c r="CY80" s="556"/>
      <c r="CZ80" s="556"/>
      <c r="DA80" s="556"/>
      <c r="DB80" s="556"/>
      <c r="DC80" s="556"/>
      <c r="DD80" s="556"/>
      <c r="DE80" s="556"/>
      <c r="DF80" s="556"/>
      <c r="DG80" s="556"/>
      <c r="DH80" s="556"/>
      <c r="DI80" s="556"/>
      <c r="DJ80" s="556"/>
    </row>
    <row r="81" spans="1:114">
      <c r="A81" s="556"/>
      <c r="B81" s="556"/>
      <c r="C81" s="556"/>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c r="AQ81" s="556"/>
      <c r="AR81" s="556"/>
      <c r="AS81" s="556"/>
      <c r="AT81" s="556"/>
      <c r="AU81" s="602" t="s">
        <v>359</v>
      </c>
      <c r="AV81" s="603">
        <v>2365</v>
      </c>
      <c r="AW81" s="603">
        <v>115</v>
      </c>
      <c r="AX81" s="603">
        <v>1307</v>
      </c>
      <c r="AY81" s="556"/>
      <c r="AZ81" s="556"/>
      <c r="BA81" s="556"/>
      <c r="BB81" s="556"/>
      <c r="BC81" s="556"/>
      <c r="BD81" s="556"/>
      <c r="BE81" s="556"/>
      <c r="BF81" s="556"/>
      <c r="BG81" s="556"/>
      <c r="BH81" s="556"/>
      <c r="BI81" s="556"/>
      <c r="BJ81" s="556"/>
      <c r="BK81" s="556"/>
      <c r="BL81" s="556"/>
      <c r="BM81" s="556"/>
      <c r="BN81" s="556"/>
      <c r="BO81" s="556"/>
      <c r="BP81" s="556"/>
      <c r="BQ81" s="556"/>
      <c r="BR81" s="556"/>
      <c r="BS81" s="556"/>
      <c r="BT81" s="556"/>
      <c r="BU81" s="556"/>
      <c r="BV81" s="556"/>
      <c r="BW81" s="556"/>
      <c r="BX81" s="556"/>
      <c r="BY81" s="556"/>
      <c r="BZ81" s="556"/>
      <c r="CA81" s="556"/>
      <c r="CB81" s="556"/>
      <c r="CC81" s="556"/>
      <c r="CD81" s="556"/>
      <c r="CE81" s="556"/>
      <c r="CF81" s="556"/>
      <c r="CG81" s="556"/>
      <c r="CH81" s="556"/>
      <c r="CI81" s="556"/>
      <c r="CJ81" s="556"/>
      <c r="CK81" s="556"/>
      <c r="CL81" s="556"/>
      <c r="CM81" s="556"/>
      <c r="CN81" s="556"/>
      <c r="CO81" s="556"/>
      <c r="CP81" s="556"/>
      <c r="CQ81" s="556"/>
      <c r="CR81" s="556"/>
      <c r="CS81" s="556"/>
      <c r="CT81" s="556"/>
      <c r="CU81" s="556"/>
      <c r="CV81" s="556"/>
      <c r="CW81" s="556"/>
      <c r="CX81" s="556"/>
      <c r="CY81" s="556"/>
      <c r="CZ81" s="556"/>
      <c r="DA81" s="556"/>
      <c r="DB81" s="556"/>
      <c r="DC81" s="556"/>
      <c r="DD81" s="556"/>
      <c r="DE81" s="556"/>
      <c r="DF81" s="556"/>
      <c r="DG81" s="556"/>
      <c r="DH81" s="556"/>
      <c r="DI81" s="556"/>
      <c r="DJ81" s="556"/>
    </row>
    <row r="82" spans="1:114">
      <c r="A82" s="556"/>
      <c r="B82" s="556"/>
      <c r="C82" s="556"/>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c r="AB82" s="556"/>
      <c r="AC82" s="556"/>
      <c r="AD82" s="556"/>
      <c r="AE82" s="556"/>
      <c r="AF82" s="556"/>
      <c r="AG82" s="556"/>
      <c r="AH82" s="556"/>
      <c r="AI82" s="556"/>
      <c r="AJ82" s="556"/>
      <c r="AK82" s="556"/>
      <c r="AL82" s="556"/>
      <c r="AM82" s="556"/>
      <c r="AN82" s="556"/>
      <c r="AO82" s="556"/>
      <c r="AP82" s="556"/>
      <c r="AQ82" s="556"/>
      <c r="AR82" s="556"/>
      <c r="AS82" s="556"/>
      <c r="AT82" s="556"/>
      <c r="AU82" s="645" t="s">
        <v>1701</v>
      </c>
      <c r="AV82" s="603">
        <v>1020</v>
      </c>
      <c r="AW82" s="603">
        <v>168</v>
      </c>
      <c r="AX82" s="603">
        <v>442</v>
      </c>
      <c r="AY82" s="556"/>
      <c r="AZ82" s="556"/>
      <c r="BA82" s="556"/>
      <c r="BB82" s="556"/>
      <c r="BC82" s="556"/>
      <c r="BD82" s="556"/>
      <c r="BE82" s="556"/>
      <c r="BF82" s="556"/>
      <c r="BG82" s="556"/>
      <c r="BH82" s="556"/>
      <c r="BI82" s="556"/>
      <c r="BJ82" s="556"/>
      <c r="BK82" s="556"/>
      <c r="BL82" s="556"/>
      <c r="BM82" s="556"/>
      <c r="BN82" s="556"/>
      <c r="BO82" s="556"/>
      <c r="BP82" s="556"/>
      <c r="BQ82" s="556"/>
      <c r="BR82" s="556"/>
      <c r="BS82" s="556"/>
      <c r="BT82" s="556"/>
      <c r="BU82" s="556"/>
      <c r="BV82" s="556"/>
      <c r="BW82" s="556"/>
      <c r="BX82" s="556"/>
      <c r="BY82" s="556"/>
      <c r="BZ82" s="556"/>
      <c r="CA82" s="556"/>
      <c r="CB82" s="556"/>
      <c r="CC82" s="556"/>
      <c r="CD82" s="556"/>
      <c r="CE82" s="556"/>
      <c r="CF82" s="556"/>
      <c r="CG82" s="556"/>
      <c r="CH82" s="556"/>
      <c r="CI82" s="556"/>
      <c r="CJ82" s="556"/>
      <c r="CK82" s="556"/>
      <c r="CL82" s="556"/>
      <c r="CM82" s="556"/>
      <c r="CN82" s="556"/>
      <c r="CO82" s="556"/>
      <c r="CP82" s="556"/>
      <c r="CQ82" s="556"/>
      <c r="CR82" s="556"/>
      <c r="CS82" s="556"/>
      <c r="CT82" s="556"/>
      <c r="CU82" s="556"/>
      <c r="CV82" s="556"/>
      <c r="CW82" s="556"/>
      <c r="CX82" s="556"/>
      <c r="CY82" s="556"/>
      <c r="CZ82" s="556"/>
      <c r="DA82" s="556"/>
      <c r="DB82" s="556"/>
      <c r="DC82" s="556"/>
      <c r="DD82" s="556"/>
      <c r="DE82" s="556"/>
      <c r="DF82" s="556"/>
      <c r="DG82" s="556"/>
      <c r="DH82" s="556"/>
      <c r="DI82" s="556"/>
      <c r="DJ82" s="556"/>
    </row>
    <row r="83" spans="1:114">
      <c r="A83" s="556"/>
      <c r="B83" s="556"/>
      <c r="C83" s="556"/>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c r="AB83" s="556"/>
      <c r="AC83" s="556"/>
      <c r="AD83" s="556"/>
      <c r="AE83" s="556"/>
      <c r="AF83" s="556"/>
      <c r="AG83" s="556"/>
      <c r="AH83" s="556"/>
      <c r="AI83" s="556"/>
      <c r="AJ83" s="556"/>
      <c r="AK83" s="556"/>
      <c r="AL83" s="556"/>
      <c r="AM83" s="556"/>
      <c r="AN83" s="556"/>
      <c r="AO83" s="556"/>
      <c r="AP83" s="556"/>
      <c r="AQ83" s="556"/>
      <c r="AR83" s="556"/>
      <c r="AS83" s="556"/>
      <c r="AT83" s="556"/>
      <c r="AU83" s="602" t="s">
        <v>349</v>
      </c>
      <c r="AV83" s="603">
        <v>4361</v>
      </c>
      <c r="AW83" s="603">
        <v>335</v>
      </c>
      <c r="AX83" s="603">
        <v>4141</v>
      </c>
      <c r="AY83" s="556"/>
      <c r="AZ83" s="556"/>
      <c r="BA83" s="556"/>
      <c r="BB83" s="556"/>
      <c r="BC83" s="556"/>
      <c r="BD83" s="556"/>
      <c r="BE83" s="556"/>
      <c r="BF83" s="556"/>
      <c r="BG83" s="556"/>
      <c r="BH83" s="556"/>
      <c r="BI83" s="556"/>
      <c r="BJ83" s="556"/>
      <c r="BK83" s="556"/>
      <c r="BL83" s="556"/>
      <c r="BM83" s="556"/>
      <c r="BN83" s="556"/>
      <c r="BO83" s="556"/>
      <c r="BP83" s="556"/>
      <c r="BQ83" s="556"/>
      <c r="BR83" s="556"/>
      <c r="BS83" s="556"/>
      <c r="BT83" s="556"/>
      <c r="BU83" s="556"/>
      <c r="BV83" s="556"/>
      <c r="BW83" s="556"/>
      <c r="BX83" s="556"/>
      <c r="BY83" s="556"/>
      <c r="BZ83" s="556"/>
      <c r="CA83" s="556"/>
      <c r="CB83" s="556"/>
      <c r="CC83" s="556"/>
      <c r="CD83" s="556"/>
      <c r="CE83" s="556"/>
      <c r="CF83" s="556"/>
      <c r="CG83" s="556"/>
      <c r="CH83" s="556"/>
      <c r="CI83" s="556"/>
      <c r="CJ83" s="556"/>
      <c r="CK83" s="556"/>
      <c r="CL83" s="556"/>
      <c r="CM83" s="556"/>
      <c r="CN83" s="556"/>
      <c r="CO83" s="556"/>
      <c r="CP83" s="556"/>
      <c r="CQ83" s="556"/>
      <c r="CR83" s="556"/>
      <c r="CS83" s="556"/>
      <c r="CT83" s="556"/>
      <c r="CU83" s="556"/>
      <c r="CV83" s="556"/>
      <c r="CW83" s="556"/>
      <c r="CX83" s="556"/>
      <c r="CY83" s="556"/>
      <c r="CZ83" s="556"/>
      <c r="DA83" s="556"/>
      <c r="DB83" s="556"/>
      <c r="DC83" s="556"/>
      <c r="DD83" s="556"/>
      <c r="DE83" s="556"/>
      <c r="DF83" s="556"/>
      <c r="DG83" s="556"/>
      <c r="DH83" s="556"/>
      <c r="DI83" s="556"/>
      <c r="DJ83" s="556"/>
    </row>
    <row r="84" spans="1:114">
      <c r="A84" s="556"/>
      <c r="B84" s="556"/>
      <c r="C84" s="556"/>
      <c r="D84" s="556"/>
      <c r="E84" s="556"/>
      <c r="F84" s="556"/>
      <c r="G84" s="556"/>
      <c r="H84" s="556"/>
      <c r="I84" s="556"/>
      <c r="J84" s="556"/>
      <c r="K84" s="556"/>
      <c r="L84" s="556"/>
      <c r="M84" s="556"/>
      <c r="N84" s="556"/>
      <c r="O84" s="556"/>
      <c r="P84" s="556"/>
      <c r="Q84" s="556"/>
      <c r="R84" s="556"/>
      <c r="S84" s="556"/>
      <c r="T84" s="556"/>
      <c r="U84" s="556"/>
      <c r="V84" s="556"/>
      <c r="W84" s="556"/>
      <c r="X84" s="556"/>
      <c r="Y84" s="556"/>
      <c r="Z84" s="556"/>
      <c r="AA84" s="556"/>
      <c r="AB84" s="556"/>
      <c r="AC84" s="556"/>
      <c r="AD84" s="556"/>
      <c r="AE84" s="556"/>
      <c r="AF84" s="556"/>
      <c r="AG84" s="556"/>
      <c r="AH84" s="556"/>
      <c r="AI84" s="556"/>
      <c r="AJ84" s="556"/>
      <c r="AK84" s="556"/>
      <c r="AL84" s="556"/>
      <c r="AM84" s="556"/>
      <c r="AN84" s="556"/>
      <c r="AO84" s="556"/>
      <c r="AP84" s="556"/>
      <c r="AQ84" s="556"/>
      <c r="AR84" s="556"/>
      <c r="AS84" s="556"/>
      <c r="AT84" s="556"/>
      <c r="AU84" s="602" t="s">
        <v>361</v>
      </c>
      <c r="AV84" s="603">
        <v>229</v>
      </c>
      <c r="AW84" s="603">
        <v>193</v>
      </c>
      <c r="AX84" s="603">
        <v>241</v>
      </c>
      <c r="AY84" s="556"/>
      <c r="AZ84" s="556"/>
      <c r="BA84" s="556"/>
      <c r="BB84" s="556"/>
      <c r="BC84" s="556"/>
      <c r="BD84" s="556"/>
      <c r="BE84" s="556"/>
      <c r="BF84" s="556"/>
      <c r="BG84" s="556"/>
      <c r="BH84" s="556"/>
      <c r="BI84" s="556"/>
      <c r="BJ84" s="556"/>
      <c r="BK84" s="556"/>
      <c r="BL84" s="556"/>
      <c r="BM84" s="556"/>
      <c r="BN84" s="556"/>
      <c r="BO84" s="556"/>
      <c r="BP84" s="556"/>
      <c r="BQ84" s="556"/>
      <c r="BR84" s="556"/>
      <c r="BS84" s="556"/>
      <c r="BT84" s="556"/>
      <c r="BU84" s="556"/>
      <c r="BV84" s="556"/>
      <c r="BW84" s="556"/>
      <c r="BX84" s="556"/>
      <c r="BY84" s="556"/>
      <c r="BZ84" s="556"/>
      <c r="CA84" s="556"/>
      <c r="CB84" s="556"/>
      <c r="CC84" s="556"/>
      <c r="CD84" s="556"/>
      <c r="CE84" s="556"/>
      <c r="CF84" s="556"/>
      <c r="CG84" s="556"/>
      <c r="CH84" s="556"/>
      <c r="CI84" s="556"/>
      <c r="CJ84" s="556"/>
      <c r="CK84" s="556"/>
      <c r="CL84" s="556"/>
      <c r="CM84" s="556"/>
      <c r="CN84" s="556"/>
      <c r="CO84" s="556"/>
      <c r="CP84" s="556"/>
      <c r="CQ84" s="556"/>
      <c r="CR84" s="556"/>
      <c r="CS84" s="556"/>
      <c r="CT84" s="556"/>
      <c r="CU84" s="556"/>
      <c r="CV84" s="556"/>
      <c r="CW84" s="556"/>
      <c r="CX84" s="556"/>
      <c r="CY84" s="556"/>
      <c r="CZ84" s="556"/>
      <c r="DA84" s="556"/>
      <c r="DB84" s="556"/>
      <c r="DC84" s="556"/>
      <c r="DD84" s="556"/>
      <c r="DE84" s="556"/>
      <c r="DF84" s="556"/>
      <c r="DG84" s="556"/>
      <c r="DH84" s="556"/>
      <c r="DI84" s="556"/>
      <c r="DJ84" s="556"/>
    </row>
    <row r="85" spans="1:114">
      <c r="A85" s="556"/>
      <c r="B85" s="556"/>
      <c r="C85" s="556"/>
      <c r="D85" s="556"/>
      <c r="E85" s="556"/>
      <c r="F85" s="556"/>
      <c r="G85" s="556"/>
      <c r="H85" s="556"/>
      <c r="I85" s="556"/>
      <c r="J85" s="556"/>
      <c r="K85" s="556"/>
      <c r="L85" s="556"/>
      <c r="M85" s="556"/>
      <c r="N85" s="556"/>
      <c r="O85" s="556"/>
      <c r="P85" s="556"/>
      <c r="Q85" s="556"/>
      <c r="R85" s="556"/>
      <c r="S85" s="556"/>
      <c r="T85" s="556"/>
      <c r="U85" s="556"/>
      <c r="V85" s="556"/>
      <c r="W85" s="556"/>
      <c r="X85" s="556"/>
      <c r="Y85" s="556"/>
      <c r="Z85" s="556"/>
      <c r="AA85" s="556"/>
      <c r="AB85" s="556"/>
      <c r="AC85" s="556"/>
      <c r="AD85" s="556"/>
      <c r="AE85" s="556"/>
      <c r="AF85" s="556"/>
      <c r="AG85" s="556"/>
      <c r="AH85" s="556"/>
      <c r="AI85" s="556"/>
      <c r="AJ85" s="556"/>
      <c r="AK85" s="556"/>
      <c r="AL85" s="556"/>
      <c r="AM85" s="556"/>
      <c r="AN85" s="556"/>
      <c r="AO85" s="556"/>
      <c r="AP85" s="556"/>
      <c r="AQ85" s="556"/>
      <c r="AR85" s="556"/>
      <c r="AS85" s="556"/>
      <c r="AT85" s="556"/>
      <c r="AU85" s="602" t="s">
        <v>362</v>
      </c>
      <c r="AV85" s="603">
        <v>1822</v>
      </c>
      <c r="AW85" s="603">
        <v>2197</v>
      </c>
      <c r="AX85" s="603">
        <v>3235</v>
      </c>
      <c r="AY85" s="556"/>
      <c r="AZ85" s="556"/>
      <c r="BA85" s="556"/>
      <c r="BB85" s="556"/>
      <c r="BC85" s="556"/>
      <c r="BD85" s="556"/>
      <c r="BE85" s="556"/>
      <c r="BF85" s="556"/>
      <c r="BG85" s="556"/>
      <c r="BH85" s="556"/>
      <c r="BI85" s="556"/>
      <c r="BJ85" s="556"/>
      <c r="BK85" s="556"/>
      <c r="BL85" s="556"/>
      <c r="BM85" s="556"/>
      <c r="BN85" s="556"/>
      <c r="BO85" s="556"/>
      <c r="BP85" s="556"/>
      <c r="BQ85" s="556"/>
      <c r="BR85" s="556"/>
      <c r="BS85" s="556"/>
      <c r="BT85" s="556"/>
      <c r="BU85" s="556"/>
      <c r="BV85" s="556"/>
      <c r="BW85" s="556"/>
      <c r="BX85" s="556"/>
      <c r="BY85" s="556"/>
      <c r="BZ85" s="556"/>
      <c r="CA85" s="556"/>
      <c r="CB85" s="556"/>
      <c r="CC85" s="556"/>
      <c r="CD85" s="556"/>
      <c r="CE85" s="556"/>
      <c r="CF85" s="556"/>
      <c r="CG85" s="556"/>
      <c r="CH85" s="556"/>
      <c r="CI85" s="556"/>
      <c r="CJ85" s="556"/>
      <c r="CK85" s="556"/>
      <c r="CL85" s="556"/>
      <c r="CM85" s="556"/>
      <c r="CN85" s="556"/>
      <c r="CO85" s="556"/>
      <c r="CP85" s="556"/>
      <c r="CQ85" s="556"/>
      <c r="CR85" s="556"/>
      <c r="CS85" s="556"/>
      <c r="CT85" s="556"/>
      <c r="CU85" s="556"/>
      <c r="CV85" s="556"/>
      <c r="CW85" s="556"/>
      <c r="CX85" s="556"/>
      <c r="CY85" s="556"/>
      <c r="CZ85" s="556"/>
      <c r="DA85" s="556"/>
      <c r="DB85" s="556"/>
      <c r="DC85" s="556"/>
      <c r="DD85" s="556"/>
      <c r="DE85" s="556"/>
      <c r="DF85" s="556"/>
      <c r="DG85" s="556"/>
      <c r="DH85" s="556"/>
      <c r="DI85" s="556"/>
      <c r="DJ85" s="556"/>
    </row>
    <row r="86" spans="1:114">
      <c r="A86" s="556"/>
      <c r="B86" s="556"/>
      <c r="C86" s="556"/>
      <c r="D86" s="556"/>
      <c r="E86" s="556"/>
      <c r="F86" s="556"/>
      <c r="G86" s="556"/>
      <c r="H86" s="556"/>
      <c r="I86" s="556"/>
      <c r="J86" s="556"/>
      <c r="K86" s="556"/>
      <c r="L86" s="556"/>
      <c r="M86" s="556"/>
      <c r="N86" s="556"/>
      <c r="O86" s="556"/>
      <c r="P86" s="556"/>
      <c r="Q86" s="556"/>
      <c r="R86" s="556"/>
      <c r="S86" s="556"/>
      <c r="T86" s="556"/>
      <c r="U86" s="556"/>
      <c r="V86" s="556"/>
      <c r="W86" s="556"/>
      <c r="X86" s="556"/>
      <c r="Y86" s="556"/>
      <c r="Z86" s="556"/>
      <c r="AA86" s="556"/>
      <c r="AB86" s="556"/>
      <c r="AC86" s="556"/>
      <c r="AD86" s="556"/>
      <c r="AE86" s="556"/>
      <c r="AF86" s="556"/>
      <c r="AG86" s="556"/>
      <c r="AH86" s="556"/>
      <c r="AI86" s="556"/>
      <c r="AJ86" s="556"/>
      <c r="AK86" s="556"/>
      <c r="AL86" s="556"/>
      <c r="AM86" s="556"/>
      <c r="AN86" s="556"/>
      <c r="AO86" s="556"/>
      <c r="AP86" s="556"/>
      <c r="AQ86" s="556"/>
      <c r="AR86" s="556"/>
      <c r="AS86" s="556"/>
      <c r="AT86" s="556"/>
      <c r="AU86" s="602" t="s">
        <v>363</v>
      </c>
      <c r="AV86" s="603">
        <v>4574</v>
      </c>
      <c r="AW86" s="603">
        <v>884</v>
      </c>
      <c r="AX86" s="603">
        <v>3031</v>
      </c>
      <c r="AY86" s="556"/>
      <c r="AZ86" s="556"/>
      <c r="BA86" s="556"/>
      <c r="BB86" s="556"/>
      <c r="BC86" s="556"/>
      <c r="BD86" s="556"/>
      <c r="BE86" s="556"/>
      <c r="BF86" s="556"/>
      <c r="BG86" s="556"/>
      <c r="BH86" s="556"/>
      <c r="BI86" s="556"/>
      <c r="BJ86" s="556"/>
      <c r="BK86" s="556"/>
      <c r="BL86" s="556"/>
      <c r="BM86" s="556"/>
      <c r="BN86" s="556"/>
      <c r="BO86" s="556"/>
      <c r="BP86" s="556"/>
      <c r="BQ86" s="556"/>
      <c r="BR86" s="556"/>
      <c r="BS86" s="556"/>
      <c r="BT86" s="556"/>
      <c r="BU86" s="556"/>
      <c r="BV86" s="556"/>
      <c r="BW86" s="556"/>
      <c r="BX86" s="556"/>
      <c r="BY86" s="556"/>
      <c r="BZ86" s="556"/>
      <c r="CA86" s="556"/>
      <c r="CB86" s="556"/>
      <c r="CC86" s="556"/>
      <c r="CD86" s="556"/>
      <c r="CE86" s="556"/>
      <c r="CF86" s="556"/>
      <c r="CG86" s="556"/>
      <c r="CH86" s="556"/>
      <c r="CI86" s="556"/>
      <c r="CJ86" s="556"/>
      <c r="CK86" s="556"/>
      <c r="CL86" s="556"/>
      <c r="CM86" s="556"/>
      <c r="CN86" s="556"/>
      <c r="CO86" s="556"/>
      <c r="CP86" s="556"/>
      <c r="CQ86" s="556"/>
      <c r="CR86" s="556"/>
      <c r="CS86" s="556"/>
      <c r="CT86" s="556"/>
      <c r="CU86" s="556"/>
      <c r="CV86" s="556"/>
      <c r="CW86" s="556"/>
      <c r="CX86" s="556"/>
      <c r="CY86" s="556"/>
      <c r="CZ86" s="556"/>
      <c r="DA86" s="556"/>
      <c r="DB86" s="556"/>
      <c r="DC86" s="556"/>
      <c r="DD86" s="556"/>
      <c r="DE86" s="556"/>
      <c r="DF86" s="556"/>
      <c r="DG86" s="556"/>
      <c r="DH86" s="556"/>
      <c r="DI86" s="556"/>
      <c r="DJ86" s="556"/>
    </row>
    <row r="87" spans="1:114">
      <c r="A87" s="556"/>
      <c r="B87" s="556"/>
      <c r="C87" s="556"/>
      <c r="D87" s="556"/>
      <c r="E87" s="556"/>
      <c r="F87" s="556"/>
      <c r="G87" s="556"/>
      <c r="H87" s="556"/>
      <c r="I87" s="556"/>
      <c r="J87" s="556"/>
      <c r="K87" s="556"/>
      <c r="L87" s="556"/>
      <c r="M87" s="556"/>
      <c r="N87" s="556"/>
      <c r="O87" s="556"/>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602" t="s">
        <v>364</v>
      </c>
      <c r="AV87" s="603">
        <v>3154</v>
      </c>
      <c r="AW87" s="603">
        <v>199</v>
      </c>
      <c r="AX87" s="603">
        <v>2208</v>
      </c>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c r="CA87" s="556"/>
      <c r="CB87" s="556"/>
      <c r="CC87" s="556"/>
      <c r="CD87" s="556"/>
      <c r="CE87" s="556"/>
      <c r="CF87" s="556"/>
      <c r="CG87" s="556"/>
      <c r="CH87" s="556"/>
      <c r="CI87" s="556"/>
      <c r="CJ87" s="556"/>
      <c r="CK87" s="556"/>
      <c r="CL87" s="556"/>
      <c r="CM87" s="556"/>
      <c r="CN87" s="556"/>
      <c r="CO87" s="556"/>
      <c r="CP87" s="556"/>
      <c r="CQ87" s="556"/>
      <c r="CR87" s="556"/>
      <c r="CS87" s="556"/>
      <c r="CT87" s="556"/>
      <c r="CU87" s="556"/>
      <c r="CV87" s="556"/>
      <c r="CW87" s="556"/>
      <c r="CX87" s="556"/>
      <c r="CY87" s="556"/>
      <c r="CZ87" s="556"/>
      <c r="DA87" s="556"/>
      <c r="DB87" s="556"/>
      <c r="DC87" s="556"/>
      <c r="DD87" s="556"/>
      <c r="DE87" s="556"/>
      <c r="DF87" s="556"/>
      <c r="DG87" s="556"/>
      <c r="DH87" s="556"/>
      <c r="DI87" s="556"/>
      <c r="DJ87" s="556"/>
    </row>
    <row r="88" spans="1:114">
      <c r="A88" s="556"/>
      <c r="B88" s="556"/>
      <c r="C88" s="556"/>
      <c r="D88" s="556"/>
      <c r="E88" s="556"/>
      <c r="F88" s="556"/>
      <c r="G88" s="556"/>
      <c r="H88" s="556"/>
      <c r="I88" s="556"/>
      <c r="J88" s="556"/>
      <c r="K88" s="556"/>
      <c r="L88" s="556"/>
      <c r="M88" s="556"/>
      <c r="N88" s="556"/>
      <c r="O88" s="556"/>
      <c r="P88" s="556"/>
      <c r="Q88" s="556"/>
      <c r="R88" s="556"/>
      <c r="S88" s="556"/>
      <c r="T88" s="556"/>
      <c r="U88" s="556"/>
      <c r="V88" s="556"/>
      <c r="W88" s="556"/>
      <c r="X88" s="556"/>
      <c r="Y88" s="556"/>
      <c r="Z88" s="556"/>
      <c r="AA88" s="556"/>
      <c r="AB88" s="556"/>
      <c r="AC88" s="556"/>
      <c r="AD88" s="556"/>
      <c r="AE88" s="556"/>
      <c r="AF88" s="556"/>
      <c r="AG88" s="556"/>
      <c r="AH88" s="556"/>
      <c r="AI88" s="556"/>
      <c r="AJ88" s="556"/>
      <c r="AK88" s="556"/>
      <c r="AL88" s="556"/>
      <c r="AM88" s="556"/>
      <c r="AN88" s="556"/>
      <c r="AO88" s="556"/>
      <c r="AP88" s="556"/>
      <c r="AQ88" s="556"/>
      <c r="AR88" s="556"/>
      <c r="AS88" s="556"/>
      <c r="AT88" s="556"/>
      <c r="AU88" s="602" t="s">
        <v>365</v>
      </c>
      <c r="AV88" s="603">
        <v>4571</v>
      </c>
      <c r="AW88" s="603">
        <v>887</v>
      </c>
      <c r="AX88" s="603">
        <v>6078</v>
      </c>
      <c r="AY88" s="556"/>
      <c r="AZ88" s="556"/>
      <c r="BA88" s="556"/>
      <c r="BB88" s="556"/>
      <c r="BC88" s="556"/>
      <c r="BD88" s="556"/>
      <c r="BE88" s="556"/>
      <c r="BF88" s="556"/>
      <c r="BG88" s="556"/>
      <c r="BH88" s="556"/>
      <c r="BI88" s="556"/>
      <c r="BJ88" s="556"/>
      <c r="BK88" s="556"/>
      <c r="BL88" s="556"/>
      <c r="BM88" s="556"/>
      <c r="BN88" s="556"/>
      <c r="BO88" s="556"/>
      <c r="BP88" s="556"/>
      <c r="BQ88" s="556"/>
      <c r="BR88" s="556"/>
      <c r="BS88" s="556"/>
      <c r="BT88" s="556"/>
      <c r="BU88" s="556"/>
      <c r="BV88" s="556"/>
      <c r="BW88" s="556"/>
      <c r="BX88" s="556"/>
      <c r="BY88" s="556"/>
      <c r="BZ88" s="556"/>
      <c r="CA88" s="556"/>
      <c r="CB88" s="556"/>
      <c r="CC88" s="556"/>
      <c r="CD88" s="556"/>
      <c r="CE88" s="556"/>
      <c r="CF88" s="556"/>
      <c r="CG88" s="556"/>
      <c r="CH88" s="556"/>
      <c r="CI88" s="556"/>
      <c r="CJ88" s="556"/>
      <c r="CK88" s="556"/>
      <c r="CL88" s="556"/>
      <c r="CM88" s="556"/>
      <c r="CN88" s="556"/>
      <c r="CO88" s="556"/>
      <c r="CP88" s="556"/>
      <c r="CQ88" s="556"/>
      <c r="CR88" s="556"/>
      <c r="CS88" s="556"/>
      <c r="CT88" s="556"/>
      <c r="CU88" s="556"/>
      <c r="CV88" s="556"/>
      <c r="CW88" s="556"/>
      <c r="CX88" s="556"/>
      <c r="CY88" s="556"/>
      <c r="CZ88" s="556"/>
      <c r="DA88" s="556"/>
      <c r="DB88" s="556"/>
      <c r="DC88" s="556"/>
      <c r="DD88" s="556"/>
      <c r="DE88" s="556"/>
      <c r="DF88" s="556"/>
      <c r="DG88" s="556"/>
      <c r="DH88" s="556"/>
      <c r="DI88" s="556"/>
      <c r="DJ88" s="556"/>
    </row>
    <row r="89" spans="1:114">
      <c r="A89" s="556"/>
      <c r="B89" s="556"/>
      <c r="C89" s="556"/>
      <c r="D89" s="556"/>
      <c r="E89" s="556"/>
      <c r="F89" s="556"/>
      <c r="G89" s="556"/>
      <c r="H89" s="556"/>
      <c r="I89" s="556"/>
      <c r="J89" s="556"/>
      <c r="K89" s="556"/>
      <c r="L89" s="556"/>
      <c r="M89" s="556"/>
      <c r="N89" s="556"/>
      <c r="O89" s="556"/>
      <c r="P89" s="556"/>
      <c r="Q89" s="556"/>
      <c r="R89" s="556"/>
      <c r="S89" s="556"/>
      <c r="T89" s="556"/>
      <c r="U89" s="556"/>
      <c r="V89" s="556"/>
      <c r="W89" s="556"/>
      <c r="X89" s="556"/>
      <c r="Y89" s="556"/>
      <c r="Z89" s="556"/>
      <c r="AA89" s="556"/>
      <c r="AB89" s="556"/>
      <c r="AC89" s="556"/>
      <c r="AD89" s="556"/>
      <c r="AE89" s="556"/>
      <c r="AF89" s="556"/>
      <c r="AG89" s="556"/>
      <c r="AH89" s="556"/>
      <c r="AI89" s="556"/>
      <c r="AJ89" s="556"/>
      <c r="AK89" s="556"/>
      <c r="AL89" s="556"/>
      <c r="AM89" s="556"/>
      <c r="AN89" s="556"/>
      <c r="AO89" s="556"/>
      <c r="AP89" s="556"/>
      <c r="AQ89" s="556"/>
      <c r="AR89" s="556"/>
      <c r="AS89" s="556"/>
      <c r="AT89" s="556"/>
      <c r="AU89" s="602" t="s">
        <v>366</v>
      </c>
      <c r="AV89" s="603">
        <v>4129</v>
      </c>
      <c r="AW89" s="603">
        <v>688</v>
      </c>
      <c r="AX89" s="603">
        <v>3012</v>
      </c>
      <c r="AY89" s="556"/>
      <c r="AZ89" s="556"/>
      <c r="BA89" s="556"/>
      <c r="BB89" s="556"/>
      <c r="BC89" s="556"/>
      <c r="BD89" s="556"/>
      <c r="BE89" s="556"/>
      <c r="BF89" s="556"/>
      <c r="BG89" s="556"/>
      <c r="BH89" s="556"/>
      <c r="BI89" s="556"/>
      <c r="BJ89" s="556"/>
      <c r="BK89" s="556"/>
      <c r="BL89" s="556"/>
      <c r="BM89" s="556"/>
      <c r="BN89" s="556"/>
      <c r="BO89" s="556"/>
      <c r="BP89" s="556"/>
      <c r="BQ89" s="556"/>
      <c r="BR89" s="556"/>
      <c r="BS89" s="556"/>
      <c r="BT89" s="556"/>
      <c r="BU89" s="556"/>
      <c r="BV89" s="556"/>
      <c r="BW89" s="556"/>
      <c r="BX89" s="556"/>
      <c r="BY89" s="556"/>
      <c r="BZ89" s="556"/>
      <c r="CA89" s="556"/>
      <c r="CB89" s="556"/>
      <c r="CC89" s="556"/>
      <c r="CD89" s="556"/>
      <c r="CE89" s="556"/>
      <c r="CF89" s="556"/>
      <c r="CG89" s="556"/>
      <c r="CH89" s="556"/>
      <c r="CI89" s="556"/>
      <c r="CJ89" s="556"/>
      <c r="CK89" s="556"/>
      <c r="CL89" s="556"/>
      <c r="CM89" s="556"/>
      <c r="CN89" s="556"/>
      <c r="CO89" s="556"/>
      <c r="CP89" s="556"/>
      <c r="CQ89" s="556"/>
      <c r="CR89" s="556"/>
      <c r="CS89" s="556"/>
      <c r="CT89" s="556"/>
      <c r="CU89" s="556"/>
      <c r="CV89" s="556"/>
      <c r="CW89" s="556"/>
      <c r="CX89" s="556"/>
      <c r="CY89" s="556"/>
      <c r="CZ89" s="556"/>
      <c r="DA89" s="556"/>
      <c r="DB89" s="556"/>
      <c r="DC89" s="556"/>
      <c r="DD89" s="556"/>
      <c r="DE89" s="556"/>
      <c r="DF89" s="556"/>
      <c r="DG89" s="556"/>
      <c r="DH89" s="556"/>
      <c r="DI89" s="556"/>
      <c r="DJ89" s="556"/>
    </row>
    <row r="90" spans="1:114">
      <c r="A90" s="556"/>
      <c r="B90" s="556"/>
      <c r="C90" s="556"/>
      <c r="D90" s="556"/>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6"/>
      <c r="AL90" s="556"/>
      <c r="AM90" s="556"/>
      <c r="AN90" s="556"/>
      <c r="AO90" s="556"/>
      <c r="AP90" s="556"/>
      <c r="AQ90" s="556"/>
      <c r="AR90" s="556"/>
      <c r="AS90" s="556"/>
      <c r="AT90" s="556"/>
      <c r="AU90" s="602" t="s">
        <v>367</v>
      </c>
      <c r="AV90" s="603">
        <v>709</v>
      </c>
      <c r="AW90" s="603">
        <v>68</v>
      </c>
      <c r="AX90" s="603">
        <v>310</v>
      </c>
      <c r="AY90" s="556"/>
      <c r="AZ90" s="556"/>
      <c r="BA90" s="556"/>
      <c r="BB90" s="556"/>
      <c r="BC90" s="556"/>
      <c r="BD90" s="556"/>
      <c r="BE90" s="556"/>
      <c r="BF90" s="556"/>
      <c r="BG90" s="556"/>
      <c r="BH90" s="556"/>
      <c r="BI90" s="556"/>
      <c r="BJ90" s="556"/>
      <c r="BK90" s="556"/>
      <c r="BL90" s="556"/>
      <c r="BM90" s="556"/>
      <c r="BN90" s="556"/>
      <c r="BO90" s="556"/>
      <c r="BP90" s="556"/>
      <c r="BQ90" s="556"/>
      <c r="BR90" s="556"/>
      <c r="BS90" s="556"/>
      <c r="BT90" s="556"/>
      <c r="BU90" s="556"/>
      <c r="BV90" s="556"/>
      <c r="BW90" s="556"/>
      <c r="BX90" s="556"/>
      <c r="BY90" s="556"/>
      <c r="BZ90" s="556"/>
      <c r="CA90" s="556"/>
      <c r="CB90" s="556"/>
      <c r="CC90" s="556"/>
      <c r="CD90" s="556"/>
      <c r="CE90" s="556"/>
      <c r="CF90" s="556"/>
      <c r="CG90" s="556"/>
      <c r="CH90" s="556"/>
      <c r="CI90" s="556"/>
      <c r="CJ90" s="556"/>
      <c r="CK90" s="556"/>
      <c r="CL90" s="556"/>
      <c r="CM90" s="556"/>
      <c r="CN90" s="556"/>
      <c r="CO90" s="556"/>
      <c r="CP90" s="556"/>
      <c r="CQ90" s="556"/>
      <c r="CR90" s="556"/>
      <c r="CS90" s="556"/>
      <c r="CT90" s="556"/>
      <c r="CU90" s="556"/>
      <c r="CV90" s="556"/>
      <c r="CW90" s="556"/>
      <c r="CX90" s="556"/>
      <c r="CY90" s="556"/>
      <c r="CZ90" s="556"/>
      <c r="DA90" s="556"/>
      <c r="DB90" s="556"/>
      <c r="DC90" s="556"/>
      <c r="DD90" s="556"/>
      <c r="DE90" s="556"/>
      <c r="DF90" s="556"/>
      <c r="DG90" s="556"/>
      <c r="DH90" s="556"/>
      <c r="DI90" s="556"/>
      <c r="DJ90" s="556"/>
    </row>
    <row r="91" spans="1:114">
      <c r="A91" s="556"/>
      <c r="B91" s="556"/>
      <c r="C91" s="556"/>
      <c r="D91" s="556"/>
      <c r="E91" s="556"/>
      <c r="F91" s="556"/>
      <c r="G91" s="556"/>
      <c r="H91" s="556"/>
      <c r="I91" s="556"/>
      <c r="J91" s="556"/>
      <c r="K91" s="556"/>
      <c r="L91" s="556"/>
      <c r="M91" s="556"/>
      <c r="N91" s="556"/>
      <c r="O91" s="556"/>
      <c r="P91" s="556"/>
      <c r="Q91" s="556"/>
      <c r="R91" s="556"/>
      <c r="S91" s="556"/>
      <c r="T91" s="556"/>
      <c r="U91" s="556"/>
      <c r="V91" s="556"/>
      <c r="W91" s="556"/>
      <c r="X91" s="556"/>
      <c r="Y91" s="556"/>
      <c r="Z91" s="556"/>
      <c r="AA91" s="556"/>
      <c r="AB91" s="556"/>
      <c r="AC91" s="556"/>
      <c r="AD91" s="556"/>
      <c r="AE91" s="556"/>
      <c r="AF91" s="556"/>
      <c r="AG91" s="556"/>
      <c r="AH91" s="556"/>
      <c r="AI91" s="556"/>
      <c r="AJ91" s="556"/>
      <c r="AK91" s="556"/>
      <c r="AL91" s="556"/>
      <c r="AM91" s="556"/>
      <c r="AN91" s="556"/>
      <c r="AO91" s="556"/>
      <c r="AP91" s="556"/>
      <c r="AQ91" s="556"/>
      <c r="AR91" s="556"/>
      <c r="AS91" s="556"/>
      <c r="AT91" s="556"/>
      <c r="AU91" s="602" t="s">
        <v>1894</v>
      </c>
      <c r="AV91" s="603">
        <v>1756</v>
      </c>
      <c r="AW91" s="603">
        <v>435</v>
      </c>
      <c r="AX91" s="603">
        <v>1768</v>
      </c>
      <c r="AY91" s="556"/>
      <c r="AZ91" s="556"/>
      <c r="BA91" s="556"/>
      <c r="BB91" s="556"/>
      <c r="BC91" s="556"/>
      <c r="BD91" s="556"/>
      <c r="BE91" s="556"/>
      <c r="BF91" s="556"/>
      <c r="BG91" s="556"/>
      <c r="BH91" s="556"/>
      <c r="BI91" s="556"/>
      <c r="BJ91" s="556"/>
      <c r="BK91" s="556"/>
      <c r="BL91" s="556"/>
      <c r="BM91" s="556"/>
      <c r="BN91" s="556"/>
      <c r="BO91" s="556"/>
      <c r="BP91" s="556"/>
      <c r="BQ91" s="556"/>
      <c r="BR91" s="556"/>
      <c r="BS91" s="556"/>
      <c r="BT91" s="556"/>
      <c r="BU91" s="556"/>
      <c r="BV91" s="556"/>
      <c r="BW91" s="556"/>
      <c r="BX91" s="556"/>
      <c r="BY91" s="556"/>
      <c r="BZ91" s="556"/>
      <c r="CA91" s="556"/>
      <c r="CB91" s="556"/>
      <c r="CC91" s="556"/>
      <c r="CD91" s="556"/>
      <c r="CE91" s="556"/>
      <c r="CF91" s="556"/>
      <c r="CG91" s="556"/>
      <c r="CH91" s="556"/>
      <c r="CI91" s="556"/>
      <c r="CJ91" s="556"/>
      <c r="CK91" s="556"/>
      <c r="CL91" s="556"/>
      <c r="CM91" s="556"/>
      <c r="CN91" s="556"/>
      <c r="CO91" s="556"/>
      <c r="CP91" s="556"/>
      <c r="CQ91" s="556"/>
      <c r="CR91" s="556"/>
      <c r="CS91" s="556"/>
      <c r="CT91" s="556"/>
      <c r="CU91" s="556"/>
      <c r="CV91" s="556"/>
      <c r="CW91" s="556"/>
      <c r="CX91" s="556"/>
      <c r="CY91" s="556"/>
      <c r="CZ91" s="556"/>
      <c r="DA91" s="556"/>
      <c r="DB91" s="556"/>
      <c r="DC91" s="556"/>
      <c r="DD91" s="556"/>
      <c r="DE91" s="556"/>
      <c r="DF91" s="556"/>
      <c r="DG91" s="556"/>
      <c r="DH91" s="556"/>
      <c r="DI91" s="556"/>
      <c r="DJ91" s="556"/>
    </row>
    <row r="92" spans="1:114">
      <c r="A92" s="556"/>
      <c r="B92" s="556"/>
      <c r="C92" s="556"/>
      <c r="D92" s="556"/>
      <c r="E92" s="556"/>
      <c r="F92" s="556"/>
      <c r="G92" s="556"/>
      <c r="H92" s="556"/>
      <c r="I92" s="556"/>
      <c r="J92" s="556"/>
      <c r="K92" s="556"/>
      <c r="L92" s="556"/>
      <c r="M92" s="556"/>
      <c r="N92" s="556"/>
      <c r="O92" s="556"/>
      <c r="P92" s="556"/>
      <c r="Q92" s="556"/>
      <c r="R92" s="556"/>
      <c r="S92" s="556"/>
      <c r="T92" s="556"/>
      <c r="U92" s="556"/>
      <c r="V92" s="556"/>
      <c r="W92" s="556"/>
      <c r="X92" s="556"/>
      <c r="Y92" s="556"/>
      <c r="Z92" s="556"/>
      <c r="AA92" s="556"/>
      <c r="AB92" s="556"/>
      <c r="AC92" s="556"/>
      <c r="AD92" s="556"/>
      <c r="AE92" s="556"/>
      <c r="AF92" s="556"/>
      <c r="AG92" s="556"/>
      <c r="AH92" s="556"/>
      <c r="AI92" s="556"/>
      <c r="AJ92" s="556"/>
      <c r="AK92" s="556"/>
      <c r="AL92" s="556"/>
      <c r="AM92" s="556"/>
      <c r="AN92" s="556"/>
      <c r="AO92" s="556"/>
      <c r="AP92" s="556"/>
      <c r="AQ92" s="556"/>
      <c r="AR92" s="556"/>
      <c r="AS92" s="556"/>
      <c r="AT92" s="556"/>
      <c r="AU92" s="602" t="s">
        <v>369</v>
      </c>
      <c r="AV92" s="603">
        <v>5076</v>
      </c>
      <c r="AW92" s="603">
        <v>380</v>
      </c>
      <c r="AX92" s="603">
        <v>2797</v>
      </c>
      <c r="AY92" s="556"/>
      <c r="AZ92" s="556"/>
      <c r="BA92" s="556"/>
      <c r="BB92" s="556"/>
      <c r="BC92" s="556"/>
      <c r="BD92" s="556"/>
      <c r="BE92" s="556"/>
      <c r="BF92" s="556"/>
      <c r="BG92" s="556"/>
      <c r="BH92" s="556"/>
      <c r="BI92" s="556"/>
      <c r="BJ92" s="556"/>
      <c r="BK92" s="556"/>
      <c r="BL92" s="556"/>
      <c r="BM92" s="556"/>
      <c r="BN92" s="556"/>
      <c r="BO92" s="556"/>
      <c r="BP92" s="556"/>
      <c r="BQ92" s="556"/>
      <c r="BR92" s="556"/>
      <c r="BS92" s="556"/>
      <c r="BT92" s="556"/>
      <c r="BU92" s="556"/>
      <c r="BV92" s="556"/>
      <c r="BW92" s="556"/>
      <c r="BX92" s="556"/>
      <c r="BY92" s="556"/>
      <c r="BZ92" s="556"/>
      <c r="CA92" s="556"/>
      <c r="CB92" s="556"/>
      <c r="CC92" s="556"/>
      <c r="CD92" s="556"/>
      <c r="CE92" s="556"/>
      <c r="CF92" s="556"/>
      <c r="CG92" s="556"/>
      <c r="CH92" s="556"/>
      <c r="CI92" s="556"/>
      <c r="CJ92" s="556"/>
      <c r="CK92" s="556"/>
      <c r="CL92" s="556"/>
      <c r="CM92" s="556"/>
      <c r="CN92" s="556"/>
      <c r="CO92" s="556"/>
      <c r="CP92" s="556"/>
      <c r="CQ92" s="556"/>
      <c r="CR92" s="556"/>
      <c r="CS92" s="556"/>
      <c r="CT92" s="556"/>
      <c r="CU92" s="556"/>
      <c r="CV92" s="556"/>
      <c r="CW92" s="556"/>
      <c r="CX92" s="556"/>
      <c r="CY92" s="556"/>
      <c r="CZ92" s="556"/>
      <c r="DA92" s="556"/>
      <c r="DB92" s="556"/>
      <c r="DC92" s="556"/>
      <c r="DD92" s="556"/>
      <c r="DE92" s="556"/>
      <c r="DF92" s="556"/>
      <c r="DG92" s="556"/>
      <c r="DH92" s="556"/>
      <c r="DI92" s="556"/>
      <c r="DJ92" s="556"/>
    </row>
    <row r="93" spans="1:114">
      <c r="A93" s="556"/>
      <c r="B93" s="556"/>
      <c r="C93" s="556"/>
      <c r="D93" s="556"/>
      <c r="E93" s="556"/>
      <c r="F93" s="556"/>
      <c r="G93" s="556"/>
      <c r="H93" s="556"/>
      <c r="I93" s="556"/>
      <c r="J93" s="556"/>
      <c r="K93" s="556"/>
      <c r="L93" s="556"/>
      <c r="M93" s="556"/>
      <c r="N93" s="556"/>
      <c r="O93" s="556"/>
      <c r="P93" s="556"/>
      <c r="Q93" s="556"/>
      <c r="R93" s="556"/>
      <c r="S93" s="556"/>
      <c r="T93" s="556"/>
      <c r="U93" s="556"/>
      <c r="V93" s="556"/>
      <c r="W93" s="556"/>
      <c r="X93" s="556"/>
      <c r="Y93" s="556"/>
      <c r="Z93" s="556"/>
      <c r="AA93" s="556"/>
      <c r="AB93" s="556"/>
      <c r="AC93" s="556"/>
      <c r="AD93" s="556"/>
      <c r="AE93" s="556"/>
      <c r="AF93" s="556"/>
      <c r="AG93" s="556"/>
      <c r="AH93" s="556"/>
      <c r="AI93" s="556"/>
      <c r="AJ93" s="556"/>
      <c r="AK93" s="556"/>
      <c r="AL93" s="556"/>
      <c r="AM93" s="556"/>
      <c r="AN93" s="556"/>
      <c r="AO93" s="556"/>
      <c r="AP93" s="556"/>
      <c r="AQ93" s="556"/>
      <c r="AR93" s="556"/>
      <c r="AS93" s="556"/>
      <c r="AT93" s="556"/>
      <c r="AU93" s="650" t="s">
        <v>1895</v>
      </c>
      <c r="AV93" s="644">
        <v>52557</v>
      </c>
      <c r="AW93" s="644">
        <v>11518</v>
      </c>
      <c r="AX93" s="644">
        <v>44378</v>
      </c>
      <c r="AY93" s="556"/>
      <c r="AZ93" s="556"/>
      <c r="BA93" s="556"/>
      <c r="BB93" s="556"/>
      <c r="BC93" s="556"/>
      <c r="BD93" s="556"/>
      <c r="BE93" s="556"/>
      <c r="BF93" s="556"/>
      <c r="BG93" s="556"/>
      <c r="BH93" s="556"/>
      <c r="BI93" s="556"/>
      <c r="BJ93" s="556"/>
      <c r="BK93" s="556"/>
      <c r="BL93" s="556"/>
      <c r="BM93" s="556"/>
      <c r="BN93" s="556"/>
      <c r="BO93" s="556"/>
      <c r="BP93" s="556"/>
      <c r="BQ93" s="556"/>
      <c r="BR93" s="556"/>
      <c r="BS93" s="556"/>
      <c r="BT93" s="556"/>
      <c r="BU93" s="556"/>
      <c r="BV93" s="556"/>
      <c r="BW93" s="556"/>
      <c r="BX93" s="556"/>
      <c r="BY93" s="556"/>
      <c r="BZ93" s="556"/>
      <c r="CA93" s="556"/>
      <c r="CB93" s="556"/>
      <c r="CC93" s="556"/>
      <c r="CD93" s="556"/>
      <c r="CE93" s="556"/>
      <c r="CF93" s="556"/>
      <c r="CG93" s="556"/>
      <c r="CH93" s="556"/>
      <c r="CI93" s="556"/>
      <c r="CJ93" s="556"/>
      <c r="CK93" s="556"/>
      <c r="CL93" s="556"/>
      <c r="CM93" s="556"/>
      <c r="CN93" s="556"/>
      <c r="CO93" s="556"/>
      <c r="CP93" s="556"/>
      <c r="CQ93" s="556"/>
      <c r="CR93" s="556"/>
      <c r="CS93" s="556"/>
      <c r="CT93" s="556"/>
      <c r="CU93" s="556"/>
      <c r="CV93" s="556"/>
      <c r="CW93" s="556"/>
      <c r="CX93" s="556"/>
      <c r="CY93" s="556"/>
      <c r="CZ93" s="556"/>
      <c r="DA93" s="556"/>
      <c r="DB93" s="556"/>
      <c r="DC93" s="556"/>
      <c r="DD93" s="556"/>
      <c r="DE93" s="556"/>
      <c r="DF93" s="556"/>
      <c r="DG93" s="556"/>
      <c r="DH93" s="556"/>
      <c r="DI93" s="556"/>
      <c r="DJ93" s="556"/>
    </row>
    <row r="94" spans="1:114">
      <c r="A94" s="556"/>
      <c r="B94" s="556"/>
      <c r="C94" s="556"/>
      <c r="D94" s="556"/>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6"/>
      <c r="AL94" s="556"/>
      <c r="AM94" s="556"/>
      <c r="AN94" s="556"/>
      <c r="AO94" s="556"/>
      <c r="AP94" s="556"/>
      <c r="AQ94" s="556"/>
      <c r="AR94" s="556"/>
      <c r="AS94" s="556"/>
      <c r="AT94" s="556"/>
      <c r="AU94" s="602" t="s">
        <v>375</v>
      </c>
      <c r="AV94" s="603">
        <v>440</v>
      </c>
      <c r="AW94" s="603">
        <v>90</v>
      </c>
      <c r="AX94" s="603">
        <v>220</v>
      </c>
      <c r="AY94" s="556"/>
      <c r="AZ94" s="556"/>
      <c r="BA94" s="556"/>
      <c r="BB94" s="556"/>
      <c r="BC94" s="556"/>
      <c r="BD94" s="556"/>
      <c r="BE94" s="556"/>
      <c r="BF94" s="556"/>
      <c r="BG94" s="556"/>
      <c r="BH94" s="556"/>
      <c r="BI94" s="556"/>
      <c r="BJ94" s="556"/>
      <c r="BK94" s="556"/>
      <c r="BL94" s="556"/>
      <c r="BM94" s="556"/>
      <c r="BN94" s="556"/>
      <c r="BO94" s="556"/>
      <c r="BP94" s="556"/>
      <c r="BQ94" s="556"/>
      <c r="BR94" s="556"/>
      <c r="BS94" s="556"/>
      <c r="BT94" s="556"/>
      <c r="BU94" s="556"/>
      <c r="BV94" s="556"/>
      <c r="BW94" s="556"/>
      <c r="BX94" s="556"/>
      <c r="BY94" s="556"/>
      <c r="BZ94" s="556"/>
      <c r="CA94" s="556"/>
      <c r="CB94" s="556"/>
      <c r="CC94" s="556"/>
      <c r="CD94" s="556"/>
      <c r="CE94" s="556"/>
      <c r="CF94" s="556"/>
      <c r="CG94" s="556"/>
      <c r="CH94" s="556"/>
      <c r="CI94" s="556"/>
      <c r="CJ94" s="556"/>
      <c r="CK94" s="556"/>
      <c r="CL94" s="556"/>
      <c r="CM94" s="556"/>
      <c r="CN94" s="556"/>
      <c r="CO94" s="556"/>
      <c r="CP94" s="556"/>
      <c r="CQ94" s="556"/>
      <c r="CR94" s="556"/>
      <c r="CS94" s="556"/>
      <c r="CT94" s="556"/>
      <c r="CU94" s="556"/>
      <c r="CV94" s="556"/>
      <c r="CW94" s="556"/>
      <c r="CX94" s="556"/>
      <c r="CY94" s="556"/>
      <c r="CZ94" s="556"/>
      <c r="DA94" s="556"/>
      <c r="DB94" s="556"/>
      <c r="DC94" s="556"/>
      <c r="DD94" s="556"/>
      <c r="DE94" s="556"/>
      <c r="DF94" s="556"/>
      <c r="DG94" s="556"/>
      <c r="DH94" s="556"/>
      <c r="DI94" s="556"/>
      <c r="DJ94" s="556"/>
    </row>
    <row r="95" spans="1:114">
      <c r="A95" s="556"/>
      <c r="B95" s="556"/>
      <c r="C95" s="556"/>
      <c r="D95" s="556"/>
      <c r="E95" s="556"/>
      <c r="F95" s="556"/>
      <c r="G95" s="556"/>
      <c r="H95" s="556"/>
      <c r="I95" s="556"/>
      <c r="J95" s="556"/>
      <c r="K95" s="556"/>
      <c r="L95" s="556"/>
      <c r="M95" s="556"/>
      <c r="N95" s="556"/>
      <c r="O95" s="556"/>
      <c r="P95" s="556"/>
      <c r="Q95" s="556"/>
      <c r="R95" s="556"/>
      <c r="S95" s="556"/>
      <c r="T95" s="556"/>
      <c r="U95" s="556"/>
      <c r="V95" s="556"/>
      <c r="W95" s="556"/>
      <c r="X95" s="556"/>
      <c r="Y95" s="556"/>
      <c r="Z95" s="556"/>
      <c r="AA95" s="556"/>
      <c r="AB95" s="556"/>
      <c r="AC95" s="556"/>
      <c r="AD95" s="556"/>
      <c r="AE95" s="556"/>
      <c r="AF95" s="556"/>
      <c r="AG95" s="556"/>
      <c r="AH95" s="556"/>
      <c r="AI95" s="556"/>
      <c r="AJ95" s="556"/>
      <c r="AK95" s="556"/>
      <c r="AL95" s="556"/>
      <c r="AM95" s="556"/>
      <c r="AN95" s="556"/>
      <c r="AO95" s="556"/>
      <c r="AP95" s="556"/>
      <c r="AQ95" s="556"/>
      <c r="AR95" s="556"/>
      <c r="AS95" s="556"/>
      <c r="AT95" s="556"/>
      <c r="AU95" s="602" t="s">
        <v>376</v>
      </c>
      <c r="AV95" s="603">
        <v>58</v>
      </c>
      <c r="AW95" s="603">
        <v>19</v>
      </c>
      <c r="AX95" s="603">
        <v>35</v>
      </c>
      <c r="AY95" s="556"/>
      <c r="AZ95" s="556"/>
      <c r="BA95" s="556"/>
      <c r="BB95" s="556"/>
      <c r="BC95" s="556"/>
      <c r="BD95" s="556"/>
      <c r="BE95" s="556"/>
      <c r="BF95" s="556"/>
      <c r="BG95" s="556"/>
      <c r="BH95" s="556"/>
      <c r="BI95" s="556"/>
      <c r="BJ95" s="556"/>
      <c r="BK95" s="556"/>
      <c r="BL95" s="556"/>
      <c r="BM95" s="556"/>
      <c r="BN95" s="556"/>
      <c r="BO95" s="556"/>
      <c r="BP95" s="556"/>
      <c r="BQ95" s="556"/>
      <c r="BR95" s="556"/>
      <c r="BS95" s="556"/>
      <c r="BT95" s="556"/>
      <c r="BU95" s="556"/>
      <c r="BV95" s="556"/>
      <c r="BW95" s="556"/>
      <c r="BX95" s="556"/>
      <c r="BY95" s="556"/>
      <c r="BZ95" s="556"/>
      <c r="CA95" s="556"/>
      <c r="CB95" s="556"/>
      <c r="CC95" s="556"/>
      <c r="CD95" s="556"/>
      <c r="CE95" s="556"/>
      <c r="CF95" s="556"/>
      <c r="CG95" s="556"/>
      <c r="CH95" s="556"/>
      <c r="CI95" s="556"/>
      <c r="CJ95" s="556"/>
      <c r="CK95" s="556"/>
      <c r="CL95" s="556"/>
      <c r="CM95" s="556"/>
      <c r="CN95" s="556"/>
      <c r="CO95" s="556"/>
      <c r="CP95" s="556"/>
      <c r="CQ95" s="556"/>
      <c r="CR95" s="556"/>
      <c r="CS95" s="556"/>
      <c r="CT95" s="556"/>
      <c r="CU95" s="556"/>
      <c r="CV95" s="556"/>
      <c r="CW95" s="556"/>
      <c r="CX95" s="556"/>
      <c r="CY95" s="556"/>
      <c r="CZ95" s="556"/>
      <c r="DA95" s="556"/>
      <c r="DB95" s="556"/>
      <c r="DC95" s="556"/>
      <c r="DD95" s="556"/>
      <c r="DE95" s="556"/>
      <c r="DF95" s="556"/>
      <c r="DG95" s="556"/>
      <c r="DH95" s="556"/>
      <c r="DI95" s="556"/>
      <c r="DJ95" s="556"/>
    </row>
    <row r="96" spans="1:114">
      <c r="A96" s="556"/>
      <c r="B96" s="556"/>
      <c r="C96" s="556"/>
      <c r="D96" s="556"/>
      <c r="E96" s="556"/>
      <c r="F96" s="556"/>
      <c r="G96" s="556"/>
      <c r="H96" s="556"/>
      <c r="I96" s="556"/>
      <c r="J96" s="556"/>
      <c r="K96" s="556"/>
      <c r="L96" s="556"/>
      <c r="M96" s="556"/>
      <c r="N96" s="556"/>
      <c r="O96" s="556"/>
      <c r="P96" s="556"/>
      <c r="Q96" s="556"/>
      <c r="R96" s="556"/>
      <c r="S96" s="556"/>
      <c r="T96" s="556"/>
      <c r="U96" s="556"/>
      <c r="V96" s="556"/>
      <c r="W96" s="556"/>
      <c r="X96" s="556"/>
      <c r="Y96" s="556"/>
      <c r="Z96" s="556"/>
      <c r="AA96" s="556"/>
      <c r="AB96" s="556"/>
      <c r="AC96" s="556"/>
      <c r="AD96" s="556"/>
      <c r="AE96" s="556"/>
      <c r="AF96" s="556"/>
      <c r="AG96" s="556"/>
      <c r="AH96" s="556"/>
      <c r="AI96" s="556"/>
      <c r="AJ96" s="556"/>
      <c r="AK96" s="556"/>
      <c r="AL96" s="556"/>
      <c r="AM96" s="556"/>
      <c r="AN96" s="556"/>
      <c r="AO96" s="556"/>
      <c r="AP96" s="556"/>
      <c r="AQ96" s="556"/>
      <c r="AR96" s="556"/>
      <c r="AS96" s="556"/>
      <c r="AT96" s="556"/>
      <c r="AU96" s="602" t="s">
        <v>377</v>
      </c>
      <c r="AV96" s="603">
        <v>331</v>
      </c>
      <c r="AW96" s="603">
        <v>34</v>
      </c>
      <c r="AX96" s="603">
        <v>84</v>
      </c>
      <c r="AY96" s="556"/>
      <c r="AZ96" s="556"/>
      <c r="BA96" s="556"/>
      <c r="BB96" s="556"/>
      <c r="BC96" s="556"/>
      <c r="BD96" s="556"/>
      <c r="BE96" s="556"/>
      <c r="BF96" s="556"/>
      <c r="BG96" s="556"/>
      <c r="BH96" s="556"/>
      <c r="BI96" s="556"/>
      <c r="BJ96" s="556"/>
      <c r="BK96" s="556"/>
      <c r="BL96" s="556"/>
      <c r="BM96" s="556"/>
      <c r="BN96" s="556"/>
      <c r="BO96" s="556"/>
      <c r="BP96" s="556"/>
      <c r="BQ96" s="556"/>
      <c r="BR96" s="556"/>
      <c r="BS96" s="556"/>
      <c r="BT96" s="556"/>
      <c r="BU96" s="556"/>
      <c r="BV96" s="556"/>
      <c r="BW96" s="556"/>
      <c r="BX96" s="556"/>
      <c r="BY96" s="556"/>
      <c r="BZ96" s="556"/>
      <c r="CA96" s="556"/>
      <c r="CB96" s="556"/>
      <c r="CC96" s="556"/>
      <c r="CD96" s="556"/>
      <c r="CE96" s="556"/>
      <c r="CF96" s="556"/>
      <c r="CG96" s="556"/>
      <c r="CH96" s="556"/>
      <c r="CI96" s="556"/>
      <c r="CJ96" s="556"/>
      <c r="CK96" s="556"/>
      <c r="CL96" s="556"/>
      <c r="CM96" s="556"/>
      <c r="CN96" s="556"/>
      <c r="CO96" s="556"/>
      <c r="CP96" s="556"/>
      <c r="CQ96" s="556"/>
      <c r="CR96" s="556"/>
      <c r="CS96" s="556"/>
      <c r="CT96" s="556"/>
      <c r="CU96" s="556"/>
      <c r="CV96" s="556"/>
      <c r="CW96" s="556"/>
      <c r="CX96" s="556"/>
      <c r="CY96" s="556"/>
      <c r="CZ96" s="556"/>
      <c r="DA96" s="556"/>
      <c r="DB96" s="556"/>
      <c r="DC96" s="556"/>
      <c r="DD96" s="556"/>
      <c r="DE96" s="556"/>
      <c r="DF96" s="556"/>
      <c r="DG96" s="556"/>
      <c r="DH96" s="556"/>
      <c r="DI96" s="556"/>
      <c r="DJ96" s="556"/>
    </row>
    <row r="97" spans="1:114">
      <c r="A97" s="556"/>
      <c r="B97" s="556"/>
      <c r="C97" s="556"/>
      <c r="D97" s="556"/>
      <c r="E97" s="556"/>
      <c r="F97" s="556"/>
      <c r="G97" s="556"/>
      <c r="H97" s="556"/>
      <c r="I97" s="556"/>
      <c r="J97" s="556"/>
      <c r="K97" s="556"/>
      <c r="L97" s="556"/>
      <c r="M97" s="556"/>
      <c r="N97" s="556"/>
      <c r="O97" s="556"/>
      <c r="P97" s="556"/>
      <c r="Q97" s="556"/>
      <c r="R97" s="556"/>
      <c r="S97" s="556"/>
      <c r="T97" s="556"/>
      <c r="U97" s="556"/>
      <c r="V97" s="556"/>
      <c r="W97" s="556"/>
      <c r="X97" s="556"/>
      <c r="Y97" s="556"/>
      <c r="Z97" s="556"/>
      <c r="AA97" s="556"/>
      <c r="AB97" s="556"/>
      <c r="AC97" s="556"/>
      <c r="AD97" s="556"/>
      <c r="AE97" s="556"/>
      <c r="AF97" s="556"/>
      <c r="AG97" s="556"/>
      <c r="AH97" s="556"/>
      <c r="AI97" s="556"/>
      <c r="AJ97" s="556"/>
      <c r="AK97" s="556"/>
      <c r="AL97" s="556"/>
      <c r="AM97" s="556"/>
      <c r="AN97" s="556"/>
      <c r="AO97" s="556"/>
      <c r="AP97" s="556"/>
      <c r="AQ97" s="556"/>
      <c r="AR97" s="556"/>
      <c r="AS97" s="556"/>
      <c r="AT97" s="556"/>
      <c r="AU97" s="602" t="s">
        <v>378</v>
      </c>
      <c r="AV97" s="603">
        <v>102</v>
      </c>
      <c r="AW97" s="603">
        <v>82</v>
      </c>
      <c r="AX97" s="603">
        <v>87</v>
      </c>
      <c r="AY97" s="556"/>
      <c r="AZ97" s="556"/>
      <c r="BA97" s="556"/>
      <c r="BB97" s="556"/>
      <c r="BC97" s="556"/>
      <c r="BD97" s="556"/>
      <c r="BE97" s="556"/>
      <c r="BF97" s="556"/>
      <c r="BG97" s="556"/>
      <c r="BH97" s="556"/>
      <c r="BI97" s="556"/>
      <c r="BJ97" s="556"/>
      <c r="BK97" s="556"/>
      <c r="BL97" s="556"/>
      <c r="BM97" s="556"/>
      <c r="BN97" s="556"/>
      <c r="BO97" s="556"/>
      <c r="BP97" s="556"/>
      <c r="BQ97" s="556"/>
      <c r="BR97" s="556"/>
      <c r="BS97" s="556"/>
      <c r="BT97" s="556"/>
      <c r="BU97" s="556"/>
      <c r="BV97" s="556"/>
      <c r="BW97" s="556"/>
      <c r="BX97" s="556"/>
      <c r="BY97" s="556"/>
      <c r="BZ97" s="556"/>
      <c r="CA97" s="556"/>
      <c r="CB97" s="556"/>
      <c r="CC97" s="556"/>
      <c r="CD97" s="556"/>
      <c r="CE97" s="556"/>
      <c r="CF97" s="556"/>
      <c r="CG97" s="556"/>
      <c r="CH97" s="556"/>
      <c r="CI97" s="556"/>
      <c r="CJ97" s="556"/>
      <c r="CK97" s="556"/>
      <c r="CL97" s="556"/>
      <c r="CM97" s="556"/>
      <c r="CN97" s="556"/>
      <c r="CO97" s="556"/>
      <c r="CP97" s="556"/>
      <c r="CQ97" s="556"/>
      <c r="CR97" s="556"/>
      <c r="CS97" s="556"/>
      <c r="CT97" s="556"/>
      <c r="CU97" s="556"/>
      <c r="CV97" s="556"/>
      <c r="CW97" s="556"/>
      <c r="CX97" s="556"/>
      <c r="CY97" s="556"/>
      <c r="CZ97" s="556"/>
      <c r="DA97" s="556"/>
      <c r="DB97" s="556"/>
      <c r="DC97" s="556"/>
      <c r="DD97" s="556"/>
      <c r="DE97" s="556"/>
      <c r="DF97" s="556"/>
      <c r="DG97" s="556"/>
      <c r="DH97" s="556"/>
      <c r="DI97" s="556"/>
      <c r="DJ97" s="556"/>
    </row>
    <row r="98" spans="1:114">
      <c r="A98" s="556"/>
      <c r="B98" s="556"/>
      <c r="C98" s="556"/>
      <c r="D98" s="556"/>
      <c r="E98" s="556"/>
      <c r="F98" s="556"/>
      <c r="G98" s="556"/>
      <c r="H98" s="556"/>
      <c r="I98" s="556"/>
      <c r="J98" s="556"/>
      <c r="K98" s="556"/>
      <c r="L98" s="556"/>
      <c r="M98" s="556"/>
      <c r="N98" s="556"/>
      <c r="O98" s="556"/>
      <c r="P98" s="556"/>
      <c r="Q98" s="556"/>
      <c r="R98" s="556"/>
      <c r="S98" s="556"/>
      <c r="T98" s="556"/>
      <c r="U98" s="556"/>
      <c r="V98" s="556"/>
      <c r="W98" s="556"/>
      <c r="X98" s="556"/>
      <c r="Y98" s="556"/>
      <c r="Z98" s="556"/>
      <c r="AA98" s="556"/>
      <c r="AB98" s="556"/>
      <c r="AC98" s="556"/>
      <c r="AD98" s="556"/>
      <c r="AE98" s="556"/>
      <c r="AF98" s="556"/>
      <c r="AG98" s="556"/>
      <c r="AH98" s="556"/>
      <c r="AI98" s="556"/>
      <c r="AJ98" s="556"/>
      <c r="AK98" s="556"/>
      <c r="AL98" s="556"/>
      <c r="AM98" s="556"/>
      <c r="AN98" s="556"/>
      <c r="AO98" s="556"/>
      <c r="AP98" s="556"/>
      <c r="AQ98" s="556"/>
      <c r="AR98" s="556"/>
      <c r="AS98" s="556"/>
      <c r="AT98" s="556"/>
      <c r="AU98" s="602" t="s">
        <v>370</v>
      </c>
      <c r="AV98" s="603">
        <v>134</v>
      </c>
      <c r="AW98" s="603">
        <v>100</v>
      </c>
      <c r="AX98" s="603">
        <v>159</v>
      </c>
      <c r="AY98" s="556"/>
      <c r="AZ98" s="556"/>
      <c r="BA98" s="556"/>
      <c r="BB98" s="556"/>
      <c r="BC98" s="556"/>
      <c r="BD98" s="556"/>
      <c r="BE98" s="556"/>
      <c r="BF98" s="556"/>
      <c r="BG98" s="556"/>
      <c r="BH98" s="556"/>
      <c r="BI98" s="556"/>
      <c r="BJ98" s="556"/>
      <c r="BK98" s="556"/>
      <c r="BL98" s="556"/>
      <c r="BM98" s="556"/>
      <c r="BN98" s="556"/>
      <c r="BO98" s="556"/>
      <c r="BP98" s="556"/>
      <c r="BQ98" s="556"/>
      <c r="BR98" s="556"/>
      <c r="BS98" s="556"/>
      <c r="BT98" s="556"/>
      <c r="BU98" s="556"/>
      <c r="BV98" s="556"/>
      <c r="BW98" s="556"/>
      <c r="BX98" s="556"/>
      <c r="BY98" s="556"/>
      <c r="BZ98" s="556"/>
      <c r="CA98" s="556"/>
      <c r="CB98" s="556"/>
      <c r="CC98" s="556"/>
      <c r="CD98" s="556"/>
      <c r="CE98" s="556"/>
      <c r="CF98" s="556"/>
      <c r="CG98" s="556"/>
      <c r="CH98" s="556"/>
      <c r="CI98" s="556"/>
      <c r="CJ98" s="556"/>
      <c r="CK98" s="556"/>
      <c r="CL98" s="556"/>
      <c r="CM98" s="556"/>
      <c r="CN98" s="556"/>
      <c r="CO98" s="556"/>
      <c r="CP98" s="556"/>
      <c r="CQ98" s="556"/>
      <c r="CR98" s="556"/>
      <c r="CS98" s="556"/>
      <c r="CT98" s="556"/>
      <c r="CU98" s="556"/>
      <c r="CV98" s="556"/>
      <c r="CW98" s="556"/>
      <c r="CX98" s="556"/>
      <c r="CY98" s="556"/>
      <c r="CZ98" s="556"/>
      <c r="DA98" s="556"/>
      <c r="DB98" s="556"/>
      <c r="DC98" s="556"/>
      <c r="DD98" s="556"/>
      <c r="DE98" s="556"/>
      <c r="DF98" s="556"/>
      <c r="DG98" s="556"/>
      <c r="DH98" s="556"/>
      <c r="DI98" s="556"/>
      <c r="DJ98" s="556"/>
    </row>
    <row r="99" spans="1:114">
      <c r="A99" s="556"/>
      <c r="B99" s="556"/>
      <c r="C99" s="556"/>
      <c r="D99" s="556"/>
      <c r="E99" s="556"/>
      <c r="F99" s="556"/>
      <c r="G99" s="556"/>
      <c r="H99" s="556"/>
      <c r="I99" s="556"/>
      <c r="J99" s="556"/>
      <c r="K99" s="556"/>
      <c r="L99" s="556"/>
      <c r="M99" s="556"/>
      <c r="N99" s="556"/>
      <c r="O99" s="556"/>
      <c r="P99" s="556"/>
      <c r="Q99" s="556"/>
      <c r="R99" s="556"/>
      <c r="S99" s="556"/>
      <c r="T99" s="556"/>
      <c r="U99" s="556"/>
      <c r="V99" s="556"/>
      <c r="W99" s="556"/>
      <c r="X99" s="556"/>
      <c r="Y99" s="556"/>
      <c r="Z99" s="556"/>
      <c r="AA99" s="556"/>
      <c r="AB99" s="556"/>
      <c r="AC99" s="556"/>
      <c r="AD99" s="556"/>
      <c r="AE99" s="556"/>
      <c r="AF99" s="556"/>
      <c r="AG99" s="556"/>
      <c r="AH99" s="556"/>
      <c r="AI99" s="556"/>
      <c r="AJ99" s="556"/>
      <c r="AK99" s="556"/>
      <c r="AL99" s="556"/>
      <c r="AM99" s="556"/>
      <c r="AN99" s="556"/>
      <c r="AO99" s="556"/>
      <c r="AP99" s="556"/>
      <c r="AQ99" s="556"/>
      <c r="AR99" s="556"/>
      <c r="AS99" s="556"/>
      <c r="AT99" s="556"/>
      <c r="AU99" s="602" t="s">
        <v>371</v>
      </c>
      <c r="AV99" s="603">
        <v>378</v>
      </c>
      <c r="AW99" s="603">
        <v>48</v>
      </c>
      <c r="AX99" s="603">
        <v>207</v>
      </c>
      <c r="AY99" s="556"/>
      <c r="AZ99" s="556"/>
      <c r="BA99" s="556"/>
      <c r="BB99" s="556"/>
      <c r="BC99" s="556"/>
      <c r="BD99" s="556"/>
      <c r="BE99" s="556"/>
      <c r="BF99" s="556"/>
      <c r="BG99" s="556"/>
      <c r="BH99" s="556"/>
      <c r="BI99" s="556"/>
      <c r="BJ99" s="556"/>
      <c r="BK99" s="556"/>
      <c r="BL99" s="556"/>
      <c r="BM99" s="556"/>
      <c r="BN99" s="556"/>
      <c r="BO99" s="556"/>
      <c r="BP99" s="556"/>
      <c r="BQ99" s="556"/>
      <c r="BR99" s="556"/>
      <c r="BS99" s="556"/>
      <c r="BT99" s="556"/>
      <c r="BU99" s="556"/>
      <c r="BV99" s="556"/>
      <c r="BW99" s="556"/>
      <c r="BX99" s="556"/>
      <c r="BY99" s="556"/>
      <c r="BZ99" s="556"/>
      <c r="CA99" s="556"/>
      <c r="CB99" s="556"/>
      <c r="CC99" s="556"/>
      <c r="CD99" s="556"/>
      <c r="CE99" s="556"/>
      <c r="CF99" s="556"/>
      <c r="CG99" s="556"/>
      <c r="CH99" s="556"/>
      <c r="CI99" s="556"/>
      <c r="CJ99" s="556"/>
      <c r="CK99" s="556"/>
      <c r="CL99" s="556"/>
      <c r="CM99" s="556"/>
      <c r="CN99" s="556"/>
      <c r="CO99" s="556"/>
      <c r="CP99" s="556"/>
      <c r="CQ99" s="556"/>
      <c r="CR99" s="556"/>
      <c r="CS99" s="556"/>
      <c r="CT99" s="556"/>
      <c r="CU99" s="556"/>
      <c r="CV99" s="556"/>
      <c r="CW99" s="556"/>
      <c r="CX99" s="556"/>
      <c r="CY99" s="556"/>
      <c r="CZ99" s="556"/>
      <c r="DA99" s="556"/>
      <c r="DB99" s="556"/>
      <c r="DC99" s="556"/>
      <c r="DD99" s="556"/>
      <c r="DE99" s="556"/>
      <c r="DF99" s="556"/>
      <c r="DG99" s="556"/>
      <c r="DH99" s="556"/>
      <c r="DI99" s="556"/>
      <c r="DJ99" s="556"/>
    </row>
    <row r="100" spans="1:114">
      <c r="A100" s="556"/>
      <c r="B100" s="556"/>
      <c r="C100" s="556"/>
      <c r="D100" s="556"/>
      <c r="E100" s="556"/>
      <c r="F100" s="556"/>
      <c r="G100" s="556"/>
      <c r="H100" s="556"/>
      <c r="I100" s="556"/>
      <c r="J100" s="556"/>
      <c r="K100" s="556"/>
      <c r="L100" s="556"/>
      <c r="M100" s="556"/>
      <c r="N100" s="556"/>
      <c r="O100" s="556"/>
      <c r="P100" s="556"/>
      <c r="Q100" s="556"/>
      <c r="R100" s="556"/>
      <c r="S100" s="556"/>
      <c r="T100" s="556"/>
      <c r="U100" s="556"/>
      <c r="V100" s="556"/>
      <c r="W100" s="556"/>
      <c r="X100" s="556"/>
      <c r="Y100" s="556"/>
      <c r="Z100" s="556"/>
      <c r="AA100" s="556"/>
      <c r="AB100" s="556"/>
      <c r="AC100" s="556"/>
      <c r="AD100" s="556"/>
      <c r="AE100" s="556"/>
      <c r="AF100" s="556"/>
      <c r="AG100" s="556"/>
      <c r="AH100" s="556"/>
      <c r="AI100" s="556"/>
      <c r="AJ100" s="556"/>
      <c r="AK100" s="556"/>
      <c r="AL100" s="556"/>
      <c r="AM100" s="556"/>
      <c r="AN100" s="556"/>
      <c r="AO100" s="556"/>
      <c r="AP100" s="556"/>
      <c r="AQ100" s="556"/>
      <c r="AR100" s="556"/>
      <c r="AS100" s="556"/>
      <c r="AT100" s="556"/>
      <c r="AU100" s="602" t="s">
        <v>379</v>
      </c>
      <c r="AV100" s="603">
        <v>45</v>
      </c>
      <c r="AW100" s="603">
        <v>11</v>
      </c>
      <c r="AX100" s="603">
        <v>18</v>
      </c>
      <c r="AY100" s="556"/>
      <c r="AZ100" s="556"/>
      <c r="BA100" s="556"/>
      <c r="BB100" s="556"/>
      <c r="BC100" s="556"/>
      <c r="BD100" s="556"/>
      <c r="BE100" s="556"/>
      <c r="BF100" s="556"/>
      <c r="BG100" s="556"/>
      <c r="BH100" s="556"/>
      <c r="BI100" s="556"/>
      <c r="BJ100" s="556"/>
      <c r="BK100" s="556"/>
      <c r="BL100" s="556"/>
      <c r="BM100" s="556"/>
      <c r="BN100" s="556"/>
      <c r="BO100" s="556"/>
      <c r="BP100" s="556"/>
      <c r="BQ100" s="556"/>
      <c r="BR100" s="556"/>
      <c r="BS100" s="556"/>
      <c r="BT100" s="556"/>
      <c r="BU100" s="556"/>
      <c r="BV100" s="556"/>
      <c r="BW100" s="556"/>
      <c r="BX100" s="556"/>
      <c r="BY100" s="556"/>
      <c r="BZ100" s="556"/>
      <c r="CA100" s="556"/>
      <c r="CB100" s="556"/>
      <c r="CC100" s="556"/>
      <c r="CD100" s="556"/>
      <c r="CE100" s="556"/>
      <c r="CF100" s="556"/>
      <c r="CG100" s="556"/>
      <c r="CH100" s="556"/>
      <c r="CI100" s="556"/>
      <c r="CJ100" s="556"/>
      <c r="CK100" s="556"/>
      <c r="CL100" s="556"/>
      <c r="CM100" s="556"/>
      <c r="CN100" s="556"/>
      <c r="CO100" s="556"/>
      <c r="CP100" s="556"/>
      <c r="CQ100" s="556"/>
      <c r="CR100" s="556"/>
      <c r="CS100" s="556"/>
      <c r="CT100" s="556"/>
      <c r="CU100" s="556"/>
      <c r="CV100" s="556"/>
      <c r="CW100" s="556"/>
      <c r="CX100" s="556"/>
      <c r="CY100" s="556"/>
      <c r="CZ100" s="556"/>
      <c r="DA100" s="556"/>
      <c r="DB100" s="556"/>
      <c r="DC100" s="556"/>
      <c r="DD100" s="556"/>
      <c r="DE100" s="556"/>
      <c r="DF100" s="556"/>
      <c r="DG100" s="556"/>
      <c r="DH100" s="556"/>
      <c r="DI100" s="556"/>
      <c r="DJ100" s="556"/>
    </row>
    <row r="101" spans="1:114">
      <c r="A101" s="556"/>
      <c r="B101" s="556"/>
      <c r="C101" s="556"/>
      <c r="D101" s="556"/>
      <c r="E101" s="556"/>
      <c r="F101" s="556"/>
      <c r="G101" s="556"/>
      <c r="H101" s="556"/>
      <c r="I101" s="556"/>
      <c r="J101" s="556"/>
      <c r="K101" s="556"/>
      <c r="L101" s="556"/>
      <c r="M101" s="556"/>
      <c r="N101" s="556"/>
      <c r="O101" s="556"/>
      <c r="P101" s="556"/>
      <c r="Q101" s="556"/>
      <c r="R101" s="556"/>
      <c r="S101" s="556"/>
      <c r="T101" s="556"/>
      <c r="U101" s="556"/>
      <c r="V101" s="556"/>
      <c r="W101" s="556"/>
      <c r="X101" s="556"/>
      <c r="Y101" s="556"/>
      <c r="Z101" s="556"/>
      <c r="AA101" s="556"/>
      <c r="AB101" s="556"/>
      <c r="AC101" s="556"/>
      <c r="AD101" s="556"/>
      <c r="AE101" s="556"/>
      <c r="AF101" s="556"/>
      <c r="AG101" s="556"/>
      <c r="AH101" s="556"/>
      <c r="AI101" s="556"/>
      <c r="AJ101" s="556"/>
      <c r="AK101" s="556"/>
      <c r="AL101" s="556"/>
      <c r="AM101" s="556"/>
      <c r="AN101" s="556"/>
      <c r="AO101" s="556"/>
      <c r="AP101" s="556"/>
      <c r="AQ101" s="556"/>
      <c r="AR101" s="556"/>
      <c r="AS101" s="556"/>
      <c r="AT101" s="556"/>
      <c r="AU101" s="602" t="s">
        <v>380</v>
      </c>
      <c r="AV101" s="603">
        <v>127</v>
      </c>
      <c r="AW101" s="603">
        <v>11</v>
      </c>
      <c r="AX101" s="603">
        <v>57</v>
      </c>
      <c r="AY101" s="556"/>
      <c r="AZ101" s="556"/>
      <c r="BA101" s="556"/>
      <c r="BB101" s="556"/>
      <c r="BC101" s="556"/>
      <c r="BD101" s="556"/>
      <c r="BE101" s="556"/>
      <c r="BF101" s="556"/>
      <c r="BG101" s="556"/>
      <c r="BH101" s="556"/>
      <c r="BI101" s="556"/>
      <c r="BJ101" s="556"/>
      <c r="BK101" s="556"/>
      <c r="BL101" s="556"/>
      <c r="BM101" s="556"/>
      <c r="BN101" s="556"/>
      <c r="BO101" s="556"/>
      <c r="BP101" s="556"/>
      <c r="BQ101" s="556"/>
      <c r="BR101" s="556"/>
      <c r="BS101" s="556"/>
      <c r="BT101" s="556"/>
      <c r="BU101" s="556"/>
      <c r="BV101" s="556"/>
      <c r="BW101" s="556"/>
      <c r="BX101" s="556"/>
      <c r="BY101" s="556"/>
      <c r="BZ101" s="556"/>
      <c r="CA101" s="556"/>
      <c r="CB101" s="556"/>
      <c r="CC101" s="556"/>
      <c r="CD101" s="556"/>
      <c r="CE101" s="556"/>
      <c r="CF101" s="556"/>
      <c r="CG101" s="556"/>
      <c r="CH101" s="556"/>
      <c r="CI101" s="556"/>
      <c r="CJ101" s="556"/>
      <c r="CK101" s="556"/>
      <c r="CL101" s="556"/>
      <c r="CM101" s="556"/>
      <c r="CN101" s="556"/>
      <c r="CO101" s="556"/>
      <c r="CP101" s="556"/>
      <c r="CQ101" s="556"/>
      <c r="CR101" s="556"/>
      <c r="CS101" s="556"/>
      <c r="CT101" s="556"/>
      <c r="CU101" s="556"/>
      <c r="CV101" s="556"/>
      <c r="CW101" s="556"/>
      <c r="CX101" s="556"/>
      <c r="CY101" s="556"/>
      <c r="CZ101" s="556"/>
      <c r="DA101" s="556"/>
      <c r="DB101" s="556"/>
      <c r="DC101" s="556"/>
      <c r="DD101" s="556"/>
      <c r="DE101" s="556"/>
      <c r="DF101" s="556"/>
      <c r="DG101" s="556"/>
      <c r="DH101" s="556"/>
      <c r="DI101" s="556"/>
      <c r="DJ101" s="556"/>
    </row>
    <row r="102" spans="1:114">
      <c r="A102" s="556"/>
      <c r="B102" s="556"/>
      <c r="C102" s="556"/>
      <c r="D102" s="556"/>
      <c r="E102" s="556"/>
      <c r="F102" s="556"/>
      <c r="G102" s="556"/>
      <c r="H102" s="556"/>
      <c r="I102" s="556"/>
      <c r="J102" s="556"/>
      <c r="K102" s="556"/>
      <c r="L102" s="556"/>
      <c r="M102" s="556"/>
      <c r="N102" s="556"/>
      <c r="O102" s="556"/>
      <c r="P102" s="556"/>
      <c r="Q102" s="556"/>
      <c r="R102" s="556"/>
      <c r="S102" s="556"/>
      <c r="T102" s="556"/>
      <c r="U102" s="556"/>
      <c r="V102" s="556"/>
      <c r="W102" s="556"/>
      <c r="X102" s="556"/>
      <c r="Y102" s="556"/>
      <c r="Z102" s="556"/>
      <c r="AA102" s="556"/>
      <c r="AB102" s="556"/>
      <c r="AC102" s="556"/>
      <c r="AD102" s="556"/>
      <c r="AE102" s="556"/>
      <c r="AF102" s="556"/>
      <c r="AG102" s="556"/>
      <c r="AH102" s="556"/>
      <c r="AI102" s="556"/>
      <c r="AJ102" s="556"/>
      <c r="AK102" s="556"/>
      <c r="AL102" s="556"/>
      <c r="AM102" s="556"/>
      <c r="AN102" s="556"/>
      <c r="AO102" s="556"/>
      <c r="AP102" s="556"/>
      <c r="AQ102" s="556"/>
      <c r="AR102" s="556"/>
      <c r="AS102" s="556"/>
      <c r="AT102" s="556"/>
      <c r="AU102" s="602" t="s">
        <v>381</v>
      </c>
      <c r="AV102" s="603">
        <v>71</v>
      </c>
      <c r="AW102" s="603">
        <v>29</v>
      </c>
      <c r="AX102" s="603">
        <v>26</v>
      </c>
      <c r="AY102" s="556"/>
      <c r="AZ102" s="556"/>
      <c r="BA102" s="556"/>
      <c r="BB102" s="556"/>
      <c r="BC102" s="556"/>
      <c r="BD102" s="556"/>
      <c r="BE102" s="556"/>
      <c r="BF102" s="556"/>
      <c r="BG102" s="556"/>
      <c r="BH102" s="556"/>
      <c r="BI102" s="556"/>
      <c r="BJ102" s="556"/>
      <c r="BK102" s="556"/>
      <c r="BL102" s="556"/>
      <c r="BM102" s="556"/>
      <c r="BN102" s="556"/>
      <c r="BO102" s="556"/>
      <c r="BP102" s="556"/>
      <c r="BQ102" s="556"/>
      <c r="BR102" s="556"/>
      <c r="BS102" s="556"/>
      <c r="BT102" s="556"/>
      <c r="BU102" s="556"/>
      <c r="BV102" s="556"/>
      <c r="BW102" s="556"/>
      <c r="BX102" s="556"/>
      <c r="BY102" s="556"/>
      <c r="BZ102" s="556"/>
      <c r="CA102" s="556"/>
      <c r="CB102" s="556"/>
      <c r="CC102" s="556"/>
      <c r="CD102" s="556"/>
      <c r="CE102" s="556"/>
      <c r="CF102" s="556"/>
      <c r="CG102" s="556"/>
      <c r="CH102" s="556"/>
      <c r="CI102" s="556"/>
      <c r="CJ102" s="556"/>
      <c r="CK102" s="556"/>
      <c r="CL102" s="556"/>
      <c r="CM102" s="556"/>
      <c r="CN102" s="556"/>
      <c r="CO102" s="556"/>
      <c r="CP102" s="556"/>
      <c r="CQ102" s="556"/>
      <c r="CR102" s="556"/>
      <c r="CS102" s="556"/>
      <c r="CT102" s="556"/>
      <c r="CU102" s="556"/>
      <c r="CV102" s="556"/>
      <c r="CW102" s="556"/>
      <c r="CX102" s="556"/>
      <c r="CY102" s="556"/>
      <c r="CZ102" s="556"/>
      <c r="DA102" s="556"/>
      <c r="DB102" s="556"/>
      <c r="DC102" s="556"/>
      <c r="DD102" s="556"/>
      <c r="DE102" s="556"/>
      <c r="DF102" s="556"/>
      <c r="DG102" s="556"/>
      <c r="DH102" s="556"/>
      <c r="DI102" s="556"/>
      <c r="DJ102" s="556"/>
    </row>
    <row r="103" spans="1:114">
      <c r="A103" s="556"/>
      <c r="B103" s="556"/>
      <c r="C103" s="556"/>
      <c r="D103" s="556"/>
      <c r="E103" s="556"/>
      <c r="F103" s="556"/>
      <c r="G103" s="556"/>
      <c r="H103" s="556"/>
      <c r="I103" s="556"/>
      <c r="J103" s="556"/>
      <c r="K103" s="556"/>
      <c r="L103" s="556"/>
      <c r="M103" s="556"/>
      <c r="N103" s="556"/>
      <c r="O103" s="556"/>
      <c r="P103" s="556"/>
      <c r="Q103" s="556"/>
      <c r="R103" s="556"/>
      <c r="S103" s="556"/>
      <c r="T103" s="556"/>
      <c r="U103" s="556"/>
      <c r="V103" s="556"/>
      <c r="W103" s="556"/>
      <c r="X103" s="556"/>
      <c r="Y103" s="556"/>
      <c r="Z103" s="556"/>
      <c r="AA103" s="556"/>
      <c r="AB103" s="556"/>
      <c r="AC103" s="556"/>
      <c r="AD103" s="556"/>
      <c r="AE103" s="556"/>
      <c r="AF103" s="556"/>
      <c r="AG103" s="556"/>
      <c r="AH103" s="556"/>
      <c r="AI103" s="556"/>
      <c r="AJ103" s="556"/>
      <c r="AK103" s="556"/>
      <c r="AL103" s="556"/>
      <c r="AM103" s="556"/>
      <c r="AN103" s="556"/>
      <c r="AO103" s="556"/>
      <c r="AP103" s="556"/>
      <c r="AQ103" s="556"/>
      <c r="AR103" s="556"/>
      <c r="AS103" s="556"/>
      <c r="AT103" s="556"/>
      <c r="AU103" s="602" t="s">
        <v>372</v>
      </c>
      <c r="AV103" s="603">
        <v>144</v>
      </c>
      <c r="AW103" s="603">
        <v>22</v>
      </c>
      <c r="AX103" s="603">
        <v>167</v>
      </c>
      <c r="AY103" s="556"/>
      <c r="AZ103" s="556"/>
      <c r="BA103" s="556"/>
      <c r="BB103" s="556"/>
      <c r="BC103" s="556"/>
      <c r="BD103" s="556"/>
      <c r="BE103" s="556"/>
      <c r="BF103" s="556"/>
      <c r="BG103" s="556"/>
      <c r="BH103" s="556"/>
      <c r="BI103" s="556"/>
      <c r="BJ103" s="556"/>
      <c r="BK103" s="556"/>
      <c r="BL103" s="556"/>
      <c r="BM103" s="556"/>
      <c r="BN103" s="556"/>
      <c r="BO103" s="556"/>
      <c r="BP103" s="556"/>
      <c r="BQ103" s="556"/>
      <c r="BR103" s="556"/>
      <c r="BS103" s="556"/>
      <c r="BT103" s="556"/>
      <c r="BU103" s="556"/>
      <c r="BV103" s="556"/>
      <c r="BW103" s="556"/>
      <c r="BX103" s="556"/>
      <c r="BY103" s="556"/>
      <c r="BZ103" s="556"/>
      <c r="CA103" s="556"/>
      <c r="CB103" s="556"/>
      <c r="CC103" s="556"/>
      <c r="CD103" s="556"/>
      <c r="CE103" s="556"/>
      <c r="CF103" s="556"/>
      <c r="CG103" s="556"/>
      <c r="CH103" s="556"/>
      <c r="CI103" s="556"/>
      <c r="CJ103" s="556"/>
      <c r="CK103" s="556"/>
      <c r="CL103" s="556"/>
      <c r="CM103" s="556"/>
      <c r="CN103" s="556"/>
      <c r="CO103" s="556"/>
      <c r="CP103" s="556"/>
      <c r="CQ103" s="556"/>
      <c r="CR103" s="556"/>
      <c r="CS103" s="556"/>
      <c r="CT103" s="556"/>
      <c r="CU103" s="556"/>
      <c r="CV103" s="556"/>
      <c r="CW103" s="556"/>
      <c r="CX103" s="556"/>
      <c r="CY103" s="556"/>
      <c r="CZ103" s="556"/>
      <c r="DA103" s="556"/>
      <c r="DB103" s="556"/>
      <c r="DC103" s="556"/>
      <c r="DD103" s="556"/>
      <c r="DE103" s="556"/>
      <c r="DF103" s="556"/>
      <c r="DG103" s="556"/>
      <c r="DH103" s="556"/>
      <c r="DI103" s="556"/>
      <c r="DJ103" s="556"/>
    </row>
    <row r="104" spans="1:114">
      <c r="A104" s="556"/>
      <c r="B104" s="556"/>
      <c r="C104" s="556"/>
      <c r="D104" s="556"/>
      <c r="E104" s="556"/>
      <c r="F104" s="556"/>
      <c r="G104" s="556"/>
      <c r="H104" s="556"/>
      <c r="I104" s="556"/>
      <c r="J104" s="556"/>
      <c r="K104" s="556"/>
      <c r="L104" s="556"/>
      <c r="M104" s="556"/>
      <c r="N104" s="556"/>
      <c r="O104" s="556"/>
      <c r="P104" s="556"/>
      <c r="Q104" s="556"/>
      <c r="R104" s="556"/>
      <c r="S104" s="556"/>
      <c r="T104" s="556"/>
      <c r="U104" s="556"/>
      <c r="V104" s="556"/>
      <c r="W104" s="556"/>
      <c r="X104" s="556"/>
      <c r="Y104" s="556"/>
      <c r="Z104" s="556"/>
      <c r="AA104" s="556"/>
      <c r="AB104" s="556"/>
      <c r="AC104" s="556"/>
      <c r="AD104" s="556"/>
      <c r="AE104" s="556"/>
      <c r="AF104" s="556"/>
      <c r="AG104" s="556"/>
      <c r="AH104" s="556"/>
      <c r="AI104" s="556"/>
      <c r="AJ104" s="556"/>
      <c r="AK104" s="556"/>
      <c r="AL104" s="556"/>
      <c r="AM104" s="556"/>
      <c r="AN104" s="556"/>
      <c r="AO104" s="556"/>
      <c r="AP104" s="556"/>
      <c r="AQ104" s="556"/>
      <c r="AR104" s="556"/>
      <c r="AS104" s="556"/>
      <c r="AT104" s="556"/>
      <c r="AU104" s="602" t="s">
        <v>382</v>
      </c>
      <c r="AV104" s="603">
        <v>68</v>
      </c>
      <c r="AW104" s="603">
        <v>28</v>
      </c>
      <c r="AX104" s="603">
        <v>31</v>
      </c>
      <c r="AY104" s="556"/>
      <c r="AZ104" s="556"/>
      <c r="BA104" s="556"/>
      <c r="BB104" s="556"/>
      <c r="BC104" s="556"/>
      <c r="BD104" s="556"/>
      <c r="BE104" s="556"/>
      <c r="BF104" s="556"/>
      <c r="BG104" s="556"/>
      <c r="BH104" s="556"/>
      <c r="BI104" s="556"/>
      <c r="BJ104" s="556"/>
      <c r="BK104" s="556"/>
      <c r="BL104" s="556"/>
      <c r="BM104" s="556"/>
      <c r="BN104" s="556"/>
      <c r="BO104" s="556"/>
      <c r="BP104" s="556"/>
      <c r="BQ104" s="556"/>
      <c r="BR104" s="556"/>
      <c r="BS104" s="556"/>
      <c r="BT104" s="556"/>
      <c r="BU104" s="556"/>
      <c r="BV104" s="556"/>
      <c r="BW104" s="556"/>
      <c r="BX104" s="556"/>
      <c r="BY104" s="556"/>
      <c r="BZ104" s="556"/>
      <c r="CA104" s="556"/>
      <c r="CB104" s="556"/>
      <c r="CC104" s="556"/>
      <c r="CD104" s="556"/>
      <c r="CE104" s="556"/>
      <c r="CF104" s="556"/>
      <c r="CG104" s="556"/>
      <c r="CH104" s="556"/>
      <c r="CI104" s="556"/>
      <c r="CJ104" s="556"/>
      <c r="CK104" s="556"/>
      <c r="CL104" s="556"/>
      <c r="CM104" s="556"/>
      <c r="CN104" s="556"/>
      <c r="CO104" s="556"/>
      <c r="CP104" s="556"/>
      <c r="CQ104" s="556"/>
      <c r="CR104" s="556"/>
      <c r="CS104" s="556"/>
      <c r="CT104" s="556"/>
      <c r="CU104" s="556"/>
      <c r="CV104" s="556"/>
      <c r="CW104" s="556"/>
      <c r="CX104" s="556"/>
      <c r="CY104" s="556"/>
      <c r="CZ104" s="556"/>
      <c r="DA104" s="556"/>
      <c r="DB104" s="556"/>
      <c r="DC104" s="556"/>
      <c r="DD104" s="556"/>
      <c r="DE104" s="556"/>
      <c r="DF104" s="556"/>
      <c r="DG104" s="556"/>
      <c r="DH104" s="556"/>
      <c r="DI104" s="556"/>
      <c r="DJ104" s="556"/>
    </row>
    <row r="105" spans="1:114">
      <c r="A105" s="556"/>
      <c r="B105" s="556"/>
      <c r="C105" s="556"/>
      <c r="D105" s="556"/>
      <c r="E105" s="556"/>
      <c r="F105" s="556"/>
      <c r="G105" s="556"/>
      <c r="H105" s="556"/>
      <c r="I105" s="556"/>
      <c r="J105" s="556"/>
      <c r="K105" s="556"/>
      <c r="L105" s="556"/>
      <c r="M105" s="556"/>
      <c r="N105" s="556"/>
      <c r="O105" s="556"/>
      <c r="P105" s="556"/>
      <c r="Q105" s="556"/>
      <c r="R105" s="556"/>
      <c r="S105" s="556"/>
      <c r="T105" s="556"/>
      <c r="U105" s="556"/>
      <c r="V105" s="556"/>
      <c r="W105" s="556"/>
      <c r="X105" s="556"/>
      <c r="Y105" s="556"/>
      <c r="Z105" s="556"/>
      <c r="AA105" s="556"/>
      <c r="AB105" s="556"/>
      <c r="AC105" s="556"/>
      <c r="AD105" s="556"/>
      <c r="AE105" s="556"/>
      <c r="AF105" s="556"/>
      <c r="AG105" s="556"/>
      <c r="AH105" s="556"/>
      <c r="AI105" s="556"/>
      <c r="AJ105" s="556"/>
      <c r="AK105" s="556"/>
      <c r="AL105" s="556"/>
      <c r="AM105" s="556"/>
      <c r="AN105" s="556"/>
      <c r="AO105" s="556"/>
      <c r="AP105" s="556"/>
      <c r="AQ105" s="556"/>
      <c r="AR105" s="556"/>
      <c r="AS105" s="556"/>
      <c r="AT105" s="556"/>
      <c r="AU105" s="602" t="s">
        <v>383</v>
      </c>
      <c r="AV105" s="603">
        <v>418</v>
      </c>
      <c r="AW105" s="603">
        <v>38</v>
      </c>
      <c r="AX105" s="603">
        <v>164</v>
      </c>
      <c r="AY105" s="556"/>
      <c r="AZ105" s="556"/>
      <c r="BA105" s="556"/>
      <c r="BB105" s="556"/>
      <c r="BC105" s="556"/>
      <c r="BD105" s="556"/>
      <c r="BE105" s="556"/>
      <c r="BF105" s="556"/>
      <c r="BG105" s="556"/>
      <c r="BH105" s="556"/>
      <c r="BI105" s="556"/>
      <c r="BJ105" s="556"/>
      <c r="BK105" s="556"/>
      <c r="BL105" s="556"/>
      <c r="BM105" s="556"/>
      <c r="BN105" s="556"/>
      <c r="BO105" s="556"/>
      <c r="BP105" s="556"/>
      <c r="BQ105" s="556"/>
      <c r="BR105" s="556"/>
      <c r="BS105" s="556"/>
      <c r="BT105" s="556"/>
      <c r="BU105" s="556"/>
      <c r="BV105" s="556"/>
      <c r="BW105" s="556"/>
      <c r="BX105" s="556"/>
      <c r="BY105" s="556"/>
      <c r="BZ105" s="556"/>
      <c r="CA105" s="556"/>
      <c r="CB105" s="556"/>
      <c r="CC105" s="556"/>
      <c r="CD105" s="556"/>
      <c r="CE105" s="556"/>
      <c r="CF105" s="556"/>
      <c r="CG105" s="556"/>
      <c r="CH105" s="556"/>
      <c r="CI105" s="556"/>
      <c r="CJ105" s="556"/>
      <c r="CK105" s="556"/>
      <c r="CL105" s="556"/>
      <c r="CM105" s="556"/>
      <c r="CN105" s="556"/>
      <c r="CO105" s="556"/>
      <c r="CP105" s="556"/>
      <c r="CQ105" s="556"/>
      <c r="CR105" s="556"/>
      <c r="CS105" s="556"/>
      <c r="CT105" s="556"/>
      <c r="CU105" s="556"/>
      <c r="CV105" s="556"/>
      <c r="CW105" s="556"/>
      <c r="CX105" s="556"/>
      <c r="CY105" s="556"/>
      <c r="CZ105" s="556"/>
      <c r="DA105" s="556"/>
      <c r="DB105" s="556"/>
      <c r="DC105" s="556"/>
      <c r="DD105" s="556"/>
      <c r="DE105" s="556"/>
      <c r="DF105" s="556"/>
      <c r="DG105" s="556"/>
      <c r="DH105" s="556"/>
      <c r="DI105" s="556"/>
      <c r="DJ105" s="556"/>
    </row>
    <row r="106" spans="1:114">
      <c r="A106" s="556"/>
      <c r="B106" s="556"/>
      <c r="C106" s="556"/>
      <c r="D106" s="556"/>
      <c r="E106" s="556"/>
      <c r="F106" s="556"/>
      <c r="G106" s="556"/>
      <c r="H106" s="556"/>
      <c r="I106" s="556"/>
      <c r="J106" s="556"/>
      <c r="K106" s="556"/>
      <c r="L106" s="556"/>
      <c r="M106" s="556"/>
      <c r="N106" s="556"/>
      <c r="O106" s="556"/>
      <c r="P106" s="556"/>
      <c r="Q106" s="556"/>
      <c r="R106" s="556"/>
      <c r="S106" s="556"/>
      <c r="T106" s="556"/>
      <c r="U106" s="556"/>
      <c r="V106" s="556"/>
      <c r="W106" s="556"/>
      <c r="X106" s="556"/>
      <c r="Y106" s="556"/>
      <c r="Z106" s="556"/>
      <c r="AA106" s="556"/>
      <c r="AB106" s="556"/>
      <c r="AC106" s="556"/>
      <c r="AD106" s="556"/>
      <c r="AE106" s="556"/>
      <c r="AF106" s="556"/>
      <c r="AG106" s="556"/>
      <c r="AH106" s="556"/>
      <c r="AI106" s="556"/>
      <c r="AJ106" s="556"/>
      <c r="AK106" s="556"/>
      <c r="AL106" s="556"/>
      <c r="AM106" s="556"/>
      <c r="AN106" s="556"/>
      <c r="AO106" s="556"/>
      <c r="AP106" s="556"/>
      <c r="AQ106" s="556"/>
      <c r="AR106" s="556"/>
      <c r="AS106" s="556"/>
      <c r="AT106" s="556"/>
      <c r="AU106" s="602" t="s">
        <v>384</v>
      </c>
      <c r="AV106" s="603">
        <v>68</v>
      </c>
      <c r="AW106" s="603">
        <v>10</v>
      </c>
      <c r="AX106" s="603">
        <v>45</v>
      </c>
      <c r="AY106" s="556"/>
      <c r="AZ106" s="556"/>
      <c r="BA106" s="556"/>
      <c r="BB106" s="556"/>
      <c r="BC106" s="556"/>
      <c r="BD106" s="556"/>
      <c r="BE106" s="556"/>
      <c r="BF106" s="556"/>
      <c r="BG106" s="556"/>
      <c r="BH106" s="556"/>
      <c r="BI106" s="556"/>
      <c r="BJ106" s="556"/>
      <c r="BK106" s="556"/>
      <c r="BL106" s="556"/>
      <c r="BM106" s="556"/>
      <c r="BN106" s="556"/>
      <c r="BO106" s="556"/>
      <c r="BP106" s="556"/>
      <c r="BQ106" s="556"/>
      <c r="BR106" s="556"/>
      <c r="BS106" s="556"/>
      <c r="BT106" s="556"/>
      <c r="BU106" s="556"/>
      <c r="BV106" s="556"/>
      <c r="BW106" s="556"/>
      <c r="BX106" s="556"/>
      <c r="BY106" s="556"/>
      <c r="BZ106" s="556"/>
      <c r="CA106" s="556"/>
      <c r="CB106" s="556"/>
      <c r="CC106" s="556"/>
      <c r="CD106" s="556"/>
      <c r="CE106" s="556"/>
      <c r="CF106" s="556"/>
      <c r="CG106" s="556"/>
      <c r="CH106" s="556"/>
      <c r="CI106" s="556"/>
      <c r="CJ106" s="556"/>
      <c r="CK106" s="556"/>
      <c r="CL106" s="556"/>
      <c r="CM106" s="556"/>
      <c r="CN106" s="556"/>
      <c r="CO106" s="556"/>
      <c r="CP106" s="556"/>
      <c r="CQ106" s="556"/>
      <c r="CR106" s="556"/>
      <c r="CS106" s="556"/>
      <c r="CT106" s="556"/>
      <c r="CU106" s="556"/>
      <c r="CV106" s="556"/>
      <c r="CW106" s="556"/>
      <c r="CX106" s="556"/>
      <c r="CY106" s="556"/>
      <c r="CZ106" s="556"/>
      <c r="DA106" s="556"/>
      <c r="DB106" s="556"/>
      <c r="DC106" s="556"/>
      <c r="DD106" s="556"/>
      <c r="DE106" s="556"/>
      <c r="DF106" s="556"/>
      <c r="DG106" s="556"/>
      <c r="DH106" s="556"/>
      <c r="DI106" s="556"/>
      <c r="DJ106" s="556"/>
    </row>
    <row r="107" spans="1:114">
      <c r="A107" s="556"/>
      <c r="B107" s="556"/>
      <c r="C107" s="556"/>
      <c r="D107" s="556"/>
      <c r="E107" s="556"/>
      <c r="F107" s="556"/>
      <c r="G107" s="556"/>
      <c r="H107" s="556"/>
      <c r="I107" s="556"/>
      <c r="J107" s="556"/>
      <c r="K107" s="556"/>
      <c r="L107" s="556"/>
      <c r="M107" s="556"/>
      <c r="N107" s="556"/>
      <c r="O107" s="556"/>
      <c r="P107" s="556"/>
      <c r="Q107" s="556"/>
      <c r="R107" s="556"/>
      <c r="S107" s="556"/>
      <c r="T107" s="556"/>
      <c r="U107" s="556"/>
      <c r="V107" s="556"/>
      <c r="W107" s="556"/>
      <c r="X107" s="556"/>
      <c r="Y107" s="556"/>
      <c r="Z107" s="556"/>
      <c r="AA107" s="556"/>
      <c r="AB107" s="556"/>
      <c r="AC107" s="556"/>
      <c r="AD107" s="556"/>
      <c r="AE107" s="556"/>
      <c r="AF107" s="556"/>
      <c r="AG107" s="556"/>
      <c r="AH107" s="556"/>
      <c r="AI107" s="556"/>
      <c r="AJ107" s="556"/>
      <c r="AK107" s="556"/>
      <c r="AL107" s="556"/>
      <c r="AM107" s="556"/>
      <c r="AN107" s="556"/>
      <c r="AO107" s="556"/>
      <c r="AP107" s="556"/>
      <c r="AQ107" s="556"/>
      <c r="AR107" s="556"/>
      <c r="AS107" s="556"/>
      <c r="AT107" s="556"/>
      <c r="AU107" s="602" t="s">
        <v>385</v>
      </c>
      <c r="AV107" s="603">
        <v>420</v>
      </c>
      <c r="AW107" s="603">
        <v>30</v>
      </c>
      <c r="AX107" s="603">
        <v>149</v>
      </c>
      <c r="AY107" s="556"/>
      <c r="AZ107" s="556"/>
      <c r="BA107" s="556"/>
      <c r="BB107" s="556"/>
      <c r="BC107" s="556"/>
      <c r="BD107" s="556"/>
      <c r="BE107" s="556"/>
      <c r="BF107" s="556"/>
      <c r="BG107" s="556"/>
      <c r="BH107" s="556"/>
      <c r="BI107" s="556"/>
      <c r="BJ107" s="556"/>
      <c r="BK107" s="556"/>
      <c r="BL107" s="556"/>
      <c r="BM107" s="556"/>
      <c r="BN107" s="556"/>
      <c r="BO107" s="556"/>
      <c r="BP107" s="556"/>
      <c r="BQ107" s="556"/>
      <c r="BR107" s="556"/>
      <c r="BS107" s="556"/>
      <c r="BT107" s="556"/>
      <c r="BU107" s="556"/>
      <c r="BV107" s="556"/>
      <c r="BW107" s="556"/>
      <c r="BX107" s="556"/>
      <c r="BY107" s="556"/>
      <c r="BZ107" s="556"/>
      <c r="CA107" s="556"/>
      <c r="CB107" s="556"/>
      <c r="CC107" s="556"/>
      <c r="CD107" s="556"/>
      <c r="CE107" s="556"/>
      <c r="CF107" s="556"/>
      <c r="CG107" s="556"/>
      <c r="CH107" s="556"/>
      <c r="CI107" s="556"/>
      <c r="CJ107" s="556"/>
      <c r="CK107" s="556"/>
      <c r="CL107" s="556"/>
      <c r="CM107" s="556"/>
      <c r="CN107" s="556"/>
      <c r="CO107" s="556"/>
      <c r="CP107" s="556"/>
      <c r="CQ107" s="556"/>
      <c r="CR107" s="556"/>
      <c r="CS107" s="556"/>
      <c r="CT107" s="556"/>
      <c r="CU107" s="556"/>
      <c r="CV107" s="556"/>
      <c r="CW107" s="556"/>
      <c r="CX107" s="556"/>
      <c r="CY107" s="556"/>
      <c r="CZ107" s="556"/>
      <c r="DA107" s="556"/>
      <c r="DB107" s="556"/>
      <c r="DC107" s="556"/>
      <c r="DD107" s="556"/>
      <c r="DE107" s="556"/>
      <c r="DF107" s="556"/>
      <c r="DG107" s="556"/>
      <c r="DH107" s="556"/>
      <c r="DI107" s="556"/>
      <c r="DJ107" s="556"/>
    </row>
    <row r="108" spans="1:114">
      <c r="A108" s="556"/>
      <c r="B108" s="556"/>
      <c r="C108" s="556"/>
      <c r="D108" s="556"/>
      <c r="E108" s="556"/>
      <c r="F108" s="556"/>
      <c r="G108" s="556"/>
      <c r="H108" s="556"/>
      <c r="I108" s="556"/>
      <c r="J108" s="556"/>
      <c r="K108" s="556"/>
      <c r="L108" s="556"/>
      <c r="M108" s="556"/>
      <c r="N108" s="556"/>
      <c r="O108" s="556"/>
      <c r="P108" s="556"/>
      <c r="Q108" s="556"/>
      <c r="R108" s="556"/>
      <c r="S108" s="556"/>
      <c r="T108" s="556"/>
      <c r="U108" s="556"/>
      <c r="V108" s="556"/>
      <c r="W108" s="556"/>
      <c r="X108" s="556"/>
      <c r="Y108" s="556"/>
      <c r="Z108" s="556"/>
      <c r="AA108" s="556"/>
      <c r="AB108" s="556"/>
      <c r="AC108" s="556"/>
      <c r="AD108" s="556"/>
      <c r="AE108" s="556"/>
      <c r="AF108" s="556"/>
      <c r="AG108" s="556"/>
      <c r="AH108" s="556"/>
      <c r="AI108" s="556"/>
      <c r="AJ108" s="556"/>
      <c r="AK108" s="556"/>
      <c r="AL108" s="556"/>
      <c r="AM108" s="556"/>
      <c r="AN108" s="556"/>
      <c r="AO108" s="556"/>
      <c r="AP108" s="556"/>
      <c r="AQ108" s="556"/>
      <c r="AR108" s="556"/>
      <c r="AS108" s="556"/>
      <c r="AT108" s="556"/>
      <c r="AU108" s="602" t="s">
        <v>386</v>
      </c>
      <c r="AV108" s="603">
        <v>646</v>
      </c>
      <c r="AW108" s="603">
        <v>112</v>
      </c>
      <c r="AX108" s="603">
        <v>506</v>
      </c>
      <c r="AY108" s="556"/>
      <c r="AZ108" s="556"/>
      <c r="BA108" s="556"/>
      <c r="BB108" s="556"/>
      <c r="BC108" s="556"/>
      <c r="BD108" s="556"/>
      <c r="BE108" s="556"/>
      <c r="BF108" s="556"/>
      <c r="BG108" s="556"/>
      <c r="BH108" s="556"/>
      <c r="BI108" s="556"/>
      <c r="BJ108" s="556"/>
      <c r="BK108" s="556"/>
      <c r="BL108" s="556"/>
      <c r="BM108" s="556"/>
      <c r="BN108" s="556"/>
      <c r="BO108" s="556"/>
      <c r="BP108" s="556"/>
      <c r="BQ108" s="556"/>
      <c r="BR108" s="556"/>
      <c r="BS108" s="556"/>
      <c r="BT108" s="556"/>
      <c r="BU108" s="556"/>
      <c r="BV108" s="556"/>
      <c r="BW108" s="556"/>
      <c r="BX108" s="556"/>
      <c r="BY108" s="556"/>
      <c r="BZ108" s="556"/>
      <c r="CA108" s="556"/>
      <c r="CB108" s="556"/>
      <c r="CC108" s="556"/>
      <c r="CD108" s="556"/>
      <c r="CE108" s="556"/>
      <c r="CF108" s="556"/>
      <c r="CG108" s="556"/>
      <c r="CH108" s="556"/>
      <c r="CI108" s="556"/>
      <c r="CJ108" s="556"/>
      <c r="CK108" s="556"/>
      <c r="CL108" s="556"/>
      <c r="CM108" s="556"/>
      <c r="CN108" s="556"/>
      <c r="CO108" s="556"/>
      <c r="CP108" s="556"/>
      <c r="CQ108" s="556"/>
      <c r="CR108" s="556"/>
      <c r="CS108" s="556"/>
      <c r="CT108" s="556"/>
      <c r="CU108" s="556"/>
      <c r="CV108" s="556"/>
      <c r="CW108" s="556"/>
      <c r="CX108" s="556"/>
      <c r="CY108" s="556"/>
      <c r="CZ108" s="556"/>
      <c r="DA108" s="556"/>
      <c r="DB108" s="556"/>
      <c r="DC108" s="556"/>
      <c r="DD108" s="556"/>
      <c r="DE108" s="556"/>
      <c r="DF108" s="556"/>
      <c r="DG108" s="556"/>
      <c r="DH108" s="556"/>
      <c r="DI108" s="556"/>
      <c r="DJ108" s="556"/>
    </row>
    <row r="109" spans="1:114">
      <c r="A109" s="556"/>
      <c r="B109" s="556"/>
      <c r="C109" s="556"/>
      <c r="D109" s="556"/>
      <c r="E109" s="556"/>
      <c r="F109" s="556"/>
      <c r="G109" s="556"/>
      <c r="H109" s="556"/>
      <c r="I109" s="556"/>
      <c r="J109" s="556"/>
      <c r="K109" s="556"/>
      <c r="L109" s="556"/>
      <c r="M109" s="556"/>
      <c r="N109" s="556"/>
      <c r="O109" s="556"/>
      <c r="P109" s="556"/>
      <c r="Q109" s="556"/>
      <c r="R109" s="556"/>
      <c r="S109" s="556"/>
      <c r="T109" s="556"/>
      <c r="U109" s="556"/>
      <c r="V109" s="556"/>
      <c r="W109" s="556"/>
      <c r="X109" s="556"/>
      <c r="Y109" s="556"/>
      <c r="Z109" s="556"/>
      <c r="AA109" s="556"/>
      <c r="AB109" s="556"/>
      <c r="AC109" s="556"/>
      <c r="AD109" s="556"/>
      <c r="AE109" s="556"/>
      <c r="AF109" s="556"/>
      <c r="AG109" s="556"/>
      <c r="AH109" s="556"/>
      <c r="AI109" s="556"/>
      <c r="AJ109" s="556"/>
      <c r="AK109" s="556"/>
      <c r="AL109" s="556"/>
      <c r="AM109" s="556"/>
      <c r="AN109" s="556"/>
      <c r="AO109" s="556"/>
      <c r="AP109" s="556"/>
      <c r="AQ109" s="556"/>
      <c r="AR109" s="556"/>
      <c r="AS109" s="556"/>
      <c r="AT109" s="556"/>
      <c r="AU109" s="602" t="s">
        <v>387</v>
      </c>
      <c r="AV109" s="603">
        <v>83</v>
      </c>
      <c r="AW109" s="603">
        <v>21</v>
      </c>
      <c r="AX109" s="603">
        <v>47</v>
      </c>
      <c r="AY109" s="556"/>
      <c r="AZ109" s="556"/>
      <c r="BA109" s="556"/>
      <c r="BB109" s="556"/>
      <c r="BC109" s="556"/>
      <c r="BD109" s="556"/>
      <c r="BE109" s="556"/>
      <c r="BF109" s="556"/>
      <c r="BG109" s="556"/>
      <c r="BH109" s="556"/>
      <c r="BI109" s="556"/>
      <c r="BJ109" s="556"/>
      <c r="BK109" s="556"/>
      <c r="BL109" s="556"/>
      <c r="BM109" s="556"/>
      <c r="BN109" s="556"/>
      <c r="BO109" s="556"/>
      <c r="BP109" s="556"/>
      <c r="BQ109" s="556"/>
      <c r="BR109" s="556"/>
      <c r="BS109" s="556"/>
      <c r="BT109" s="556"/>
      <c r="BU109" s="556"/>
      <c r="BV109" s="556"/>
      <c r="BW109" s="556"/>
      <c r="BX109" s="556"/>
      <c r="BY109" s="556"/>
      <c r="BZ109" s="556"/>
      <c r="CA109" s="556"/>
      <c r="CB109" s="556"/>
      <c r="CC109" s="556"/>
      <c r="CD109" s="556"/>
      <c r="CE109" s="556"/>
      <c r="CF109" s="556"/>
      <c r="CG109" s="556"/>
      <c r="CH109" s="556"/>
      <c r="CI109" s="556"/>
      <c r="CJ109" s="556"/>
      <c r="CK109" s="556"/>
      <c r="CL109" s="556"/>
      <c r="CM109" s="556"/>
      <c r="CN109" s="556"/>
      <c r="CO109" s="556"/>
      <c r="CP109" s="556"/>
      <c r="CQ109" s="556"/>
      <c r="CR109" s="556"/>
      <c r="CS109" s="556"/>
      <c r="CT109" s="556"/>
      <c r="CU109" s="556"/>
      <c r="CV109" s="556"/>
      <c r="CW109" s="556"/>
      <c r="CX109" s="556"/>
      <c r="CY109" s="556"/>
      <c r="CZ109" s="556"/>
      <c r="DA109" s="556"/>
      <c r="DB109" s="556"/>
      <c r="DC109" s="556"/>
      <c r="DD109" s="556"/>
      <c r="DE109" s="556"/>
      <c r="DF109" s="556"/>
      <c r="DG109" s="556"/>
      <c r="DH109" s="556"/>
      <c r="DI109" s="556"/>
      <c r="DJ109" s="556"/>
    </row>
    <row r="110" spans="1:114">
      <c r="A110" s="556"/>
      <c r="B110" s="556"/>
      <c r="C110" s="556"/>
      <c r="D110" s="556"/>
      <c r="E110" s="556"/>
      <c r="F110" s="556"/>
      <c r="G110" s="556"/>
      <c r="H110" s="556"/>
      <c r="I110" s="556"/>
      <c r="J110" s="556"/>
      <c r="K110" s="556"/>
      <c r="L110" s="556"/>
      <c r="M110" s="556"/>
      <c r="N110" s="556"/>
      <c r="O110" s="556"/>
      <c r="P110" s="556"/>
      <c r="Q110" s="556"/>
      <c r="R110" s="556"/>
      <c r="S110" s="556"/>
      <c r="T110" s="556"/>
      <c r="U110" s="556"/>
      <c r="V110" s="556"/>
      <c r="W110" s="556"/>
      <c r="X110" s="556"/>
      <c r="Y110" s="556"/>
      <c r="Z110" s="556"/>
      <c r="AA110" s="556"/>
      <c r="AB110" s="556"/>
      <c r="AC110" s="556"/>
      <c r="AD110" s="556"/>
      <c r="AE110" s="556"/>
      <c r="AF110" s="556"/>
      <c r="AG110" s="556"/>
      <c r="AH110" s="556"/>
      <c r="AI110" s="556"/>
      <c r="AJ110" s="556"/>
      <c r="AK110" s="556"/>
      <c r="AL110" s="556"/>
      <c r="AM110" s="556"/>
      <c r="AN110" s="556"/>
      <c r="AO110" s="556"/>
      <c r="AP110" s="556"/>
      <c r="AQ110" s="556"/>
      <c r="AR110" s="556"/>
      <c r="AS110" s="556"/>
      <c r="AT110" s="556"/>
      <c r="AU110" s="602" t="s">
        <v>388</v>
      </c>
      <c r="AV110" s="603">
        <v>23</v>
      </c>
      <c r="AW110" s="603">
        <v>11</v>
      </c>
      <c r="AX110" s="603">
        <v>5</v>
      </c>
      <c r="AY110" s="556"/>
      <c r="AZ110" s="556"/>
      <c r="BA110" s="556"/>
      <c r="BB110" s="556"/>
      <c r="BC110" s="556"/>
      <c r="BD110" s="556"/>
      <c r="BE110" s="556"/>
      <c r="BF110" s="556"/>
      <c r="BG110" s="556"/>
      <c r="BH110" s="556"/>
      <c r="BI110" s="556"/>
      <c r="BJ110" s="556"/>
      <c r="BK110" s="556"/>
      <c r="BL110" s="556"/>
      <c r="BM110" s="556"/>
      <c r="BN110" s="556"/>
      <c r="BO110" s="556"/>
      <c r="BP110" s="556"/>
      <c r="BQ110" s="556"/>
      <c r="BR110" s="556"/>
      <c r="BS110" s="556"/>
      <c r="BT110" s="556"/>
      <c r="BU110" s="556"/>
      <c r="BV110" s="556"/>
      <c r="BW110" s="556"/>
      <c r="BX110" s="556"/>
      <c r="BY110" s="556"/>
      <c r="BZ110" s="556"/>
      <c r="CA110" s="556"/>
      <c r="CB110" s="556"/>
      <c r="CC110" s="556"/>
      <c r="CD110" s="556"/>
      <c r="CE110" s="556"/>
      <c r="CF110" s="556"/>
      <c r="CG110" s="556"/>
      <c r="CH110" s="556"/>
      <c r="CI110" s="556"/>
      <c r="CJ110" s="556"/>
      <c r="CK110" s="556"/>
      <c r="CL110" s="556"/>
      <c r="CM110" s="556"/>
      <c r="CN110" s="556"/>
      <c r="CO110" s="556"/>
      <c r="CP110" s="556"/>
      <c r="CQ110" s="556"/>
      <c r="CR110" s="556"/>
      <c r="CS110" s="556"/>
      <c r="CT110" s="556"/>
      <c r="CU110" s="556"/>
      <c r="CV110" s="556"/>
      <c r="CW110" s="556"/>
      <c r="CX110" s="556"/>
      <c r="CY110" s="556"/>
      <c r="CZ110" s="556"/>
      <c r="DA110" s="556"/>
      <c r="DB110" s="556"/>
      <c r="DC110" s="556"/>
      <c r="DD110" s="556"/>
      <c r="DE110" s="556"/>
      <c r="DF110" s="556"/>
      <c r="DG110" s="556"/>
      <c r="DH110" s="556"/>
      <c r="DI110" s="556"/>
      <c r="DJ110" s="556"/>
    </row>
    <row r="111" spans="1:114">
      <c r="A111" s="556"/>
      <c r="B111" s="556"/>
      <c r="C111" s="556"/>
      <c r="D111" s="556"/>
      <c r="E111" s="556"/>
      <c r="F111" s="556"/>
      <c r="G111" s="556"/>
      <c r="H111" s="556"/>
      <c r="I111" s="556"/>
      <c r="J111" s="556"/>
      <c r="K111" s="556"/>
      <c r="L111" s="556"/>
      <c r="M111" s="556"/>
      <c r="N111" s="556"/>
      <c r="O111" s="556"/>
      <c r="P111" s="556"/>
      <c r="Q111" s="556"/>
      <c r="R111" s="556"/>
      <c r="S111" s="556"/>
      <c r="T111" s="556"/>
      <c r="U111" s="556"/>
      <c r="V111" s="556"/>
      <c r="W111" s="556"/>
      <c r="X111" s="556"/>
      <c r="Y111" s="556"/>
      <c r="Z111" s="556"/>
      <c r="AA111" s="556"/>
      <c r="AB111" s="556"/>
      <c r="AC111" s="556"/>
      <c r="AD111" s="556"/>
      <c r="AE111" s="556"/>
      <c r="AF111" s="556"/>
      <c r="AG111" s="556"/>
      <c r="AH111" s="556"/>
      <c r="AI111" s="556"/>
      <c r="AJ111" s="556"/>
      <c r="AK111" s="556"/>
      <c r="AL111" s="556"/>
      <c r="AM111" s="556"/>
      <c r="AN111" s="556"/>
      <c r="AO111" s="556"/>
      <c r="AP111" s="556"/>
      <c r="AQ111" s="556"/>
      <c r="AR111" s="556"/>
      <c r="AS111" s="556"/>
      <c r="AT111" s="556"/>
      <c r="AU111" s="602" t="s">
        <v>389</v>
      </c>
      <c r="AV111" s="603">
        <v>18</v>
      </c>
      <c r="AW111" s="603">
        <v>17</v>
      </c>
      <c r="AX111" s="603">
        <v>21</v>
      </c>
      <c r="AY111" s="556"/>
      <c r="AZ111" s="556"/>
      <c r="BA111" s="556"/>
      <c r="BB111" s="556"/>
      <c r="BC111" s="556"/>
      <c r="BD111" s="556"/>
      <c r="BE111" s="556"/>
      <c r="BF111" s="556"/>
      <c r="BG111" s="556"/>
      <c r="BH111" s="556"/>
      <c r="BI111" s="556"/>
      <c r="BJ111" s="556"/>
      <c r="BK111" s="556"/>
      <c r="BL111" s="556"/>
      <c r="BM111" s="556"/>
      <c r="BN111" s="556"/>
      <c r="BO111" s="556"/>
      <c r="BP111" s="556"/>
      <c r="BQ111" s="556"/>
      <c r="BR111" s="556"/>
      <c r="BS111" s="556"/>
      <c r="BT111" s="556"/>
      <c r="BU111" s="556"/>
      <c r="BV111" s="556"/>
      <c r="BW111" s="556"/>
      <c r="BX111" s="556"/>
      <c r="BY111" s="556"/>
      <c r="BZ111" s="556"/>
      <c r="CA111" s="556"/>
      <c r="CB111" s="556"/>
      <c r="CC111" s="556"/>
      <c r="CD111" s="556"/>
      <c r="CE111" s="556"/>
      <c r="CF111" s="556"/>
      <c r="CG111" s="556"/>
      <c r="CH111" s="556"/>
      <c r="CI111" s="556"/>
      <c r="CJ111" s="556"/>
      <c r="CK111" s="556"/>
      <c r="CL111" s="556"/>
      <c r="CM111" s="556"/>
      <c r="CN111" s="556"/>
      <c r="CO111" s="556"/>
      <c r="CP111" s="556"/>
      <c r="CQ111" s="556"/>
      <c r="CR111" s="556"/>
      <c r="CS111" s="556"/>
      <c r="CT111" s="556"/>
      <c r="CU111" s="556"/>
      <c r="CV111" s="556"/>
      <c r="CW111" s="556"/>
      <c r="CX111" s="556"/>
      <c r="CY111" s="556"/>
      <c r="CZ111" s="556"/>
      <c r="DA111" s="556"/>
      <c r="DB111" s="556"/>
      <c r="DC111" s="556"/>
      <c r="DD111" s="556"/>
      <c r="DE111" s="556"/>
      <c r="DF111" s="556"/>
      <c r="DG111" s="556"/>
      <c r="DH111" s="556"/>
      <c r="DI111" s="556"/>
      <c r="DJ111" s="556"/>
    </row>
    <row r="112" spans="1:114">
      <c r="A112" s="556"/>
      <c r="B112" s="556"/>
      <c r="C112" s="556"/>
      <c r="D112" s="556"/>
      <c r="E112" s="556"/>
      <c r="F112" s="556"/>
      <c r="G112" s="556"/>
      <c r="H112" s="556"/>
      <c r="I112" s="556"/>
      <c r="J112" s="556"/>
      <c r="K112" s="556"/>
      <c r="L112" s="556"/>
      <c r="M112" s="556"/>
      <c r="N112" s="556"/>
      <c r="O112" s="556"/>
      <c r="P112" s="556"/>
      <c r="Q112" s="556"/>
      <c r="R112" s="556"/>
      <c r="S112" s="556"/>
      <c r="T112" s="556"/>
      <c r="U112" s="556"/>
      <c r="V112" s="556"/>
      <c r="W112" s="556"/>
      <c r="X112" s="556"/>
      <c r="Y112" s="556"/>
      <c r="Z112" s="556"/>
      <c r="AA112" s="556"/>
      <c r="AB112" s="556"/>
      <c r="AC112" s="556"/>
      <c r="AD112" s="556"/>
      <c r="AE112" s="556"/>
      <c r="AF112" s="556"/>
      <c r="AG112" s="556"/>
      <c r="AH112" s="556"/>
      <c r="AI112" s="556"/>
      <c r="AJ112" s="556"/>
      <c r="AK112" s="556"/>
      <c r="AL112" s="556"/>
      <c r="AM112" s="556"/>
      <c r="AN112" s="556"/>
      <c r="AO112" s="556"/>
      <c r="AP112" s="556"/>
      <c r="AQ112" s="556"/>
      <c r="AR112" s="556"/>
      <c r="AS112" s="556"/>
      <c r="AT112" s="556"/>
      <c r="AU112" s="602" t="s">
        <v>390</v>
      </c>
      <c r="AV112" s="603">
        <v>8936</v>
      </c>
      <c r="AW112" s="603">
        <v>488</v>
      </c>
      <c r="AX112" s="603">
        <v>4049</v>
      </c>
      <c r="AY112" s="556"/>
      <c r="AZ112" s="556"/>
      <c r="BA112" s="556"/>
      <c r="BB112" s="556"/>
      <c r="BC112" s="556"/>
      <c r="BD112" s="556"/>
      <c r="BE112" s="556"/>
      <c r="BF112" s="556"/>
      <c r="BG112" s="556"/>
      <c r="BH112" s="556"/>
      <c r="BI112" s="556"/>
      <c r="BJ112" s="556"/>
      <c r="BK112" s="556"/>
      <c r="BL112" s="556"/>
      <c r="BM112" s="556"/>
      <c r="BN112" s="556"/>
      <c r="BO112" s="556"/>
      <c r="BP112" s="556"/>
      <c r="BQ112" s="556"/>
      <c r="BR112" s="556"/>
      <c r="BS112" s="556"/>
      <c r="BT112" s="556"/>
      <c r="BU112" s="556"/>
      <c r="BV112" s="556"/>
      <c r="BW112" s="556"/>
      <c r="BX112" s="556"/>
      <c r="BY112" s="556"/>
      <c r="BZ112" s="556"/>
      <c r="CA112" s="556"/>
      <c r="CB112" s="556"/>
      <c r="CC112" s="556"/>
      <c r="CD112" s="556"/>
      <c r="CE112" s="556"/>
      <c r="CF112" s="556"/>
      <c r="CG112" s="556"/>
      <c r="CH112" s="556"/>
      <c r="CI112" s="556"/>
      <c r="CJ112" s="556"/>
      <c r="CK112" s="556"/>
      <c r="CL112" s="556"/>
      <c r="CM112" s="556"/>
      <c r="CN112" s="556"/>
      <c r="CO112" s="556"/>
      <c r="CP112" s="556"/>
      <c r="CQ112" s="556"/>
      <c r="CR112" s="556"/>
      <c r="CS112" s="556"/>
      <c r="CT112" s="556"/>
      <c r="CU112" s="556"/>
      <c r="CV112" s="556"/>
      <c r="CW112" s="556"/>
      <c r="CX112" s="556"/>
      <c r="CY112" s="556"/>
      <c r="CZ112" s="556"/>
      <c r="DA112" s="556"/>
      <c r="DB112" s="556"/>
      <c r="DC112" s="556"/>
      <c r="DD112" s="556"/>
      <c r="DE112" s="556"/>
      <c r="DF112" s="556"/>
      <c r="DG112" s="556"/>
      <c r="DH112" s="556"/>
      <c r="DI112" s="556"/>
      <c r="DJ112" s="556"/>
    </row>
    <row r="113" spans="1:114">
      <c r="A113" s="556"/>
      <c r="B113" s="556"/>
      <c r="C113" s="556"/>
      <c r="D113" s="556"/>
      <c r="E113" s="556"/>
      <c r="F113" s="556"/>
      <c r="G113" s="556"/>
      <c r="H113" s="556"/>
      <c r="I113" s="556"/>
      <c r="J113" s="556"/>
      <c r="K113" s="556"/>
      <c r="L113" s="556"/>
      <c r="M113" s="556"/>
      <c r="N113" s="556"/>
      <c r="O113" s="556"/>
      <c r="P113" s="556"/>
      <c r="Q113" s="556"/>
      <c r="R113" s="556"/>
      <c r="S113" s="556"/>
      <c r="T113" s="556"/>
      <c r="U113" s="556"/>
      <c r="V113" s="556"/>
      <c r="W113" s="556"/>
      <c r="X113" s="556"/>
      <c r="Y113" s="556"/>
      <c r="Z113" s="556"/>
      <c r="AA113" s="556"/>
      <c r="AB113" s="556"/>
      <c r="AC113" s="556"/>
      <c r="AD113" s="556"/>
      <c r="AE113" s="556"/>
      <c r="AF113" s="556"/>
      <c r="AG113" s="556"/>
      <c r="AH113" s="556"/>
      <c r="AI113" s="556"/>
      <c r="AJ113" s="556"/>
      <c r="AK113" s="556"/>
      <c r="AL113" s="556"/>
      <c r="AM113" s="556"/>
      <c r="AN113" s="556"/>
      <c r="AO113" s="556"/>
      <c r="AP113" s="556"/>
      <c r="AQ113" s="556"/>
      <c r="AR113" s="556"/>
      <c r="AS113" s="556"/>
      <c r="AT113" s="556"/>
      <c r="AU113" s="602" t="s">
        <v>391</v>
      </c>
      <c r="AV113" s="603">
        <v>13</v>
      </c>
      <c r="AW113" s="603">
        <v>12</v>
      </c>
      <c r="AX113" s="603">
        <v>34</v>
      </c>
      <c r="AY113" s="556"/>
      <c r="AZ113" s="556"/>
      <c r="BA113" s="556"/>
      <c r="BB113" s="556"/>
      <c r="BC113" s="556"/>
      <c r="BD113" s="556"/>
      <c r="BE113" s="556"/>
      <c r="BF113" s="556"/>
      <c r="BG113" s="556"/>
      <c r="BH113" s="556"/>
      <c r="BI113" s="556"/>
      <c r="BJ113" s="556"/>
      <c r="BK113" s="556"/>
      <c r="BL113" s="556"/>
      <c r="BM113" s="556"/>
      <c r="BN113" s="556"/>
      <c r="BO113" s="556"/>
      <c r="BP113" s="556"/>
      <c r="BQ113" s="556"/>
      <c r="BR113" s="556"/>
      <c r="BS113" s="556"/>
      <c r="BT113" s="556"/>
      <c r="BU113" s="556"/>
      <c r="BV113" s="556"/>
      <c r="BW113" s="556"/>
      <c r="BX113" s="556"/>
      <c r="BY113" s="556"/>
      <c r="BZ113" s="556"/>
      <c r="CA113" s="556"/>
      <c r="CB113" s="556"/>
      <c r="CC113" s="556"/>
      <c r="CD113" s="556"/>
      <c r="CE113" s="556"/>
      <c r="CF113" s="556"/>
      <c r="CG113" s="556"/>
      <c r="CH113" s="556"/>
      <c r="CI113" s="556"/>
      <c r="CJ113" s="556"/>
      <c r="CK113" s="556"/>
      <c r="CL113" s="556"/>
      <c r="CM113" s="556"/>
      <c r="CN113" s="556"/>
      <c r="CO113" s="556"/>
      <c r="CP113" s="556"/>
      <c r="CQ113" s="556"/>
      <c r="CR113" s="556"/>
      <c r="CS113" s="556"/>
      <c r="CT113" s="556"/>
      <c r="CU113" s="556"/>
      <c r="CV113" s="556"/>
      <c r="CW113" s="556"/>
      <c r="CX113" s="556"/>
      <c r="CY113" s="556"/>
      <c r="CZ113" s="556"/>
      <c r="DA113" s="556"/>
      <c r="DB113" s="556"/>
      <c r="DC113" s="556"/>
      <c r="DD113" s="556"/>
      <c r="DE113" s="556"/>
      <c r="DF113" s="556"/>
      <c r="DG113" s="556"/>
      <c r="DH113" s="556"/>
      <c r="DI113" s="556"/>
      <c r="DJ113" s="556"/>
    </row>
    <row r="114" spans="1:114">
      <c r="A114" s="556"/>
      <c r="B114" s="556"/>
      <c r="C114" s="556"/>
      <c r="D114" s="556"/>
      <c r="E114" s="556"/>
      <c r="F114" s="556"/>
      <c r="G114" s="556"/>
      <c r="H114" s="556"/>
      <c r="I114" s="556"/>
      <c r="J114" s="556"/>
      <c r="K114" s="556"/>
      <c r="L114" s="556"/>
      <c r="M114" s="556"/>
      <c r="N114" s="556"/>
      <c r="O114" s="556"/>
      <c r="P114" s="556"/>
      <c r="Q114" s="556"/>
      <c r="R114" s="556"/>
      <c r="S114" s="556"/>
      <c r="T114" s="556"/>
      <c r="U114" s="556"/>
      <c r="V114" s="556"/>
      <c r="W114" s="556"/>
      <c r="X114" s="556"/>
      <c r="Y114" s="556"/>
      <c r="Z114" s="556"/>
      <c r="AA114" s="556"/>
      <c r="AB114" s="556"/>
      <c r="AC114" s="556"/>
      <c r="AD114" s="556"/>
      <c r="AE114" s="556"/>
      <c r="AF114" s="556"/>
      <c r="AG114" s="556"/>
      <c r="AH114" s="556"/>
      <c r="AI114" s="556"/>
      <c r="AJ114" s="556"/>
      <c r="AK114" s="556"/>
      <c r="AL114" s="556"/>
      <c r="AM114" s="556"/>
      <c r="AN114" s="556"/>
      <c r="AO114" s="556"/>
      <c r="AP114" s="556"/>
      <c r="AQ114" s="556"/>
      <c r="AR114" s="556"/>
      <c r="AS114" s="556"/>
      <c r="AT114" s="556"/>
      <c r="AU114" s="602" t="s">
        <v>392</v>
      </c>
      <c r="AV114" s="603">
        <v>77</v>
      </c>
      <c r="AW114" s="603">
        <v>43</v>
      </c>
      <c r="AX114" s="603">
        <v>50</v>
      </c>
      <c r="AY114" s="556"/>
      <c r="AZ114" s="556"/>
      <c r="BA114" s="556"/>
      <c r="BB114" s="556"/>
      <c r="BC114" s="556"/>
      <c r="BD114" s="556"/>
      <c r="BE114" s="556"/>
      <c r="BF114" s="556"/>
      <c r="BG114" s="556"/>
      <c r="BH114" s="556"/>
      <c r="BI114" s="556"/>
      <c r="BJ114" s="556"/>
      <c r="BK114" s="556"/>
      <c r="BL114" s="556"/>
      <c r="BM114" s="556"/>
      <c r="BN114" s="556"/>
      <c r="BO114" s="556"/>
      <c r="BP114" s="556"/>
      <c r="BQ114" s="556"/>
      <c r="BR114" s="556"/>
      <c r="BS114" s="556"/>
      <c r="BT114" s="556"/>
      <c r="BU114" s="556"/>
      <c r="BV114" s="556"/>
      <c r="BW114" s="556"/>
      <c r="BX114" s="556"/>
      <c r="BY114" s="556"/>
      <c r="BZ114" s="556"/>
      <c r="CA114" s="556"/>
      <c r="CB114" s="556"/>
      <c r="CC114" s="556"/>
      <c r="CD114" s="556"/>
      <c r="CE114" s="556"/>
      <c r="CF114" s="556"/>
      <c r="CG114" s="556"/>
      <c r="CH114" s="556"/>
      <c r="CI114" s="556"/>
      <c r="CJ114" s="556"/>
      <c r="CK114" s="556"/>
      <c r="CL114" s="556"/>
      <c r="CM114" s="556"/>
      <c r="CN114" s="556"/>
      <c r="CO114" s="556"/>
      <c r="CP114" s="556"/>
      <c r="CQ114" s="556"/>
      <c r="CR114" s="556"/>
      <c r="CS114" s="556"/>
      <c r="CT114" s="556"/>
      <c r="CU114" s="556"/>
      <c r="CV114" s="556"/>
      <c r="CW114" s="556"/>
      <c r="CX114" s="556"/>
      <c r="CY114" s="556"/>
      <c r="CZ114" s="556"/>
      <c r="DA114" s="556"/>
      <c r="DB114" s="556"/>
      <c r="DC114" s="556"/>
      <c r="DD114" s="556"/>
      <c r="DE114" s="556"/>
      <c r="DF114" s="556"/>
      <c r="DG114" s="556"/>
      <c r="DH114" s="556"/>
      <c r="DI114" s="556"/>
      <c r="DJ114" s="556"/>
    </row>
    <row r="115" spans="1:114">
      <c r="A115" s="556"/>
      <c r="B115" s="556"/>
      <c r="C115" s="556"/>
      <c r="D115" s="556"/>
      <c r="E115" s="556"/>
      <c r="F115" s="556"/>
      <c r="G115" s="556"/>
      <c r="H115" s="556"/>
      <c r="I115" s="556"/>
      <c r="J115" s="556"/>
      <c r="K115" s="556"/>
      <c r="L115" s="556"/>
      <c r="M115" s="556"/>
      <c r="N115" s="556"/>
      <c r="O115" s="556"/>
      <c r="P115" s="556"/>
      <c r="Q115" s="556"/>
      <c r="R115" s="556"/>
      <c r="S115" s="556"/>
      <c r="T115" s="556"/>
      <c r="U115" s="556"/>
      <c r="V115" s="556"/>
      <c r="W115" s="556"/>
      <c r="X115" s="556"/>
      <c r="Y115" s="556"/>
      <c r="Z115" s="556"/>
      <c r="AA115" s="556"/>
      <c r="AB115" s="556"/>
      <c r="AC115" s="556"/>
      <c r="AD115" s="556"/>
      <c r="AE115" s="556"/>
      <c r="AF115" s="556"/>
      <c r="AG115" s="556"/>
      <c r="AH115" s="556"/>
      <c r="AI115" s="556"/>
      <c r="AJ115" s="556"/>
      <c r="AK115" s="556"/>
      <c r="AL115" s="556"/>
      <c r="AM115" s="556"/>
      <c r="AN115" s="556"/>
      <c r="AO115" s="556"/>
      <c r="AP115" s="556"/>
      <c r="AQ115" s="556"/>
      <c r="AR115" s="556"/>
      <c r="AS115" s="556"/>
      <c r="AT115" s="556"/>
      <c r="AU115" s="602" t="s">
        <v>373</v>
      </c>
      <c r="AV115" s="603">
        <v>380</v>
      </c>
      <c r="AW115" s="603">
        <v>45</v>
      </c>
      <c r="AX115" s="603">
        <v>188</v>
      </c>
      <c r="AY115" s="556"/>
      <c r="AZ115" s="556"/>
      <c r="BA115" s="556"/>
      <c r="BB115" s="556"/>
      <c r="BC115" s="556"/>
      <c r="BD115" s="556"/>
      <c r="BE115" s="556"/>
      <c r="BF115" s="556"/>
      <c r="BG115" s="556"/>
      <c r="BH115" s="556"/>
      <c r="BI115" s="556"/>
      <c r="BJ115" s="556"/>
      <c r="BK115" s="556"/>
      <c r="BL115" s="556"/>
      <c r="BM115" s="556"/>
      <c r="BN115" s="556"/>
      <c r="BO115" s="556"/>
      <c r="BP115" s="556"/>
      <c r="BQ115" s="556"/>
      <c r="BR115" s="556"/>
      <c r="BS115" s="556"/>
      <c r="BT115" s="556"/>
      <c r="BU115" s="556"/>
      <c r="BV115" s="556"/>
      <c r="BW115" s="556"/>
      <c r="BX115" s="556"/>
      <c r="BY115" s="556"/>
      <c r="BZ115" s="556"/>
      <c r="CA115" s="556"/>
      <c r="CB115" s="556"/>
      <c r="CC115" s="556"/>
      <c r="CD115" s="556"/>
      <c r="CE115" s="556"/>
      <c r="CF115" s="556"/>
      <c r="CG115" s="556"/>
      <c r="CH115" s="556"/>
      <c r="CI115" s="556"/>
      <c r="CJ115" s="556"/>
      <c r="CK115" s="556"/>
      <c r="CL115" s="556"/>
      <c r="CM115" s="556"/>
      <c r="CN115" s="556"/>
      <c r="CO115" s="556"/>
      <c r="CP115" s="556"/>
      <c r="CQ115" s="556"/>
      <c r="CR115" s="556"/>
      <c r="CS115" s="556"/>
      <c r="CT115" s="556"/>
      <c r="CU115" s="556"/>
      <c r="CV115" s="556"/>
      <c r="CW115" s="556"/>
      <c r="CX115" s="556"/>
      <c r="CY115" s="556"/>
      <c r="CZ115" s="556"/>
      <c r="DA115" s="556"/>
      <c r="DB115" s="556"/>
      <c r="DC115" s="556"/>
      <c r="DD115" s="556"/>
      <c r="DE115" s="556"/>
      <c r="DF115" s="556"/>
      <c r="DG115" s="556"/>
      <c r="DH115" s="556"/>
      <c r="DI115" s="556"/>
      <c r="DJ115" s="556"/>
    </row>
    <row r="116" spans="1:114">
      <c r="A116" s="556"/>
      <c r="B116" s="556"/>
      <c r="C116" s="556"/>
      <c r="D116" s="556"/>
      <c r="E116" s="556"/>
      <c r="F116" s="556"/>
      <c r="G116" s="556"/>
      <c r="H116" s="556"/>
      <c r="I116" s="556"/>
      <c r="J116" s="556"/>
      <c r="K116" s="556"/>
      <c r="L116" s="556"/>
      <c r="M116" s="556"/>
      <c r="N116" s="556"/>
      <c r="O116" s="556"/>
      <c r="P116" s="556"/>
      <c r="Q116" s="556"/>
      <c r="R116" s="556"/>
      <c r="S116" s="556"/>
      <c r="T116" s="556"/>
      <c r="U116" s="556"/>
      <c r="V116" s="556"/>
      <c r="W116" s="556"/>
      <c r="X116" s="556"/>
      <c r="Y116" s="556"/>
      <c r="Z116" s="556"/>
      <c r="AA116" s="556"/>
      <c r="AB116" s="556"/>
      <c r="AC116" s="556"/>
      <c r="AD116" s="556"/>
      <c r="AE116" s="556"/>
      <c r="AF116" s="556"/>
      <c r="AG116" s="556"/>
      <c r="AH116" s="556"/>
      <c r="AI116" s="556"/>
      <c r="AJ116" s="556"/>
      <c r="AK116" s="556"/>
      <c r="AL116" s="556"/>
      <c r="AM116" s="556"/>
      <c r="AN116" s="556"/>
      <c r="AO116" s="556"/>
      <c r="AP116" s="556"/>
      <c r="AQ116" s="556"/>
      <c r="AR116" s="556"/>
      <c r="AS116" s="556"/>
      <c r="AT116" s="556"/>
      <c r="AU116" s="602" t="s">
        <v>374</v>
      </c>
      <c r="AV116" s="603">
        <v>4578</v>
      </c>
      <c r="AW116" s="603">
        <v>265</v>
      </c>
      <c r="AX116" s="603">
        <v>2032</v>
      </c>
      <c r="AY116" s="556"/>
      <c r="AZ116" s="556"/>
      <c r="BA116" s="556"/>
      <c r="BB116" s="556"/>
      <c r="BC116" s="556"/>
      <c r="BD116" s="556"/>
      <c r="BE116" s="556"/>
      <c r="BF116" s="556"/>
      <c r="BG116" s="556"/>
      <c r="BH116" s="556"/>
      <c r="BI116" s="556"/>
      <c r="BJ116" s="556"/>
      <c r="BK116" s="556"/>
      <c r="BL116" s="556"/>
      <c r="BM116" s="556"/>
      <c r="BN116" s="556"/>
      <c r="BO116" s="556"/>
      <c r="BP116" s="556"/>
      <c r="BQ116" s="556"/>
      <c r="BR116" s="556"/>
      <c r="BS116" s="556"/>
      <c r="BT116" s="556"/>
      <c r="BU116" s="556"/>
      <c r="BV116" s="556"/>
      <c r="BW116" s="556"/>
      <c r="BX116" s="556"/>
      <c r="BY116" s="556"/>
      <c r="BZ116" s="556"/>
      <c r="CA116" s="556"/>
      <c r="CB116" s="556"/>
      <c r="CC116" s="556"/>
      <c r="CD116" s="556"/>
      <c r="CE116" s="556"/>
      <c r="CF116" s="556"/>
      <c r="CG116" s="556"/>
      <c r="CH116" s="556"/>
      <c r="CI116" s="556"/>
      <c r="CJ116" s="556"/>
      <c r="CK116" s="556"/>
      <c r="CL116" s="556"/>
      <c r="CM116" s="556"/>
      <c r="CN116" s="556"/>
      <c r="CO116" s="556"/>
      <c r="CP116" s="556"/>
      <c r="CQ116" s="556"/>
      <c r="CR116" s="556"/>
      <c r="CS116" s="556"/>
      <c r="CT116" s="556"/>
      <c r="CU116" s="556"/>
      <c r="CV116" s="556"/>
      <c r="CW116" s="556"/>
      <c r="CX116" s="556"/>
      <c r="CY116" s="556"/>
      <c r="CZ116" s="556"/>
      <c r="DA116" s="556"/>
      <c r="DB116" s="556"/>
      <c r="DC116" s="556"/>
      <c r="DD116" s="556"/>
      <c r="DE116" s="556"/>
      <c r="DF116" s="556"/>
      <c r="DG116" s="556"/>
      <c r="DH116" s="556"/>
      <c r="DI116" s="556"/>
      <c r="DJ116" s="556"/>
    </row>
    <row r="117" spans="1:114">
      <c r="A117" s="556"/>
      <c r="B117" s="556"/>
      <c r="C117" s="556"/>
      <c r="D117" s="556"/>
      <c r="E117" s="556"/>
      <c r="F117" s="556"/>
      <c r="G117" s="556"/>
      <c r="H117" s="556"/>
      <c r="I117" s="556"/>
      <c r="J117" s="556"/>
      <c r="K117" s="556"/>
      <c r="L117" s="556"/>
      <c r="M117" s="556"/>
      <c r="N117" s="556"/>
      <c r="O117" s="556"/>
      <c r="P117" s="556"/>
      <c r="Q117" s="556"/>
      <c r="R117" s="556"/>
      <c r="S117" s="556"/>
      <c r="T117" s="556"/>
      <c r="U117" s="556"/>
      <c r="V117" s="556"/>
      <c r="W117" s="556"/>
      <c r="X117" s="556"/>
      <c r="Y117" s="556"/>
      <c r="Z117" s="556"/>
      <c r="AA117" s="556"/>
      <c r="AB117" s="556"/>
      <c r="AC117" s="556"/>
      <c r="AD117" s="556"/>
      <c r="AE117" s="556"/>
      <c r="AF117" s="556"/>
      <c r="AG117" s="556"/>
      <c r="AH117" s="556"/>
      <c r="AI117" s="556"/>
      <c r="AJ117" s="556"/>
      <c r="AK117" s="556"/>
      <c r="AL117" s="556"/>
      <c r="AM117" s="556"/>
      <c r="AN117" s="556"/>
      <c r="AO117" s="556"/>
      <c r="AP117" s="556"/>
      <c r="AQ117" s="556"/>
      <c r="AR117" s="556"/>
      <c r="AS117" s="556"/>
      <c r="AT117" s="556"/>
      <c r="AU117" s="650" t="s">
        <v>1896</v>
      </c>
      <c r="AV117" s="644">
        <v>17558</v>
      </c>
      <c r="AW117" s="644">
        <v>1566</v>
      </c>
      <c r="AX117" s="644">
        <v>8381</v>
      </c>
      <c r="AY117" s="556"/>
      <c r="AZ117" s="556"/>
      <c r="BA117" s="556"/>
      <c r="BB117" s="556"/>
      <c r="BC117" s="556"/>
      <c r="BD117" s="556"/>
      <c r="BE117" s="556"/>
      <c r="BF117" s="556"/>
      <c r="BG117" s="556"/>
      <c r="BH117" s="556"/>
      <c r="BI117" s="556"/>
      <c r="BJ117" s="556"/>
      <c r="BK117" s="556"/>
      <c r="BL117" s="556"/>
      <c r="BM117" s="556"/>
      <c r="BN117" s="556"/>
      <c r="BO117" s="556"/>
      <c r="BP117" s="556"/>
      <c r="BQ117" s="556"/>
      <c r="BR117" s="556"/>
      <c r="BS117" s="556"/>
      <c r="BT117" s="556"/>
      <c r="BU117" s="556"/>
      <c r="BV117" s="556"/>
      <c r="BW117" s="556"/>
      <c r="BX117" s="556"/>
      <c r="BY117" s="556"/>
      <c r="BZ117" s="556"/>
      <c r="CA117" s="556"/>
      <c r="CB117" s="556"/>
      <c r="CC117" s="556"/>
      <c r="CD117" s="556"/>
      <c r="CE117" s="556"/>
      <c r="CF117" s="556"/>
      <c r="CG117" s="556"/>
      <c r="CH117" s="556"/>
      <c r="CI117" s="556"/>
      <c r="CJ117" s="556"/>
      <c r="CK117" s="556"/>
      <c r="CL117" s="556"/>
      <c r="CM117" s="556"/>
      <c r="CN117" s="556"/>
      <c r="CO117" s="556"/>
      <c r="CP117" s="556"/>
      <c r="CQ117" s="556"/>
      <c r="CR117" s="556"/>
      <c r="CS117" s="556"/>
      <c r="CT117" s="556"/>
      <c r="CU117" s="556"/>
      <c r="CV117" s="556"/>
      <c r="CW117" s="556"/>
      <c r="CX117" s="556"/>
      <c r="CY117" s="556"/>
      <c r="CZ117" s="556"/>
      <c r="DA117" s="556"/>
      <c r="DB117" s="556"/>
      <c r="DC117" s="556"/>
      <c r="DD117" s="556"/>
      <c r="DE117" s="556"/>
      <c r="DF117" s="556"/>
      <c r="DG117" s="556"/>
      <c r="DH117" s="556"/>
      <c r="DI117" s="556"/>
      <c r="DJ117" s="556"/>
    </row>
    <row r="118" spans="1:114">
      <c r="A118" s="556"/>
      <c r="B118" s="556"/>
      <c r="C118" s="556"/>
      <c r="D118" s="556"/>
      <c r="E118" s="556"/>
      <c r="F118" s="556"/>
      <c r="G118" s="556"/>
      <c r="H118" s="556"/>
      <c r="I118" s="556"/>
      <c r="J118" s="556"/>
      <c r="K118" s="556"/>
      <c r="L118" s="556"/>
      <c r="M118" s="556"/>
      <c r="N118" s="556"/>
      <c r="O118" s="556"/>
      <c r="P118" s="556"/>
      <c r="Q118" s="556"/>
      <c r="R118" s="556"/>
      <c r="S118" s="556"/>
      <c r="T118" s="556"/>
      <c r="U118" s="556"/>
      <c r="V118" s="556"/>
      <c r="W118" s="556"/>
      <c r="X118" s="556"/>
      <c r="Y118" s="556"/>
      <c r="Z118" s="556"/>
      <c r="AA118" s="556"/>
      <c r="AB118" s="556"/>
      <c r="AC118" s="556"/>
      <c r="AD118" s="556"/>
      <c r="AE118" s="556"/>
      <c r="AF118" s="556"/>
      <c r="AG118" s="556"/>
      <c r="AH118" s="556"/>
      <c r="AI118" s="556"/>
      <c r="AJ118" s="556"/>
      <c r="AK118" s="556"/>
      <c r="AL118" s="556"/>
      <c r="AM118" s="556"/>
      <c r="AN118" s="556"/>
      <c r="AO118" s="556"/>
      <c r="AP118" s="556"/>
      <c r="AQ118" s="556"/>
      <c r="AR118" s="556"/>
      <c r="AS118" s="556"/>
      <c r="AT118" s="556"/>
      <c r="AU118" s="602" t="s">
        <v>292</v>
      </c>
      <c r="AV118" s="603">
        <v>6161</v>
      </c>
      <c r="AW118" s="603">
        <v>2828</v>
      </c>
      <c r="AX118" s="603">
        <v>7291</v>
      </c>
      <c r="AY118" s="556"/>
      <c r="AZ118" s="556"/>
      <c r="BA118" s="556"/>
      <c r="BB118" s="556"/>
      <c r="BC118" s="556"/>
      <c r="BD118" s="556"/>
      <c r="BE118" s="556"/>
      <c r="BF118" s="556"/>
      <c r="BG118" s="556"/>
      <c r="BH118" s="556"/>
      <c r="BI118" s="556"/>
      <c r="BJ118" s="556"/>
      <c r="BK118" s="556"/>
      <c r="BL118" s="556"/>
      <c r="BM118" s="556"/>
      <c r="BN118" s="556"/>
      <c r="BO118" s="556"/>
      <c r="BP118" s="556"/>
      <c r="BQ118" s="556"/>
      <c r="BR118" s="556"/>
      <c r="BS118" s="556"/>
      <c r="BT118" s="556"/>
      <c r="BU118" s="556"/>
      <c r="BV118" s="556"/>
      <c r="BW118" s="556"/>
      <c r="BX118" s="556"/>
      <c r="BY118" s="556"/>
      <c r="BZ118" s="556"/>
      <c r="CA118" s="556"/>
      <c r="CB118" s="556"/>
      <c r="CC118" s="556"/>
      <c r="CD118" s="556"/>
      <c r="CE118" s="556"/>
      <c r="CF118" s="556"/>
      <c r="CG118" s="556"/>
      <c r="CH118" s="556"/>
      <c r="CI118" s="556"/>
      <c r="CJ118" s="556"/>
      <c r="CK118" s="556"/>
      <c r="CL118" s="556"/>
      <c r="CM118" s="556"/>
      <c r="CN118" s="556"/>
      <c r="CO118" s="556"/>
      <c r="CP118" s="556"/>
      <c r="CQ118" s="556"/>
      <c r="CR118" s="556"/>
      <c r="CS118" s="556"/>
      <c r="CT118" s="556"/>
      <c r="CU118" s="556"/>
      <c r="CV118" s="556"/>
      <c r="CW118" s="556"/>
      <c r="CX118" s="556"/>
      <c r="CY118" s="556"/>
      <c r="CZ118" s="556"/>
      <c r="DA118" s="556"/>
      <c r="DB118" s="556"/>
      <c r="DC118" s="556"/>
      <c r="DD118" s="556"/>
      <c r="DE118" s="556"/>
      <c r="DF118" s="556"/>
      <c r="DG118" s="556"/>
      <c r="DH118" s="556"/>
      <c r="DI118" s="556"/>
      <c r="DJ118" s="556"/>
    </row>
    <row r="119" spans="1:114">
      <c r="A119" s="556"/>
      <c r="B119" s="556"/>
      <c r="C119" s="556"/>
      <c r="D119" s="556"/>
      <c r="E119" s="556"/>
      <c r="F119" s="556"/>
      <c r="G119" s="556"/>
      <c r="H119" s="556"/>
      <c r="I119" s="556"/>
      <c r="J119" s="556"/>
      <c r="K119" s="556"/>
      <c r="L119" s="556"/>
      <c r="M119" s="556"/>
      <c r="N119" s="556"/>
      <c r="O119" s="556"/>
      <c r="P119" s="556"/>
      <c r="Q119" s="556"/>
      <c r="R119" s="556"/>
      <c r="S119" s="556"/>
      <c r="T119" s="556"/>
      <c r="U119" s="556"/>
      <c r="V119" s="556"/>
      <c r="W119" s="556"/>
      <c r="X119" s="556"/>
      <c r="Y119" s="556"/>
      <c r="Z119" s="556"/>
      <c r="AA119" s="556"/>
      <c r="AB119" s="556"/>
      <c r="AC119" s="556"/>
      <c r="AD119" s="556"/>
      <c r="AE119" s="556"/>
      <c r="AF119" s="556"/>
      <c r="AG119" s="556"/>
      <c r="AH119" s="556"/>
      <c r="AI119" s="556"/>
      <c r="AJ119" s="556"/>
      <c r="AK119" s="556"/>
      <c r="AL119" s="556"/>
      <c r="AM119" s="556"/>
      <c r="AN119" s="556"/>
      <c r="AO119" s="556"/>
      <c r="AP119" s="556"/>
      <c r="AQ119" s="556"/>
      <c r="AR119" s="556"/>
      <c r="AS119" s="556"/>
      <c r="AT119" s="556"/>
      <c r="AU119" s="602" t="s">
        <v>293</v>
      </c>
      <c r="AV119" s="603">
        <v>8157</v>
      </c>
      <c r="AW119" s="603">
        <v>3133</v>
      </c>
      <c r="AX119" s="603">
        <v>7846</v>
      </c>
      <c r="AY119" s="556"/>
      <c r="AZ119" s="556"/>
      <c r="BA119" s="556"/>
      <c r="BB119" s="556"/>
      <c r="BC119" s="556"/>
      <c r="BD119" s="556"/>
      <c r="BE119" s="556"/>
      <c r="BF119" s="556"/>
      <c r="BG119" s="556"/>
      <c r="BH119" s="556"/>
      <c r="BI119" s="556"/>
      <c r="BJ119" s="556"/>
      <c r="BK119" s="556"/>
      <c r="BL119" s="556"/>
      <c r="BM119" s="556"/>
      <c r="BN119" s="556"/>
      <c r="BO119" s="556"/>
      <c r="BP119" s="556"/>
      <c r="BQ119" s="556"/>
      <c r="BR119" s="556"/>
      <c r="BS119" s="556"/>
      <c r="BT119" s="556"/>
      <c r="BU119" s="556"/>
      <c r="BV119" s="556"/>
      <c r="BW119" s="556"/>
      <c r="BX119" s="556"/>
      <c r="BY119" s="556"/>
      <c r="BZ119" s="556"/>
      <c r="CA119" s="556"/>
      <c r="CB119" s="556"/>
      <c r="CC119" s="556"/>
      <c r="CD119" s="556"/>
      <c r="CE119" s="556"/>
      <c r="CF119" s="556"/>
      <c r="CG119" s="556"/>
      <c r="CH119" s="556"/>
      <c r="CI119" s="556"/>
      <c r="CJ119" s="556"/>
      <c r="CK119" s="556"/>
      <c r="CL119" s="556"/>
      <c r="CM119" s="556"/>
      <c r="CN119" s="556"/>
      <c r="CO119" s="556"/>
      <c r="CP119" s="556"/>
      <c r="CQ119" s="556"/>
      <c r="CR119" s="556"/>
      <c r="CS119" s="556"/>
      <c r="CT119" s="556"/>
      <c r="CU119" s="556"/>
      <c r="CV119" s="556"/>
      <c r="CW119" s="556"/>
      <c r="CX119" s="556"/>
      <c r="CY119" s="556"/>
      <c r="CZ119" s="556"/>
      <c r="DA119" s="556"/>
      <c r="DB119" s="556"/>
      <c r="DC119" s="556"/>
      <c r="DD119" s="556"/>
      <c r="DE119" s="556"/>
      <c r="DF119" s="556"/>
      <c r="DG119" s="556"/>
      <c r="DH119" s="556"/>
      <c r="DI119" s="556"/>
      <c r="DJ119" s="556"/>
    </row>
    <row r="120" spans="1:114">
      <c r="A120" s="556"/>
      <c r="B120" s="556"/>
      <c r="C120" s="556"/>
      <c r="D120" s="556"/>
      <c r="E120" s="556"/>
      <c r="F120" s="556"/>
      <c r="G120" s="556"/>
      <c r="H120" s="556"/>
      <c r="I120" s="556"/>
      <c r="J120" s="556"/>
      <c r="K120" s="556"/>
      <c r="L120" s="556"/>
      <c r="M120" s="556"/>
      <c r="N120" s="556"/>
      <c r="O120" s="556"/>
      <c r="P120" s="556"/>
      <c r="Q120" s="556"/>
      <c r="R120" s="556"/>
      <c r="S120" s="556"/>
      <c r="T120" s="556"/>
      <c r="U120" s="556"/>
      <c r="V120" s="556"/>
      <c r="W120" s="556"/>
      <c r="X120" s="556"/>
      <c r="Y120" s="556"/>
      <c r="Z120" s="556"/>
      <c r="AA120" s="556"/>
      <c r="AB120" s="556"/>
      <c r="AC120" s="556"/>
      <c r="AD120" s="556"/>
      <c r="AE120" s="556"/>
      <c r="AF120" s="556"/>
      <c r="AG120" s="556"/>
      <c r="AH120" s="556"/>
      <c r="AI120" s="556"/>
      <c r="AJ120" s="556"/>
      <c r="AK120" s="556"/>
      <c r="AL120" s="556"/>
      <c r="AM120" s="556"/>
      <c r="AN120" s="556"/>
      <c r="AO120" s="556"/>
      <c r="AP120" s="556"/>
      <c r="AQ120" s="556"/>
      <c r="AR120" s="556"/>
      <c r="AS120" s="556"/>
      <c r="AT120" s="556"/>
      <c r="AU120" s="602" t="s">
        <v>290</v>
      </c>
      <c r="AV120" s="603">
        <v>10835</v>
      </c>
      <c r="AW120" s="603">
        <v>8188</v>
      </c>
      <c r="AX120" s="603">
        <v>25590</v>
      </c>
      <c r="AY120" s="556"/>
      <c r="AZ120" s="556"/>
      <c r="BA120" s="556"/>
      <c r="BB120" s="556"/>
      <c r="BC120" s="556"/>
      <c r="BD120" s="556"/>
      <c r="BE120" s="556"/>
      <c r="BF120" s="556"/>
      <c r="BG120" s="556"/>
      <c r="BH120" s="556"/>
      <c r="BI120" s="556"/>
      <c r="BJ120" s="556"/>
      <c r="BK120" s="556"/>
      <c r="BL120" s="556"/>
      <c r="BM120" s="556"/>
      <c r="BN120" s="556"/>
      <c r="BO120" s="556"/>
      <c r="BP120" s="556"/>
      <c r="BQ120" s="556"/>
      <c r="BR120" s="556"/>
      <c r="BS120" s="556"/>
      <c r="BT120" s="556"/>
      <c r="BU120" s="556"/>
      <c r="BV120" s="556"/>
      <c r="BW120" s="556"/>
      <c r="BX120" s="556"/>
      <c r="BY120" s="556"/>
      <c r="BZ120" s="556"/>
      <c r="CA120" s="556"/>
      <c r="CB120" s="556"/>
      <c r="CC120" s="556"/>
      <c r="CD120" s="556"/>
      <c r="CE120" s="556"/>
      <c r="CF120" s="556"/>
      <c r="CG120" s="556"/>
      <c r="CH120" s="556"/>
      <c r="CI120" s="556"/>
      <c r="CJ120" s="556"/>
      <c r="CK120" s="556"/>
      <c r="CL120" s="556"/>
      <c r="CM120" s="556"/>
      <c r="CN120" s="556"/>
      <c r="CO120" s="556"/>
      <c r="CP120" s="556"/>
      <c r="CQ120" s="556"/>
      <c r="CR120" s="556"/>
      <c r="CS120" s="556"/>
      <c r="CT120" s="556"/>
      <c r="CU120" s="556"/>
      <c r="CV120" s="556"/>
      <c r="CW120" s="556"/>
      <c r="CX120" s="556"/>
      <c r="CY120" s="556"/>
      <c r="CZ120" s="556"/>
      <c r="DA120" s="556"/>
      <c r="DB120" s="556"/>
      <c r="DC120" s="556"/>
      <c r="DD120" s="556"/>
      <c r="DE120" s="556"/>
      <c r="DF120" s="556"/>
      <c r="DG120" s="556"/>
      <c r="DH120" s="556"/>
      <c r="DI120" s="556"/>
      <c r="DJ120" s="556"/>
    </row>
    <row r="121" spans="1:114">
      <c r="A121" s="556"/>
      <c r="B121" s="556"/>
      <c r="C121" s="556"/>
      <c r="D121" s="556"/>
      <c r="E121" s="556"/>
      <c r="F121" s="556"/>
      <c r="G121" s="556"/>
      <c r="H121" s="556"/>
      <c r="I121" s="556"/>
      <c r="J121" s="556"/>
      <c r="K121" s="556"/>
      <c r="L121" s="556"/>
      <c r="M121" s="556"/>
      <c r="N121" s="556"/>
      <c r="O121" s="556"/>
      <c r="P121" s="556"/>
      <c r="Q121" s="556"/>
      <c r="R121" s="556"/>
      <c r="S121" s="556"/>
      <c r="T121" s="556"/>
      <c r="U121" s="556"/>
      <c r="V121" s="556"/>
      <c r="W121" s="556"/>
      <c r="X121" s="556"/>
      <c r="Y121" s="556"/>
      <c r="Z121" s="556"/>
      <c r="AA121" s="556"/>
      <c r="AB121" s="556"/>
      <c r="AC121" s="556"/>
      <c r="AD121" s="556"/>
      <c r="AE121" s="556"/>
      <c r="AF121" s="556"/>
      <c r="AG121" s="556"/>
      <c r="AH121" s="556"/>
      <c r="AI121" s="556"/>
      <c r="AJ121" s="556"/>
      <c r="AK121" s="556"/>
      <c r="AL121" s="556"/>
      <c r="AM121" s="556"/>
      <c r="AN121" s="556"/>
      <c r="AO121" s="556"/>
      <c r="AP121" s="556"/>
      <c r="AQ121" s="556"/>
      <c r="AR121" s="556"/>
      <c r="AS121" s="556"/>
      <c r="AT121" s="556"/>
      <c r="AU121" s="602" t="s">
        <v>294</v>
      </c>
      <c r="AV121" s="603">
        <v>457</v>
      </c>
      <c r="AW121" s="603">
        <v>10</v>
      </c>
      <c r="AX121" s="603">
        <v>3016</v>
      </c>
      <c r="AY121" s="556"/>
      <c r="AZ121" s="556"/>
      <c r="BA121" s="556"/>
      <c r="BB121" s="556"/>
      <c r="BC121" s="556"/>
      <c r="BD121" s="556"/>
      <c r="BE121" s="556"/>
      <c r="BF121" s="556"/>
      <c r="BG121" s="556"/>
      <c r="BH121" s="556"/>
      <c r="BI121" s="556"/>
      <c r="BJ121" s="556"/>
      <c r="BK121" s="556"/>
      <c r="BL121" s="556"/>
      <c r="BM121" s="556"/>
      <c r="BN121" s="556"/>
      <c r="BO121" s="556"/>
      <c r="BP121" s="556"/>
      <c r="BQ121" s="556"/>
      <c r="BR121" s="556"/>
      <c r="BS121" s="556"/>
      <c r="BT121" s="556"/>
      <c r="BU121" s="556"/>
      <c r="BV121" s="556"/>
      <c r="BW121" s="556"/>
      <c r="BX121" s="556"/>
      <c r="BY121" s="556"/>
      <c r="BZ121" s="556"/>
      <c r="CA121" s="556"/>
      <c r="CB121" s="556"/>
      <c r="CC121" s="556"/>
      <c r="CD121" s="556"/>
      <c r="CE121" s="556"/>
      <c r="CF121" s="556"/>
      <c r="CG121" s="556"/>
      <c r="CH121" s="556"/>
      <c r="CI121" s="556"/>
      <c r="CJ121" s="556"/>
      <c r="CK121" s="556"/>
      <c r="CL121" s="556"/>
      <c r="CM121" s="556"/>
      <c r="CN121" s="556"/>
      <c r="CO121" s="556"/>
      <c r="CP121" s="556"/>
      <c r="CQ121" s="556"/>
      <c r="CR121" s="556"/>
      <c r="CS121" s="556"/>
      <c r="CT121" s="556"/>
      <c r="CU121" s="556"/>
      <c r="CV121" s="556"/>
      <c r="CW121" s="556"/>
      <c r="CX121" s="556"/>
      <c r="CY121" s="556"/>
      <c r="CZ121" s="556"/>
      <c r="DA121" s="556"/>
      <c r="DB121" s="556"/>
      <c r="DC121" s="556"/>
      <c r="DD121" s="556"/>
      <c r="DE121" s="556"/>
      <c r="DF121" s="556"/>
      <c r="DG121" s="556"/>
      <c r="DH121" s="556"/>
      <c r="DI121" s="556"/>
      <c r="DJ121" s="556"/>
    </row>
    <row r="122" spans="1:114">
      <c r="A122" s="556"/>
      <c r="B122" s="556"/>
      <c r="C122" s="556"/>
      <c r="D122" s="556"/>
      <c r="E122" s="556"/>
      <c r="F122" s="556"/>
      <c r="G122" s="556"/>
      <c r="H122" s="556"/>
      <c r="I122" s="556"/>
      <c r="J122" s="556"/>
      <c r="K122" s="556"/>
      <c r="L122" s="556"/>
      <c r="M122" s="556"/>
      <c r="N122" s="556"/>
      <c r="O122" s="556"/>
      <c r="P122" s="556"/>
      <c r="Q122" s="556"/>
      <c r="R122" s="556"/>
      <c r="S122" s="556"/>
      <c r="T122" s="556"/>
      <c r="U122" s="556"/>
      <c r="V122" s="556"/>
      <c r="W122" s="556"/>
      <c r="X122" s="556"/>
      <c r="Y122" s="556"/>
      <c r="Z122" s="556"/>
      <c r="AA122" s="556"/>
      <c r="AB122" s="556"/>
      <c r="AC122" s="556"/>
      <c r="AD122" s="556"/>
      <c r="AE122" s="556"/>
      <c r="AF122" s="556"/>
      <c r="AG122" s="556"/>
      <c r="AH122" s="556"/>
      <c r="AI122" s="556"/>
      <c r="AJ122" s="556"/>
      <c r="AK122" s="556"/>
      <c r="AL122" s="556"/>
      <c r="AM122" s="556"/>
      <c r="AN122" s="556"/>
      <c r="AO122" s="556"/>
      <c r="AP122" s="556"/>
      <c r="AQ122" s="556"/>
      <c r="AR122" s="556"/>
      <c r="AS122" s="556"/>
      <c r="AT122" s="556"/>
      <c r="AU122" s="602" t="s">
        <v>295</v>
      </c>
      <c r="AV122" s="603">
        <v>4152</v>
      </c>
      <c r="AW122" s="603">
        <v>273</v>
      </c>
      <c r="AX122" s="603">
        <v>10288</v>
      </c>
      <c r="AY122" s="556"/>
      <c r="AZ122" s="556"/>
      <c r="BA122" s="556"/>
      <c r="BB122" s="556"/>
      <c r="BC122" s="556"/>
      <c r="BD122" s="556"/>
      <c r="BE122" s="556"/>
      <c r="BF122" s="556"/>
      <c r="BG122" s="556"/>
      <c r="BH122" s="556"/>
      <c r="BI122" s="556"/>
      <c r="BJ122" s="556"/>
      <c r="BK122" s="556"/>
      <c r="BL122" s="556"/>
      <c r="BM122" s="556"/>
      <c r="BN122" s="556"/>
      <c r="BO122" s="556"/>
      <c r="BP122" s="556"/>
      <c r="BQ122" s="556"/>
      <c r="BR122" s="556"/>
      <c r="BS122" s="556"/>
      <c r="BT122" s="556"/>
      <c r="BU122" s="556"/>
      <c r="BV122" s="556"/>
      <c r="BW122" s="556"/>
      <c r="BX122" s="556"/>
      <c r="BY122" s="556"/>
      <c r="BZ122" s="556"/>
      <c r="CA122" s="556"/>
      <c r="CB122" s="556"/>
      <c r="CC122" s="556"/>
      <c r="CD122" s="556"/>
      <c r="CE122" s="556"/>
      <c r="CF122" s="556"/>
      <c r="CG122" s="556"/>
      <c r="CH122" s="556"/>
      <c r="CI122" s="556"/>
      <c r="CJ122" s="556"/>
      <c r="CK122" s="556"/>
      <c r="CL122" s="556"/>
      <c r="CM122" s="556"/>
      <c r="CN122" s="556"/>
      <c r="CO122" s="556"/>
      <c r="CP122" s="556"/>
      <c r="CQ122" s="556"/>
      <c r="CR122" s="556"/>
      <c r="CS122" s="556"/>
      <c r="CT122" s="556"/>
      <c r="CU122" s="556"/>
      <c r="CV122" s="556"/>
      <c r="CW122" s="556"/>
      <c r="CX122" s="556"/>
      <c r="CY122" s="556"/>
      <c r="CZ122" s="556"/>
      <c r="DA122" s="556"/>
      <c r="DB122" s="556"/>
      <c r="DC122" s="556"/>
      <c r="DD122" s="556"/>
      <c r="DE122" s="556"/>
      <c r="DF122" s="556"/>
      <c r="DG122" s="556"/>
      <c r="DH122" s="556"/>
      <c r="DI122" s="556"/>
      <c r="DJ122" s="556"/>
    </row>
    <row r="123" spans="1:114">
      <c r="A123" s="556"/>
      <c r="B123" s="556"/>
      <c r="C123" s="556"/>
      <c r="D123" s="556"/>
      <c r="E123" s="556"/>
      <c r="F123" s="556"/>
      <c r="G123" s="556"/>
      <c r="H123" s="556"/>
      <c r="I123" s="556"/>
      <c r="J123" s="556"/>
      <c r="K123" s="556"/>
      <c r="L123" s="556"/>
      <c r="M123" s="556"/>
      <c r="N123" s="556"/>
      <c r="O123" s="556"/>
      <c r="P123" s="556"/>
      <c r="Q123" s="556"/>
      <c r="R123" s="556"/>
      <c r="S123" s="556"/>
      <c r="T123" s="556"/>
      <c r="U123" s="556"/>
      <c r="V123" s="556"/>
      <c r="W123" s="556"/>
      <c r="X123" s="556"/>
      <c r="Y123" s="556"/>
      <c r="Z123" s="556"/>
      <c r="AA123" s="556"/>
      <c r="AB123" s="556"/>
      <c r="AC123" s="556"/>
      <c r="AD123" s="556"/>
      <c r="AE123" s="556"/>
      <c r="AF123" s="556"/>
      <c r="AG123" s="556"/>
      <c r="AH123" s="556"/>
      <c r="AI123" s="556"/>
      <c r="AJ123" s="556"/>
      <c r="AK123" s="556"/>
      <c r="AL123" s="556"/>
      <c r="AM123" s="556"/>
      <c r="AN123" s="556"/>
      <c r="AO123" s="556"/>
      <c r="AP123" s="556"/>
      <c r="AQ123" s="556"/>
      <c r="AR123" s="556"/>
      <c r="AS123" s="556"/>
      <c r="AT123" s="556"/>
      <c r="AU123" s="602" t="s">
        <v>296</v>
      </c>
      <c r="AV123" s="603">
        <v>7500</v>
      </c>
      <c r="AW123" s="603">
        <v>355</v>
      </c>
      <c r="AX123" s="603">
        <v>5025</v>
      </c>
      <c r="AY123" s="556"/>
      <c r="AZ123" s="556"/>
      <c r="BA123" s="556"/>
      <c r="BB123" s="556"/>
      <c r="BC123" s="556"/>
      <c r="BD123" s="556"/>
      <c r="BE123" s="556"/>
      <c r="BF123" s="556"/>
      <c r="BG123" s="556"/>
      <c r="BH123" s="556"/>
      <c r="BI123" s="556"/>
      <c r="BJ123" s="556"/>
      <c r="BK123" s="556"/>
      <c r="BL123" s="556"/>
      <c r="BM123" s="556"/>
      <c r="BN123" s="556"/>
      <c r="BO123" s="556"/>
      <c r="BP123" s="556"/>
      <c r="BQ123" s="556"/>
      <c r="BR123" s="556"/>
      <c r="BS123" s="556"/>
      <c r="BT123" s="556"/>
      <c r="BU123" s="556"/>
      <c r="BV123" s="556"/>
      <c r="BW123" s="556"/>
      <c r="BX123" s="556"/>
      <c r="BY123" s="556"/>
      <c r="BZ123" s="556"/>
      <c r="CA123" s="556"/>
      <c r="CB123" s="556"/>
      <c r="CC123" s="556"/>
      <c r="CD123" s="556"/>
      <c r="CE123" s="556"/>
      <c r="CF123" s="556"/>
      <c r="CG123" s="556"/>
      <c r="CH123" s="556"/>
      <c r="CI123" s="556"/>
      <c r="CJ123" s="556"/>
      <c r="CK123" s="556"/>
      <c r="CL123" s="556"/>
      <c r="CM123" s="556"/>
      <c r="CN123" s="556"/>
      <c r="CO123" s="556"/>
      <c r="CP123" s="556"/>
      <c r="CQ123" s="556"/>
      <c r="CR123" s="556"/>
      <c r="CS123" s="556"/>
      <c r="CT123" s="556"/>
      <c r="CU123" s="556"/>
      <c r="CV123" s="556"/>
      <c r="CW123" s="556"/>
      <c r="CX123" s="556"/>
      <c r="CY123" s="556"/>
      <c r="CZ123" s="556"/>
      <c r="DA123" s="556"/>
      <c r="DB123" s="556"/>
      <c r="DC123" s="556"/>
      <c r="DD123" s="556"/>
      <c r="DE123" s="556"/>
      <c r="DF123" s="556"/>
      <c r="DG123" s="556"/>
      <c r="DH123" s="556"/>
      <c r="DI123" s="556"/>
      <c r="DJ123" s="556"/>
    </row>
    <row r="124" spans="1:114">
      <c r="A124" s="556"/>
      <c r="B124" s="556"/>
      <c r="C124" s="556"/>
      <c r="D124" s="556"/>
      <c r="E124" s="556"/>
      <c r="F124" s="556"/>
      <c r="G124" s="556"/>
      <c r="H124" s="556"/>
      <c r="I124" s="556"/>
      <c r="J124" s="556"/>
      <c r="K124" s="556"/>
      <c r="L124" s="556"/>
      <c r="M124" s="556"/>
      <c r="N124" s="556"/>
      <c r="O124" s="556"/>
      <c r="P124" s="556"/>
      <c r="Q124" s="556"/>
      <c r="R124" s="556"/>
      <c r="S124" s="556"/>
      <c r="T124" s="556"/>
      <c r="U124" s="556"/>
      <c r="V124" s="556"/>
      <c r="W124" s="556"/>
      <c r="X124" s="556"/>
      <c r="Y124" s="556"/>
      <c r="Z124" s="556"/>
      <c r="AA124" s="556"/>
      <c r="AB124" s="556"/>
      <c r="AC124" s="556"/>
      <c r="AD124" s="556"/>
      <c r="AE124" s="556"/>
      <c r="AF124" s="556"/>
      <c r="AG124" s="556"/>
      <c r="AH124" s="556"/>
      <c r="AI124" s="556"/>
      <c r="AJ124" s="556"/>
      <c r="AK124" s="556"/>
      <c r="AL124" s="556"/>
      <c r="AM124" s="556"/>
      <c r="AN124" s="556"/>
      <c r="AO124" s="556"/>
      <c r="AP124" s="556"/>
      <c r="AQ124" s="556"/>
      <c r="AR124" s="556"/>
      <c r="AS124" s="556"/>
      <c r="AT124" s="556"/>
      <c r="AU124" s="602" t="s">
        <v>291</v>
      </c>
      <c r="AV124" s="603">
        <v>2688</v>
      </c>
      <c r="AW124" s="603">
        <v>233</v>
      </c>
      <c r="AX124" s="603">
        <v>2445</v>
      </c>
      <c r="AY124" s="556"/>
      <c r="AZ124" s="556"/>
      <c r="BA124" s="556"/>
      <c r="BB124" s="556"/>
      <c r="BC124" s="556"/>
      <c r="BD124" s="556"/>
      <c r="BE124" s="556"/>
      <c r="BF124" s="556"/>
      <c r="BG124" s="556"/>
      <c r="BH124" s="556"/>
      <c r="BI124" s="556"/>
      <c r="BJ124" s="556"/>
      <c r="BK124" s="556"/>
      <c r="BL124" s="556"/>
      <c r="BM124" s="556"/>
      <c r="BN124" s="556"/>
      <c r="BO124" s="556"/>
      <c r="BP124" s="556"/>
      <c r="BQ124" s="556"/>
      <c r="BR124" s="556"/>
      <c r="BS124" s="556"/>
      <c r="BT124" s="556"/>
      <c r="BU124" s="556"/>
      <c r="BV124" s="556"/>
      <c r="BW124" s="556"/>
      <c r="BX124" s="556"/>
      <c r="BY124" s="556"/>
      <c r="BZ124" s="556"/>
      <c r="CA124" s="556"/>
      <c r="CB124" s="556"/>
      <c r="CC124" s="556"/>
      <c r="CD124" s="556"/>
      <c r="CE124" s="556"/>
      <c r="CF124" s="556"/>
      <c r="CG124" s="556"/>
      <c r="CH124" s="556"/>
      <c r="CI124" s="556"/>
      <c r="CJ124" s="556"/>
      <c r="CK124" s="556"/>
      <c r="CL124" s="556"/>
      <c r="CM124" s="556"/>
      <c r="CN124" s="556"/>
      <c r="CO124" s="556"/>
      <c r="CP124" s="556"/>
      <c r="CQ124" s="556"/>
      <c r="CR124" s="556"/>
      <c r="CS124" s="556"/>
      <c r="CT124" s="556"/>
      <c r="CU124" s="556"/>
      <c r="CV124" s="556"/>
      <c r="CW124" s="556"/>
      <c r="CX124" s="556"/>
      <c r="CY124" s="556"/>
      <c r="CZ124" s="556"/>
      <c r="DA124" s="556"/>
      <c r="DB124" s="556"/>
      <c r="DC124" s="556"/>
      <c r="DD124" s="556"/>
      <c r="DE124" s="556"/>
      <c r="DF124" s="556"/>
      <c r="DG124" s="556"/>
      <c r="DH124" s="556"/>
      <c r="DI124" s="556"/>
      <c r="DJ124" s="556"/>
    </row>
    <row r="125" spans="1:114">
      <c r="A125" s="556"/>
      <c r="B125" s="556"/>
      <c r="C125" s="556"/>
      <c r="D125" s="556"/>
      <c r="E125" s="556"/>
      <c r="F125" s="556"/>
      <c r="G125" s="556"/>
      <c r="H125" s="556"/>
      <c r="I125" s="556"/>
      <c r="J125" s="556"/>
      <c r="K125" s="556"/>
      <c r="L125" s="556"/>
      <c r="M125" s="556"/>
      <c r="N125" s="556"/>
      <c r="O125" s="556"/>
      <c r="P125" s="556"/>
      <c r="Q125" s="556"/>
      <c r="R125" s="556"/>
      <c r="S125" s="556"/>
      <c r="T125" s="556"/>
      <c r="U125" s="556"/>
      <c r="V125" s="556"/>
      <c r="W125" s="556"/>
      <c r="X125" s="556"/>
      <c r="Y125" s="556"/>
      <c r="Z125" s="556"/>
      <c r="AA125" s="556"/>
      <c r="AB125" s="556"/>
      <c r="AC125" s="556"/>
      <c r="AD125" s="556"/>
      <c r="AE125" s="556"/>
      <c r="AF125" s="556"/>
      <c r="AG125" s="556"/>
      <c r="AH125" s="556"/>
      <c r="AI125" s="556"/>
      <c r="AJ125" s="556"/>
      <c r="AK125" s="556"/>
      <c r="AL125" s="556"/>
      <c r="AM125" s="556"/>
      <c r="AN125" s="556"/>
      <c r="AO125" s="556"/>
      <c r="AP125" s="556"/>
      <c r="AQ125" s="556"/>
      <c r="AR125" s="556"/>
      <c r="AS125" s="556"/>
      <c r="AT125" s="556"/>
      <c r="AU125" s="602" t="s">
        <v>297</v>
      </c>
      <c r="AV125" s="603">
        <v>3103</v>
      </c>
      <c r="AW125" s="603">
        <v>106</v>
      </c>
      <c r="AX125" s="603">
        <v>1525</v>
      </c>
      <c r="AY125" s="556"/>
      <c r="AZ125" s="556"/>
      <c r="BA125" s="556"/>
      <c r="BB125" s="556"/>
      <c r="BC125" s="556"/>
      <c r="BD125" s="556"/>
      <c r="BE125" s="556"/>
      <c r="BF125" s="556"/>
      <c r="BG125" s="556"/>
      <c r="BH125" s="556"/>
      <c r="BI125" s="556"/>
      <c r="BJ125" s="556"/>
      <c r="BK125" s="556"/>
      <c r="BL125" s="556"/>
      <c r="BM125" s="556"/>
      <c r="BN125" s="556"/>
      <c r="BO125" s="556"/>
      <c r="BP125" s="556"/>
      <c r="BQ125" s="556"/>
      <c r="BR125" s="556"/>
      <c r="BS125" s="556"/>
      <c r="BT125" s="556"/>
      <c r="BU125" s="556"/>
      <c r="BV125" s="556"/>
      <c r="BW125" s="556"/>
      <c r="BX125" s="556"/>
      <c r="BY125" s="556"/>
      <c r="BZ125" s="556"/>
      <c r="CA125" s="556"/>
      <c r="CB125" s="556"/>
      <c r="CC125" s="556"/>
      <c r="CD125" s="556"/>
      <c r="CE125" s="556"/>
      <c r="CF125" s="556"/>
      <c r="CG125" s="556"/>
      <c r="CH125" s="556"/>
      <c r="CI125" s="556"/>
      <c r="CJ125" s="556"/>
      <c r="CK125" s="556"/>
      <c r="CL125" s="556"/>
      <c r="CM125" s="556"/>
      <c r="CN125" s="556"/>
      <c r="CO125" s="556"/>
      <c r="CP125" s="556"/>
      <c r="CQ125" s="556"/>
      <c r="CR125" s="556"/>
      <c r="CS125" s="556"/>
      <c r="CT125" s="556"/>
      <c r="CU125" s="556"/>
      <c r="CV125" s="556"/>
      <c r="CW125" s="556"/>
      <c r="CX125" s="556"/>
      <c r="CY125" s="556"/>
      <c r="CZ125" s="556"/>
      <c r="DA125" s="556"/>
      <c r="DB125" s="556"/>
      <c r="DC125" s="556"/>
      <c r="DD125" s="556"/>
      <c r="DE125" s="556"/>
      <c r="DF125" s="556"/>
      <c r="DG125" s="556"/>
      <c r="DH125" s="556"/>
      <c r="DI125" s="556"/>
      <c r="DJ125" s="556"/>
    </row>
    <row r="126" spans="1:114">
      <c r="A126" s="556"/>
      <c r="B126" s="556"/>
      <c r="C126" s="556"/>
      <c r="D126" s="556"/>
      <c r="E126" s="556"/>
      <c r="F126" s="556"/>
      <c r="G126" s="556"/>
      <c r="H126" s="556"/>
      <c r="I126" s="556"/>
      <c r="J126" s="556"/>
      <c r="K126" s="556"/>
      <c r="L126" s="556"/>
      <c r="M126" s="556"/>
      <c r="N126" s="556"/>
      <c r="O126" s="556"/>
      <c r="P126" s="556"/>
      <c r="Q126" s="556"/>
      <c r="R126" s="556"/>
      <c r="S126" s="556"/>
      <c r="T126" s="556"/>
      <c r="U126" s="556"/>
      <c r="V126" s="556"/>
      <c r="W126" s="556"/>
      <c r="X126" s="556"/>
      <c r="Y126" s="556"/>
      <c r="Z126" s="556"/>
      <c r="AA126" s="556"/>
      <c r="AB126" s="556"/>
      <c r="AC126" s="556"/>
      <c r="AD126" s="556"/>
      <c r="AE126" s="556"/>
      <c r="AF126" s="556"/>
      <c r="AG126" s="556"/>
      <c r="AH126" s="556"/>
      <c r="AI126" s="556"/>
      <c r="AJ126" s="556"/>
      <c r="AK126" s="556"/>
      <c r="AL126" s="556"/>
      <c r="AM126" s="556"/>
      <c r="AN126" s="556"/>
      <c r="AO126" s="556"/>
      <c r="AP126" s="556"/>
      <c r="AQ126" s="556"/>
      <c r="AR126" s="556"/>
      <c r="AS126" s="556"/>
      <c r="AT126" s="556"/>
      <c r="AU126" s="602" t="s">
        <v>298</v>
      </c>
      <c r="AV126" s="603">
        <v>4529</v>
      </c>
      <c r="AW126" s="603">
        <v>256</v>
      </c>
      <c r="AX126" s="603">
        <v>3804</v>
      </c>
      <c r="AY126" s="556"/>
      <c r="AZ126" s="556"/>
      <c r="BA126" s="556"/>
      <c r="BB126" s="556"/>
      <c r="BC126" s="556"/>
      <c r="BD126" s="556"/>
      <c r="BE126" s="556"/>
      <c r="BF126" s="556"/>
      <c r="BG126" s="556"/>
      <c r="BH126" s="556"/>
      <c r="BI126" s="556"/>
      <c r="BJ126" s="556"/>
      <c r="BK126" s="556"/>
      <c r="BL126" s="556"/>
      <c r="BM126" s="556"/>
      <c r="BN126" s="556"/>
      <c r="BO126" s="556"/>
      <c r="BP126" s="556"/>
      <c r="BQ126" s="556"/>
      <c r="BR126" s="556"/>
      <c r="BS126" s="556"/>
      <c r="BT126" s="556"/>
      <c r="BU126" s="556"/>
      <c r="BV126" s="556"/>
      <c r="BW126" s="556"/>
      <c r="BX126" s="556"/>
      <c r="BY126" s="556"/>
      <c r="BZ126" s="556"/>
      <c r="CA126" s="556"/>
      <c r="CB126" s="556"/>
      <c r="CC126" s="556"/>
      <c r="CD126" s="556"/>
      <c r="CE126" s="556"/>
      <c r="CF126" s="556"/>
      <c r="CG126" s="556"/>
      <c r="CH126" s="556"/>
      <c r="CI126" s="556"/>
      <c r="CJ126" s="556"/>
      <c r="CK126" s="556"/>
      <c r="CL126" s="556"/>
      <c r="CM126" s="556"/>
      <c r="CN126" s="556"/>
      <c r="CO126" s="556"/>
      <c r="CP126" s="556"/>
      <c r="CQ126" s="556"/>
      <c r="CR126" s="556"/>
      <c r="CS126" s="556"/>
      <c r="CT126" s="556"/>
      <c r="CU126" s="556"/>
      <c r="CV126" s="556"/>
      <c r="CW126" s="556"/>
      <c r="CX126" s="556"/>
      <c r="CY126" s="556"/>
      <c r="CZ126" s="556"/>
      <c r="DA126" s="556"/>
      <c r="DB126" s="556"/>
      <c r="DC126" s="556"/>
      <c r="DD126" s="556"/>
      <c r="DE126" s="556"/>
      <c r="DF126" s="556"/>
      <c r="DG126" s="556"/>
      <c r="DH126" s="556"/>
      <c r="DI126" s="556"/>
      <c r="DJ126" s="556"/>
    </row>
    <row r="127" spans="1:114">
      <c r="A127" s="556"/>
      <c r="B127" s="556"/>
      <c r="C127" s="556"/>
      <c r="D127" s="556"/>
      <c r="E127" s="556"/>
      <c r="F127" s="556"/>
      <c r="G127" s="556"/>
      <c r="H127" s="556"/>
      <c r="I127" s="556"/>
      <c r="J127" s="556"/>
      <c r="K127" s="556"/>
      <c r="L127" s="556"/>
      <c r="M127" s="556"/>
      <c r="N127" s="556"/>
      <c r="O127" s="556"/>
      <c r="P127" s="556"/>
      <c r="Q127" s="556"/>
      <c r="R127" s="556"/>
      <c r="S127" s="556"/>
      <c r="T127" s="556"/>
      <c r="U127" s="556"/>
      <c r="V127" s="556"/>
      <c r="W127" s="556"/>
      <c r="X127" s="556"/>
      <c r="Y127" s="556"/>
      <c r="Z127" s="556"/>
      <c r="AA127" s="556"/>
      <c r="AB127" s="556"/>
      <c r="AC127" s="556"/>
      <c r="AD127" s="556"/>
      <c r="AE127" s="556"/>
      <c r="AF127" s="556"/>
      <c r="AG127" s="556"/>
      <c r="AH127" s="556"/>
      <c r="AI127" s="556"/>
      <c r="AJ127" s="556"/>
      <c r="AK127" s="556"/>
      <c r="AL127" s="556"/>
      <c r="AM127" s="556"/>
      <c r="AN127" s="556"/>
      <c r="AO127" s="556"/>
      <c r="AP127" s="556"/>
      <c r="AQ127" s="556"/>
      <c r="AR127" s="556"/>
      <c r="AS127" s="556"/>
      <c r="AT127" s="556"/>
      <c r="AU127" s="602" t="s">
        <v>299</v>
      </c>
      <c r="AV127" s="603">
        <v>18804</v>
      </c>
      <c r="AW127" s="603">
        <v>2832</v>
      </c>
      <c r="AX127" s="603">
        <v>36902</v>
      </c>
      <c r="AY127" s="556"/>
      <c r="AZ127" s="556"/>
      <c r="BA127" s="556"/>
      <c r="BB127" s="556"/>
      <c r="BC127" s="556"/>
      <c r="BD127" s="556"/>
      <c r="BE127" s="556"/>
      <c r="BF127" s="556"/>
      <c r="BG127" s="556"/>
      <c r="BH127" s="556"/>
      <c r="BI127" s="556"/>
      <c r="BJ127" s="556"/>
      <c r="BK127" s="556"/>
      <c r="BL127" s="556"/>
      <c r="BM127" s="556"/>
      <c r="BN127" s="556"/>
      <c r="BO127" s="556"/>
      <c r="BP127" s="556"/>
      <c r="BQ127" s="556"/>
      <c r="BR127" s="556"/>
      <c r="BS127" s="556"/>
      <c r="BT127" s="556"/>
      <c r="BU127" s="556"/>
      <c r="BV127" s="556"/>
      <c r="BW127" s="556"/>
      <c r="BX127" s="556"/>
      <c r="BY127" s="556"/>
      <c r="BZ127" s="556"/>
      <c r="CA127" s="556"/>
      <c r="CB127" s="556"/>
      <c r="CC127" s="556"/>
      <c r="CD127" s="556"/>
      <c r="CE127" s="556"/>
      <c r="CF127" s="556"/>
      <c r="CG127" s="556"/>
      <c r="CH127" s="556"/>
      <c r="CI127" s="556"/>
      <c r="CJ127" s="556"/>
      <c r="CK127" s="556"/>
      <c r="CL127" s="556"/>
      <c r="CM127" s="556"/>
      <c r="CN127" s="556"/>
      <c r="CO127" s="556"/>
      <c r="CP127" s="556"/>
      <c r="CQ127" s="556"/>
      <c r="CR127" s="556"/>
      <c r="CS127" s="556"/>
      <c r="CT127" s="556"/>
      <c r="CU127" s="556"/>
      <c r="CV127" s="556"/>
      <c r="CW127" s="556"/>
      <c r="CX127" s="556"/>
      <c r="CY127" s="556"/>
      <c r="CZ127" s="556"/>
      <c r="DA127" s="556"/>
      <c r="DB127" s="556"/>
      <c r="DC127" s="556"/>
      <c r="DD127" s="556"/>
      <c r="DE127" s="556"/>
      <c r="DF127" s="556"/>
      <c r="DG127" s="556"/>
      <c r="DH127" s="556"/>
      <c r="DI127" s="556"/>
      <c r="DJ127" s="556"/>
    </row>
    <row r="128" spans="1:114">
      <c r="A128" s="556"/>
      <c r="B128" s="556"/>
      <c r="C128" s="556"/>
      <c r="D128" s="556"/>
      <c r="E128" s="556"/>
      <c r="F128" s="556"/>
      <c r="G128" s="556"/>
      <c r="H128" s="556"/>
      <c r="I128" s="556"/>
      <c r="J128" s="556"/>
      <c r="K128" s="556"/>
      <c r="L128" s="556"/>
      <c r="M128" s="556"/>
      <c r="N128" s="556"/>
      <c r="O128" s="556"/>
      <c r="P128" s="556"/>
      <c r="Q128" s="556"/>
      <c r="R128" s="556"/>
      <c r="S128" s="556"/>
      <c r="T128" s="556"/>
      <c r="U128" s="556"/>
      <c r="V128" s="556"/>
      <c r="W128" s="556"/>
      <c r="X128" s="556"/>
      <c r="Y128" s="556"/>
      <c r="Z128" s="556"/>
      <c r="AA128" s="556"/>
      <c r="AB128" s="556"/>
      <c r="AC128" s="556"/>
      <c r="AD128" s="556"/>
      <c r="AE128" s="556"/>
      <c r="AF128" s="556"/>
      <c r="AG128" s="556"/>
      <c r="AH128" s="556"/>
      <c r="AI128" s="556"/>
      <c r="AJ128" s="556"/>
      <c r="AK128" s="556"/>
      <c r="AL128" s="556"/>
      <c r="AM128" s="556"/>
      <c r="AN128" s="556"/>
      <c r="AO128" s="556"/>
      <c r="AP128" s="556"/>
      <c r="AQ128" s="556"/>
      <c r="AR128" s="556"/>
      <c r="AS128" s="556"/>
      <c r="AT128" s="556"/>
      <c r="AU128" s="602" t="s">
        <v>300</v>
      </c>
      <c r="AV128" s="603">
        <v>567</v>
      </c>
      <c r="AW128" s="603">
        <v>22</v>
      </c>
      <c r="AX128" s="603">
        <v>779</v>
      </c>
      <c r="AY128" s="556"/>
      <c r="AZ128" s="556"/>
      <c r="BA128" s="556"/>
      <c r="BB128" s="556"/>
      <c r="BC128" s="556"/>
      <c r="BD128" s="556"/>
      <c r="BE128" s="556"/>
      <c r="BF128" s="556"/>
      <c r="BG128" s="556"/>
      <c r="BH128" s="556"/>
      <c r="BI128" s="556"/>
      <c r="BJ128" s="556"/>
      <c r="BK128" s="556"/>
      <c r="BL128" s="556"/>
      <c r="BM128" s="556"/>
      <c r="BN128" s="556"/>
      <c r="BO128" s="556"/>
      <c r="BP128" s="556"/>
      <c r="BQ128" s="556"/>
      <c r="BR128" s="556"/>
      <c r="BS128" s="556"/>
      <c r="BT128" s="556"/>
      <c r="BU128" s="556"/>
      <c r="BV128" s="556"/>
      <c r="BW128" s="556"/>
      <c r="BX128" s="556"/>
      <c r="BY128" s="556"/>
      <c r="BZ128" s="556"/>
      <c r="CA128" s="556"/>
      <c r="CB128" s="556"/>
      <c r="CC128" s="556"/>
      <c r="CD128" s="556"/>
      <c r="CE128" s="556"/>
      <c r="CF128" s="556"/>
      <c r="CG128" s="556"/>
      <c r="CH128" s="556"/>
      <c r="CI128" s="556"/>
      <c r="CJ128" s="556"/>
      <c r="CK128" s="556"/>
      <c r="CL128" s="556"/>
      <c r="CM128" s="556"/>
      <c r="CN128" s="556"/>
      <c r="CO128" s="556"/>
      <c r="CP128" s="556"/>
      <c r="CQ128" s="556"/>
      <c r="CR128" s="556"/>
      <c r="CS128" s="556"/>
      <c r="CT128" s="556"/>
      <c r="CU128" s="556"/>
      <c r="CV128" s="556"/>
      <c r="CW128" s="556"/>
      <c r="CX128" s="556"/>
      <c r="CY128" s="556"/>
      <c r="CZ128" s="556"/>
      <c r="DA128" s="556"/>
      <c r="DB128" s="556"/>
      <c r="DC128" s="556"/>
      <c r="DD128" s="556"/>
      <c r="DE128" s="556"/>
      <c r="DF128" s="556"/>
      <c r="DG128" s="556"/>
      <c r="DH128" s="556"/>
      <c r="DI128" s="556"/>
      <c r="DJ128" s="556"/>
    </row>
    <row r="129" spans="1:114">
      <c r="A129" s="556"/>
      <c r="B129" s="556"/>
      <c r="C129" s="556"/>
      <c r="D129" s="556"/>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556"/>
      <c r="AD129" s="556"/>
      <c r="AE129" s="556"/>
      <c r="AF129" s="556"/>
      <c r="AG129" s="556"/>
      <c r="AH129" s="556"/>
      <c r="AI129" s="556"/>
      <c r="AJ129" s="556"/>
      <c r="AK129" s="556"/>
      <c r="AL129" s="556"/>
      <c r="AM129" s="556"/>
      <c r="AN129" s="556"/>
      <c r="AO129" s="556"/>
      <c r="AP129" s="556"/>
      <c r="AQ129" s="556"/>
      <c r="AR129" s="556"/>
      <c r="AS129" s="556"/>
      <c r="AT129" s="556"/>
      <c r="AU129" s="650" t="s">
        <v>1897</v>
      </c>
      <c r="AV129" s="644">
        <v>66953</v>
      </c>
      <c r="AW129" s="644">
        <v>18236</v>
      </c>
      <c r="AX129" s="644">
        <v>104511</v>
      </c>
      <c r="AY129" s="556"/>
      <c r="AZ129" s="556"/>
      <c r="BA129" s="556"/>
      <c r="BB129" s="556"/>
      <c r="BC129" s="556"/>
      <c r="BD129" s="556"/>
      <c r="BE129" s="556"/>
      <c r="BF129" s="556"/>
      <c r="BG129" s="556"/>
      <c r="BH129" s="556"/>
      <c r="BI129" s="556"/>
      <c r="BJ129" s="556"/>
      <c r="BK129" s="556"/>
      <c r="BL129" s="556"/>
      <c r="BM129" s="556"/>
      <c r="BN129" s="556"/>
      <c r="BO129" s="556"/>
      <c r="BP129" s="556"/>
      <c r="BQ129" s="556"/>
      <c r="BR129" s="556"/>
      <c r="BS129" s="556"/>
      <c r="BT129" s="556"/>
      <c r="BU129" s="556"/>
      <c r="BV129" s="556"/>
      <c r="BW129" s="556"/>
      <c r="BX129" s="556"/>
      <c r="BY129" s="556"/>
      <c r="BZ129" s="556"/>
      <c r="CA129" s="556"/>
      <c r="CB129" s="556"/>
      <c r="CC129" s="556"/>
      <c r="CD129" s="556"/>
      <c r="CE129" s="556"/>
      <c r="CF129" s="556"/>
      <c r="CG129" s="556"/>
      <c r="CH129" s="556"/>
      <c r="CI129" s="556"/>
      <c r="CJ129" s="556"/>
      <c r="CK129" s="556"/>
      <c r="CL129" s="556"/>
      <c r="CM129" s="556"/>
      <c r="CN129" s="556"/>
      <c r="CO129" s="556"/>
      <c r="CP129" s="556"/>
      <c r="CQ129" s="556"/>
      <c r="CR129" s="556"/>
      <c r="CS129" s="556"/>
      <c r="CT129" s="556"/>
      <c r="CU129" s="556"/>
      <c r="CV129" s="556"/>
      <c r="CW129" s="556"/>
      <c r="CX129" s="556"/>
      <c r="CY129" s="556"/>
      <c r="CZ129" s="556"/>
      <c r="DA129" s="556"/>
      <c r="DB129" s="556"/>
      <c r="DC129" s="556"/>
      <c r="DD129" s="556"/>
      <c r="DE129" s="556"/>
      <c r="DF129" s="556"/>
      <c r="DG129" s="556"/>
      <c r="DH129" s="556"/>
      <c r="DI129" s="556"/>
      <c r="DJ129" s="556"/>
    </row>
    <row r="130" spans="1:114">
      <c r="A130" s="556"/>
      <c r="B130" s="556"/>
      <c r="C130" s="556"/>
      <c r="D130" s="556"/>
      <c r="E130" s="556"/>
      <c r="F130" s="556"/>
      <c r="G130" s="556"/>
      <c r="H130" s="556"/>
      <c r="I130" s="556"/>
      <c r="J130" s="556"/>
      <c r="K130" s="556"/>
      <c r="L130" s="556"/>
      <c r="M130" s="556"/>
      <c r="N130" s="556"/>
      <c r="O130" s="556"/>
      <c r="P130" s="556"/>
      <c r="Q130" s="556"/>
      <c r="R130" s="556"/>
      <c r="S130" s="556"/>
      <c r="T130" s="556"/>
      <c r="U130" s="556"/>
      <c r="V130" s="556"/>
      <c r="W130" s="556"/>
      <c r="X130" s="556"/>
      <c r="Y130" s="556"/>
      <c r="Z130" s="556"/>
      <c r="AA130" s="556"/>
      <c r="AB130" s="556"/>
      <c r="AC130" s="556"/>
      <c r="AD130" s="556"/>
      <c r="AE130" s="556"/>
      <c r="AF130" s="556"/>
      <c r="AG130" s="556"/>
      <c r="AH130" s="556"/>
      <c r="AI130" s="556"/>
      <c r="AJ130" s="556"/>
      <c r="AK130" s="556"/>
      <c r="AL130" s="556"/>
      <c r="AM130" s="556"/>
      <c r="AN130" s="556"/>
      <c r="AO130" s="556"/>
      <c r="AP130" s="556"/>
      <c r="AQ130" s="556"/>
      <c r="AR130" s="556"/>
      <c r="AS130" s="556"/>
      <c r="AT130" s="556"/>
      <c r="AU130" s="602" t="s">
        <v>397</v>
      </c>
      <c r="AV130" s="603">
        <v>374</v>
      </c>
      <c r="AW130" s="603">
        <v>454</v>
      </c>
      <c r="AX130" s="603">
        <v>722</v>
      </c>
      <c r="AY130" s="556"/>
      <c r="AZ130" s="556"/>
      <c r="BA130" s="556"/>
      <c r="BB130" s="556"/>
      <c r="BC130" s="556"/>
      <c r="BD130" s="556"/>
      <c r="BE130" s="556"/>
      <c r="BF130" s="556"/>
      <c r="BG130" s="556"/>
      <c r="BH130" s="556"/>
      <c r="BI130" s="556"/>
      <c r="BJ130" s="556"/>
      <c r="BK130" s="556"/>
      <c r="BL130" s="556"/>
      <c r="BM130" s="556"/>
      <c r="BN130" s="556"/>
      <c r="BO130" s="556"/>
      <c r="BP130" s="556"/>
      <c r="BQ130" s="556"/>
      <c r="BR130" s="556"/>
      <c r="BS130" s="556"/>
      <c r="BT130" s="556"/>
      <c r="BU130" s="556"/>
      <c r="BV130" s="556"/>
      <c r="BW130" s="556"/>
      <c r="BX130" s="556"/>
      <c r="BY130" s="556"/>
      <c r="BZ130" s="556"/>
      <c r="CA130" s="556"/>
      <c r="CB130" s="556"/>
      <c r="CC130" s="556"/>
      <c r="CD130" s="556"/>
      <c r="CE130" s="556"/>
      <c r="CF130" s="556"/>
      <c r="CG130" s="556"/>
      <c r="CH130" s="556"/>
      <c r="CI130" s="556"/>
      <c r="CJ130" s="556"/>
      <c r="CK130" s="556"/>
      <c r="CL130" s="556"/>
      <c r="CM130" s="556"/>
      <c r="CN130" s="556"/>
      <c r="CO130" s="556"/>
      <c r="CP130" s="556"/>
      <c r="CQ130" s="556"/>
      <c r="CR130" s="556"/>
      <c r="CS130" s="556"/>
      <c r="CT130" s="556"/>
      <c r="CU130" s="556"/>
      <c r="CV130" s="556"/>
      <c r="CW130" s="556"/>
      <c r="CX130" s="556"/>
      <c r="CY130" s="556"/>
      <c r="CZ130" s="556"/>
      <c r="DA130" s="556"/>
      <c r="DB130" s="556"/>
      <c r="DC130" s="556"/>
      <c r="DD130" s="556"/>
      <c r="DE130" s="556"/>
      <c r="DF130" s="556"/>
      <c r="DG130" s="556"/>
      <c r="DH130" s="556"/>
      <c r="DI130" s="556"/>
      <c r="DJ130" s="556"/>
    </row>
    <row r="131" spans="1:114">
      <c r="A131" s="556"/>
      <c r="B131" s="556"/>
      <c r="C131" s="556"/>
      <c r="D131" s="556"/>
      <c r="E131" s="556"/>
      <c r="F131" s="556"/>
      <c r="G131" s="556"/>
      <c r="H131" s="556"/>
      <c r="I131" s="556"/>
      <c r="J131" s="556"/>
      <c r="K131" s="556"/>
      <c r="L131" s="556"/>
      <c r="M131" s="556"/>
      <c r="N131" s="556"/>
      <c r="O131" s="556"/>
      <c r="P131" s="556"/>
      <c r="Q131" s="556"/>
      <c r="R131" s="556"/>
      <c r="S131" s="556"/>
      <c r="T131" s="556"/>
      <c r="U131" s="556"/>
      <c r="V131" s="556"/>
      <c r="W131" s="556"/>
      <c r="X131" s="556"/>
      <c r="Y131" s="556"/>
      <c r="Z131" s="556"/>
      <c r="AA131" s="556"/>
      <c r="AB131" s="556"/>
      <c r="AC131" s="556"/>
      <c r="AD131" s="556"/>
      <c r="AE131" s="556"/>
      <c r="AF131" s="556"/>
      <c r="AG131" s="556"/>
      <c r="AH131" s="556"/>
      <c r="AI131" s="556"/>
      <c r="AJ131" s="556"/>
      <c r="AK131" s="556"/>
      <c r="AL131" s="556"/>
      <c r="AM131" s="556"/>
      <c r="AN131" s="556"/>
      <c r="AO131" s="556"/>
      <c r="AP131" s="556"/>
      <c r="AQ131" s="556"/>
      <c r="AR131" s="556"/>
      <c r="AS131" s="556"/>
      <c r="AT131" s="556"/>
      <c r="AU131" s="602" t="s">
        <v>394</v>
      </c>
      <c r="AV131" s="603">
        <v>50612</v>
      </c>
      <c r="AW131" s="603">
        <v>31668</v>
      </c>
      <c r="AX131" s="603">
        <v>107683</v>
      </c>
      <c r="AY131" s="556"/>
      <c r="AZ131" s="556"/>
      <c r="BA131" s="556"/>
      <c r="BB131" s="556"/>
      <c r="BC131" s="556"/>
      <c r="BD131" s="556"/>
      <c r="BE131" s="556"/>
      <c r="BF131" s="556"/>
      <c r="BG131" s="556"/>
      <c r="BH131" s="556"/>
      <c r="BI131" s="556"/>
      <c r="BJ131" s="556"/>
      <c r="BK131" s="556"/>
      <c r="BL131" s="556"/>
      <c r="BM131" s="556"/>
      <c r="BN131" s="556"/>
      <c r="BO131" s="556"/>
      <c r="BP131" s="556"/>
      <c r="BQ131" s="556"/>
      <c r="BR131" s="556"/>
      <c r="BS131" s="556"/>
      <c r="BT131" s="556"/>
      <c r="BU131" s="556"/>
      <c r="BV131" s="556"/>
      <c r="BW131" s="556"/>
      <c r="BX131" s="556"/>
      <c r="BY131" s="556"/>
      <c r="BZ131" s="556"/>
      <c r="CA131" s="556"/>
      <c r="CB131" s="556"/>
      <c r="CC131" s="556"/>
      <c r="CD131" s="556"/>
      <c r="CE131" s="556"/>
      <c r="CF131" s="556"/>
      <c r="CG131" s="556"/>
      <c r="CH131" s="556"/>
      <c r="CI131" s="556"/>
      <c r="CJ131" s="556"/>
      <c r="CK131" s="556"/>
      <c r="CL131" s="556"/>
      <c r="CM131" s="556"/>
      <c r="CN131" s="556"/>
      <c r="CO131" s="556"/>
      <c r="CP131" s="556"/>
      <c r="CQ131" s="556"/>
      <c r="CR131" s="556"/>
      <c r="CS131" s="556"/>
      <c r="CT131" s="556"/>
      <c r="CU131" s="556"/>
      <c r="CV131" s="556"/>
      <c r="CW131" s="556"/>
      <c r="CX131" s="556"/>
      <c r="CY131" s="556"/>
      <c r="CZ131" s="556"/>
      <c r="DA131" s="556"/>
      <c r="DB131" s="556"/>
      <c r="DC131" s="556"/>
      <c r="DD131" s="556"/>
      <c r="DE131" s="556"/>
      <c r="DF131" s="556"/>
      <c r="DG131" s="556"/>
      <c r="DH131" s="556"/>
      <c r="DI131" s="556"/>
      <c r="DJ131" s="556"/>
    </row>
    <row r="132" spans="1:114">
      <c r="A132" s="556"/>
      <c r="B132" s="556"/>
      <c r="C132" s="556"/>
      <c r="D132" s="556"/>
      <c r="E132" s="556"/>
      <c r="F132" s="556"/>
      <c r="G132" s="556"/>
      <c r="H132" s="556"/>
      <c r="I132" s="556"/>
      <c r="J132" s="556"/>
      <c r="K132" s="556"/>
      <c r="L132" s="556"/>
      <c r="M132" s="556"/>
      <c r="N132" s="556"/>
      <c r="O132" s="556"/>
      <c r="P132" s="556"/>
      <c r="Q132" s="556"/>
      <c r="R132" s="556"/>
      <c r="S132" s="556"/>
      <c r="T132" s="556"/>
      <c r="U132" s="556"/>
      <c r="V132" s="556"/>
      <c r="W132" s="556"/>
      <c r="X132" s="556"/>
      <c r="Y132" s="556"/>
      <c r="Z132" s="556"/>
      <c r="AA132" s="556"/>
      <c r="AB132" s="556"/>
      <c r="AC132" s="556"/>
      <c r="AD132" s="556"/>
      <c r="AE132" s="556"/>
      <c r="AF132" s="556"/>
      <c r="AG132" s="556"/>
      <c r="AH132" s="556"/>
      <c r="AI132" s="556"/>
      <c r="AJ132" s="556"/>
      <c r="AK132" s="556"/>
      <c r="AL132" s="556"/>
      <c r="AM132" s="556"/>
      <c r="AN132" s="556"/>
      <c r="AO132" s="556"/>
      <c r="AP132" s="556"/>
      <c r="AQ132" s="556"/>
      <c r="AR132" s="556"/>
      <c r="AS132" s="556"/>
      <c r="AT132" s="556"/>
      <c r="AU132" s="602" t="s">
        <v>398</v>
      </c>
      <c r="AV132" s="603">
        <v>562</v>
      </c>
      <c r="AW132" s="603">
        <v>281</v>
      </c>
      <c r="AX132" s="603">
        <v>694</v>
      </c>
      <c r="AY132" s="556"/>
      <c r="AZ132" s="556"/>
      <c r="BA132" s="556"/>
      <c r="BB132" s="556"/>
      <c r="BC132" s="556"/>
      <c r="BD132" s="556"/>
      <c r="BE132" s="556"/>
      <c r="BF132" s="556"/>
      <c r="BG132" s="556"/>
      <c r="BH132" s="556"/>
      <c r="BI132" s="556"/>
      <c r="BJ132" s="556"/>
      <c r="BK132" s="556"/>
      <c r="BL132" s="556"/>
      <c r="BM132" s="556"/>
      <c r="BN132" s="556"/>
      <c r="BO132" s="556"/>
      <c r="BP132" s="556"/>
      <c r="BQ132" s="556"/>
      <c r="BR132" s="556"/>
      <c r="BS132" s="556"/>
      <c r="BT132" s="556"/>
      <c r="BU132" s="556"/>
      <c r="BV132" s="556"/>
      <c r="BW132" s="556"/>
      <c r="BX132" s="556"/>
      <c r="BY132" s="556"/>
      <c r="BZ132" s="556"/>
      <c r="CA132" s="556"/>
      <c r="CB132" s="556"/>
      <c r="CC132" s="556"/>
      <c r="CD132" s="556"/>
      <c r="CE132" s="556"/>
      <c r="CF132" s="556"/>
      <c r="CG132" s="556"/>
      <c r="CH132" s="556"/>
      <c r="CI132" s="556"/>
      <c r="CJ132" s="556"/>
      <c r="CK132" s="556"/>
      <c r="CL132" s="556"/>
      <c r="CM132" s="556"/>
      <c r="CN132" s="556"/>
      <c r="CO132" s="556"/>
      <c r="CP132" s="556"/>
      <c r="CQ132" s="556"/>
      <c r="CR132" s="556"/>
      <c r="CS132" s="556"/>
      <c r="CT132" s="556"/>
      <c r="CU132" s="556"/>
      <c r="CV132" s="556"/>
      <c r="CW132" s="556"/>
      <c r="CX132" s="556"/>
      <c r="CY132" s="556"/>
      <c r="CZ132" s="556"/>
      <c r="DA132" s="556"/>
      <c r="DB132" s="556"/>
      <c r="DC132" s="556"/>
      <c r="DD132" s="556"/>
      <c r="DE132" s="556"/>
      <c r="DF132" s="556"/>
      <c r="DG132" s="556"/>
      <c r="DH132" s="556"/>
      <c r="DI132" s="556"/>
      <c r="DJ132" s="556"/>
    </row>
    <row r="133" spans="1:114">
      <c r="A133" s="556"/>
      <c r="B133" s="556"/>
      <c r="C133" s="556"/>
      <c r="D133" s="556"/>
      <c r="E133" s="556"/>
      <c r="F133" s="556"/>
      <c r="G133" s="556"/>
      <c r="H133" s="556"/>
      <c r="I133" s="556"/>
      <c r="J133" s="556"/>
      <c r="K133" s="556"/>
      <c r="L133" s="556"/>
      <c r="M133" s="556"/>
      <c r="N133" s="556"/>
      <c r="O133" s="556"/>
      <c r="P133" s="556"/>
      <c r="Q133" s="556"/>
      <c r="R133" s="556"/>
      <c r="S133" s="556"/>
      <c r="T133" s="556"/>
      <c r="U133" s="556"/>
      <c r="V133" s="556"/>
      <c r="W133" s="556"/>
      <c r="X133" s="556"/>
      <c r="Y133" s="556"/>
      <c r="Z133" s="556"/>
      <c r="AA133" s="556"/>
      <c r="AB133" s="556"/>
      <c r="AC133" s="556"/>
      <c r="AD133" s="556"/>
      <c r="AE133" s="556"/>
      <c r="AF133" s="556"/>
      <c r="AG133" s="556"/>
      <c r="AH133" s="556"/>
      <c r="AI133" s="556"/>
      <c r="AJ133" s="556"/>
      <c r="AK133" s="556"/>
      <c r="AL133" s="556"/>
      <c r="AM133" s="556"/>
      <c r="AN133" s="556"/>
      <c r="AO133" s="556"/>
      <c r="AP133" s="556"/>
      <c r="AQ133" s="556"/>
      <c r="AR133" s="556"/>
      <c r="AS133" s="556"/>
      <c r="AT133" s="556"/>
      <c r="AU133" s="602" t="s">
        <v>399</v>
      </c>
      <c r="AV133" s="603">
        <v>406</v>
      </c>
      <c r="AW133" s="603">
        <v>767</v>
      </c>
      <c r="AX133" s="603">
        <v>661</v>
      </c>
      <c r="AY133" s="556"/>
      <c r="AZ133" s="556"/>
      <c r="BA133" s="556"/>
      <c r="BB133" s="556"/>
      <c r="BC133" s="556"/>
      <c r="BD133" s="556"/>
      <c r="BE133" s="556"/>
      <c r="BF133" s="556"/>
      <c r="BG133" s="556"/>
      <c r="BH133" s="556"/>
      <c r="BI133" s="556"/>
      <c r="BJ133" s="556"/>
      <c r="BK133" s="556"/>
      <c r="BL133" s="556"/>
      <c r="BM133" s="556"/>
      <c r="BN133" s="556"/>
      <c r="BO133" s="556"/>
      <c r="BP133" s="556"/>
      <c r="BQ133" s="556"/>
      <c r="BR133" s="556"/>
      <c r="BS133" s="556"/>
      <c r="BT133" s="556"/>
      <c r="BU133" s="556"/>
      <c r="BV133" s="556"/>
      <c r="BW133" s="556"/>
      <c r="BX133" s="556"/>
      <c r="BY133" s="556"/>
      <c r="BZ133" s="556"/>
      <c r="CA133" s="556"/>
      <c r="CB133" s="556"/>
      <c r="CC133" s="556"/>
      <c r="CD133" s="556"/>
      <c r="CE133" s="556"/>
      <c r="CF133" s="556"/>
      <c r="CG133" s="556"/>
      <c r="CH133" s="556"/>
      <c r="CI133" s="556"/>
      <c r="CJ133" s="556"/>
      <c r="CK133" s="556"/>
      <c r="CL133" s="556"/>
      <c r="CM133" s="556"/>
      <c r="CN133" s="556"/>
      <c r="CO133" s="556"/>
      <c r="CP133" s="556"/>
      <c r="CQ133" s="556"/>
      <c r="CR133" s="556"/>
      <c r="CS133" s="556"/>
      <c r="CT133" s="556"/>
      <c r="CU133" s="556"/>
      <c r="CV133" s="556"/>
      <c r="CW133" s="556"/>
      <c r="CX133" s="556"/>
      <c r="CY133" s="556"/>
      <c r="CZ133" s="556"/>
      <c r="DA133" s="556"/>
      <c r="DB133" s="556"/>
      <c r="DC133" s="556"/>
      <c r="DD133" s="556"/>
      <c r="DE133" s="556"/>
      <c r="DF133" s="556"/>
      <c r="DG133" s="556"/>
      <c r="DH133" s="556"/>
      <c r="DI133" s="556"/>
      <c r="DJ133" s="556"/>
    </row>
    <row r="134" spans="1:114">
      <c r="A134" s="556"/>
      <c r="B134" s="556"/>
      <c r="C134" s="556"/>
      <c r="D134" s="556"/>
      <c r="E134" s="556"/>
      <c r="F134" s="556"/>
      <c r="G134" s="556"/>
      <c r="H134" s="556"/>
      <c r="I134" s="556"/>
      <c r="J134" s="556"/>
      <c r="K134" s="556"/>
      <c r="L134" s="556"/>
      <c r="M134" s="556"/>
      <c r="N134" s="556"/>
      <c r="O134" s="556"/>
      <c r="P134" s="556"/>
      <c r="Q134" s="556"/>
      <c r="R134" s="556"/>
      <c r="S134" s="556"/>
      <c r="T134" s="556"/>
      <c r="U134" s="556"/>
      <c r="V134" s="556"/>
      <c r="W134" s="556"/>
      <c r="X134" s="556"/>
      <c r="Y134" s="556"/>
      <c r="Z134" s="556"/>
      <c r="AA134" s="556"/>
      <c r="AB134" s="556"/>
      <c r="AC134" s="556"/>
      <c r="AD134" s="556"/>
      <c r="AE134" s="556"/>
      <c r="AF134" s="556"/>
      <c r="AG134" s="556"/>
      <c r="AH134" s="556"/>
      <c r="AI134" s="556"/>
      <c r="AJ134" s="556"/>
      <c r="AK134" s="556"/>
      <c r="AL134" s="556"/>
      <c r="AM134" s="556"/>
      <c r="AN134" s="556"/>
      <c r="AO134" s="556"/>
      <c r="AP134" s="556"/>
      <c r="AQ134" s="556"/>
      <c r="AR134" s="556"/>
      <c r="AS134" s="556"/>
      <c r="AT134" s="556"/>
      <c r="AU134" s="602" t="s">
        <v>400</v>
      </c>
      <c r="AV134" s="603">
        <v>330</v>
      </c>
      <c r="AW134" s="603">
        <v>224</v>
      </c>
      <c r="AX134" s="603">
        <v>358</v>
      </c>
      <c r="AY134" s="556"/>
      <c r="AZ134" s="556"/>
      <c r="BA134" s="556"/>
      <c r="BB134" s="556"/>
      <c r="BC134" s="556"/>
      <c r="BD134" s="556"/>
      <c r="BE134" s="556"/>
      <c r="BF134" s="556"/>
      <c r="BG134" s="556"/>
      <c r="BH134" s="556"/>
      <c r="BI134" s="556"/>
      <c r="BJ134" s="556"/>
      <c r="BK134" s="556"/>
      <c r="BL134" s="556"/>
      <c r="BM134" s="556"/>
      <c r="BN134" s="556"/>
      <c r="BO134" s="556"/>
      <c r="BP134" s="556"/>
      <c r="BQ134" s="556"/>
      <c r="BR134" s="556"/>
      <c r="BS134" s="556"/>
      <c r="BT134" s="556"/>
      <c r="BU134" s="556"/>
      <c r="BV134" s="556"/>
      <c r="BW134" s="556"/>
      <c r="BX134" s="556"/>
      <c r="BY134" s="556"/>
      <c r="BZ134" s="556"/>
      <c r="CA134" s="556"/>
      <c r="CB134" s="556"/>
      <c r="CC134" s="556"/>
      <c r="CD134" s="556"/>
      <c r="CE134" s="556"/>
      <c r="CF134" s="556"/>
      <c r="CG134" s="556"/>
      <c r="CH134" s="556"/>
      <c r="CI134" s="556"/>
      <c r="CJ134" s="556"/>
      <c r="CK134" s="556"/>
      <c r="CL134" s="556"/>
      <c r="CM134" s="556"/>
      <c r="CN134" s="556"/>
      <c r="CO134" s="556"/>
      <c r="CP134" s="556"/>
      <c r="CQ134" s="556"/>
      <c r="CR134" s="556"/>
      <c r="CS134" s="556"/>
      <c r="CT134" s="556"/>
      <c r="CU134" s="556"/>
      <c r="CV134" s="556"/>
      <c r="CW134" s="556"/>
      <c r="CX134" s="556"/>
      <c r="CY134" s="556"/>
      <c r="CZ134" s="556"/>
      <c r="DA134" s="556"/>
      <c r="DB134" s="556"/>
      <c r="DC134" s="556"/>
      <c r="DD134" s="556"/>
      <c r="DE134" s="556"/>
      <c r="DF134" s="556"/>
      <c r="DG134" s="556"/>
      <c r="DH134" s="556"/>
      <c r="DI134" s="556"/>
      <c r="DJ134" s="556"/>
    </row>
    <row r="135" spans="1:114">
      <c r="A135" s="556"/>
      <c r="B135" s="556"/>
      <c r="C135" s="556"/>
      <c r="D135" s="556"/>
      <c r="E135" s="556"/>
      <c r="F135" s="556"/>
      <c r="G135" s="556"/>
      <c r="H135" s="556"/>
      <c r="I135" s="556"/>
      <c r="J135" s="556"/>
      <c r="K135" s="556"/>
      <c r="L135" s="556"/>
      <c r="M135" s="556"/>
      <c r="N135" s="556"/>
      <c r="O135" s="556"/>
      <c r="P135" s="556"/>
      <c r="Q135" s="556"/>
      <c r="R135" s="556"/>
      <c r="S135" s="556"/>
      <c r="T135" s="556"/>
      <c r="U135" s="556"/>
      <c r="V135" s="556"/>
      <c r="W135" s="556"/>
      <c r="X135" s="556"/>
      <c r="Y135" s="556"/>
      <c r="Z135" s="556"/>
      <c r="AA135" s="556"/>
      <c r="AB135" s="556"/>
      <c r="AC135" s="556"/>
      <c r="AD135" s="556"/>
      <c r="AE135" s="556"/>
      <c r="AF135" s="556"/>
      <c r="AG135" s="556"/>
      <c r="AH135" s="556"/>
      <c r="AI135" s="556"/>
      <c r="AJ135" s="556"/>
      <c r="AK135" s="556"/>
      <c r="AL135" s="556"/>
      <c r="AM135" s="556"/>
      <c r="AN135" s="556"/>
      <c r="AO135" s="556"/>
      <c r="AP135" s="556"/>
      <c r="AQ135" s="556"/>
      <c r="AR135" s="556"/>
      <c r="AS135" s="556"/>
      <c r="AT135" s="556"/>
      <c r="AU135" s="602" t="s">
        <v>401</v>
      </c>
      <c r="AV135" s="603">
        <v>2082</v>
      </c>
      <c r="AW135" s="603">
        <v>2637</v>
      </c>
      <c r="AX135" s="603">
        <v>3650</v>
      </c>
      <c r="AY135" s="556"/>
      <c r="AZ135" s="556"/>
      <c r="BA135" s="556"/>
      <c r="BB135" s="556"/>
      <c r="BC135" s="556"/>
      <c r="BD135" s="556"/>
      <c r="BE135" s="556"/>
      <c r="BF135" s="556"/>
      <c r="BG135" s="556"/>
      <c r="BH135" s="556"/>
      <c r="BI135" s="556"/>
      <c r="BJ135" s="556"/>
      <c r="BK135" s="556"/>
      <c r="BL135" s="556"/>
      <c r="BM135" s="556"/>
      <c r="BN135" s="556"/>
      <c r="BO135" s="556"/>
      <c r="BP135" s="556"/>
      <c r="BQ135" s="556"/>
      <c r="BR135" s="556"/>
      <c r="BS135" s="556"/>
      <c r="BT135" s="556"/>
      <c r="BU135" s="556"/>
      <c r="BV135" s="556"/>
      <c r="BW135" s="556"/>
      <c r="BX135" s="556"/>
      <c r="BY135" s="556"/>
      <c r="BZ135" s="556"/>
      <c r="CA135" s="556"/>
      <c r="CB135" s="556"/>
      <c r="CC135" s="556"/>
      <c r="CD135" s="556"/>
      <c r="CE135" s="556"/>
      <c r="CF135" s="556"/>
      <c r="CG135" s="556"/>
      <c r="CH135" s="556"/>
      <c r="CI135" s="556"/>
      <c r="CJ135" s="556"/>
      <c r="CK135" s="556"/>
      <c r="CL135" s="556"/>
      <c r="CM135" s="556"/>
      <c r="CN135" s="556"/>
      <c r="CO135" s="556"/>
      <c r="CP135" s="556"/>
      <c r="CQ135" s="556"/>
      <c r="CR135" s="556"/>
      <c r="CS135" s="556"/>
      <c r="CT135" s="556"/>
      <c r="CU135" s="556"/>
      <c r="CV135" s="556"/>
      <c r="CW135" s="556"/>
      <c r="CX135" s="556"/>
      <c r="CY135" s="556"/>
      <c r="CZ135" s="556"/>
      <c r="DA135" s="556"/>
      <c r="DB135" s="556"/>
      <c r="DC135" s="556"/>
      <c r="DD135" s="556"/>
      <c r="DE135" s="556"/>
      <c r="DF135" s="556"/>
      <c r="DG135" s="556"/>
      <c r="DH135" s="556"/>
      <c r="DI135" s="556"/>
      <c r="DJ135" s="556"/>
    </row>
    <row r="136" spans="1:114">
      <c r="A136" s="556"/>
      <c r="B136" s="556"/>
      <c r="C136" s="556"/>
      <c r="D136" s="556"/>
      <c r="E136" s="556"/>
      <c r="F136" s="556"/>
      <c r="G136" s="556"/>
      <c r="H136" s="556"/>
      <c r="I136" s="556"/>
      <c r="J136" s="556"/>
      <c r="K136" s="556"/>
      <c r="L136" s="556"/>
      <c r="M136" s="556"/>
      <c r="N136" s="556"/>
      <c r="O136" s="556"/>
      <c r="P136" s="556"/>
      <c r="Q136" s="556"/>
      <c r="R136" s="556"/>
      <c r="S136" s="556"/>
      <c r="T136" s="556"/>
      <c r="U136" s="556"/>
      <c r="V136" s="556"/>
      <c r="W136" s="556"/>
      <c r="X136" s="556"/>
      <c r="Y136" s="556"/>
      <c r="Z136" s="556"/>
      <c r="AA136" s="556"/>
      <c r="AB136" s="556"/>
      <c r="AC136" s="556"/>
      <c r="AD136" s="556"/>
      <c r="AE136" s="556"/>
      <c r="AF136" s="556"/>
      <c r="AG136" s="556"/>
      <c r="AH136" s="556"/>
      <c r="AI136" s="556"/>
      <c r="AJ136" s="556"/>
      <c r="AK136" s="556"/>
      <c r="AL136" s="556"/>
      <c r="AM136" s="556"/>
      <c r="AN136" s="556"/>
      <c r="AO136" s="556"/>
      <c r="AP136" s="556"/>
      <c r="AQ136" s="556"/>
      <c r="AR136" s="556"/>
      <c r="AS136" s="556"/>
      <c r="AT136" s="556"/>
      <c r="AU136" s="602" t="s">
        <v>402</v>
      </c>
      <c r="AV136" s="603">
        <v>372</v>
      </c>
      <c r="AW136" s="603">
        <v>92</v>
      </c>
      <c r="AX136" s="603">
        <v>532</v>
      </c>
      <c r="AY136" s="556"/>
      <c r="AZ136" s="556"/>
      <c r="BA136" s="556"/>
      <c r="BB136" s="556"/>
      <c r="BC136" s="556"/>
      <c r="BD136" s="556"/>
      <c r="BE136" s="556"/>
      <c r="BF136" s="556"/>
      <c r="BG136" s="556"/>
      <c r="BH136" s="556"/>
      <c r="BI136" s="556"/>
      <c r="BJ136" s="556"/>
      <c r="BK136" s="556"/>
      <c r="BL136" s="556"/>
      <c r="BM136" s="556"/>
      <c r="BN136" s="556"/>
      <c r="BO136" s="556"/>
      <c r="BP136" s="556"/>
      <c r="BQ136" s="556"/>
      <c r="BR136" s="556"/>
      <c r="BS136" s="556"/>
      <c r="BT136" s="556"/>
      <c r="BU136" s="556"/>
      <c r="BV136" s="556"/>
      <c r="BW136" s="556"/>
      <c r="BX136" s="556"/>
      <c r="BY136" s="556"/>
      <c r="BZ136" s="556"/>
      <c r="CA136" s="556"/>
      <c r="CB136" s="556"/>
      <c r="CC136" s="556"/>
      <c r="CD136" s="556"/>
      <c r="CE136" s="556"/>
      <c r="CF136" s="556"/>
      <c r="CG136" s="556"/>
      <c r="CH136" s="556"/>
      <c r="CI136" s="556"/>
      <c r="CJ136" s="556"/>
      <c r="CK136" s="556"/>
      <c r="CL136" s="556"/>
      <c r="CM136" s="556"/>
      <c r="CN136" s="556"/>
      <c r="CO136" s="556"/>
      <c r="CP136" s="556"/>
      <c r="CQ136" s="556"/>
      <c r="CR136" s="556"/>
      <c r="CS136" s="556"/>
      <c r="CT136" s="556"/>
      <c r="CU136" s="556"/>
      <c r="CV136" s="556"/>
      <c r="CW136" s="556"/>
      <c r="CX136" s="556"/>
      <c r="CY136" s="556"/>
      <c r="CZ136" s="556"/>
      <c r="DA136" s="556"/>
      <c r="DB136" s="556"/>
      <c r="DC136" s="556"/>
      <c r="DD136" s="556"/>
      <c r="DE136" s="556"/>
      <c r="DF136" s="556"/>
      <c r="DG136" s="556"/>
      <c r="DH136" s="556"/>
      <c r="DI136" s="556"/>
      <c r="DJ136" s="556"/>
    </row>
    <row r="137" spans="1:114">
      <c r="A137" s="556"/>
      <c r="B137" s="556"/>
      <c r="C137" s="556"/>
      <c r="D137" s="556"/>
      <c r="E137" s="556"/>
      <c r="F137" s="556"/>
      <c r="G137" s="556"/>
      <c r="H137" s="556"/>
      <c r="I137" s="556"/>
      <c r="J137" s="556"/>
      <c r="K137" s="556"/>
      <c r="L137" s="556"/>
      <c r="M137" s="556"/>
      <c r="N137" s="556"/>
      <c r="O137" s="556"/>
      <c r="P137" s="556"/>
      <c r="Q137" s="556"/>
      <c r="R137" s="556"/>
      <c r="S137" s="556"/>
      <c r="T137" s="556"/>
      <c r="U137" s="556"/>
      <c r="V137" s="556"/>
      <c r="W137" s="556"/>
      <c r="X137" s="556"/>
      <c r="Y137" s="556"/>
      <c r="Z137" s="556"/>
      <c r="AA137" s="556"/>
      <c r="AB137" s="556"/>
      <c r="AC137" s="556"/>
      <c r="AD137" s="556"/>
      <c r="AE137" s="556"/>
      <c r="AF137" s="556"/>
      <c r="AG137" s="556"/>
      <c r="AH137" s="556"/>
      <c r="AI137" s="556"/>
      <c r="AJ137" s="556"/>
      <c r="AK137" s="556"/>
      <c r="AL137" s="556"/>
      <c r="AM137" s="556"/>
      <c r="AN137" s="556"/>
      <c r="AO137" s="556"/>
      <c r="AP137" s="556"/>
      <c r="AQ137" s="556"/>
      <c r="AR137" s="556"/>
      <c r="AS137" s="556"/>
      <c r="AT137" s="556"/>
      <c r="AU137" s="602" t="s">
        <v>403</v>
      </c>
      <c r="AV137" s="603">
        <v>116</v>
      </c>
      <c r="AW137" s="603">
        <v>170</v>
      </c>
      <c r="AX137" s="603">
        <v>345</v>
      </c>
      <c r="AY137" s="556"/>
      <c r="AZ137" s="556"/>
      <c r="BA137" s="556"/>
      <c r="BB137" s="556"/>
      <c r="BC137" s="556"/>
      <c r="BD137" s="556"/>
      <c r="BE137" s="556"/>
      <c r="BF137" s="556"/>
      <c r="BG137" s="556"/>
      <c r="BH137" s="556"/>
      <c r="BI137" s="556"/>
      <c r="BJ137" s="556"/>
      <c r="BK137" s="556"/>
      <c r="BL137" s="556"/>
      <c r="BM137" s="556"/>
      <c r="BN137" s="556"/>
      <c r="BO137" s="556"/>
      <c r="BP137" s="556"/>
      <c r="BQ137" s="556"/>
      <c r="BR137" s="556"/>
      <c r="BS137" s="556"/>
      <c r="BT137" s="556"/>
      <c r="BU137" s="556"/>
      <c r="BV137" s="556"/>
      <c r="BW137" s="556"/>
      <c r="BX137" s="556"/>
      <c r="BY137" s="556"/>
      <c r="BZ137" s="556"/>
      <c r="CA137" s="556"/>
      <c r="CB137" s="556"/>
      <c r="CC137" s="556"/>
      <c r="CD137" s="556"/>
      <c r="CE137" s="556"/>
      <c r="CF137" s="556"/>
      <c r="CG137" s="556"/>
      <c r="CH137" s="556"/>
      <c r="CI137" s="556"/>
      <c r="CJ137" s="556"/>
      <c r="CK137" s="556"/>
      <c r="CL137" s="556"/>
      <c r="CM137" s="556"/>
      <c r="CN137" s="556"/>
      <c r="CO137" s="556"/>
      <c r="CP137" s="556"/>
      <c r="CQ137" s="556"/>
      <c r="CR137" s="556"/>
      <c r="CS137" s="556"/>
      <c r="CT137" s="556"/>
      <c r="CU137" s="556"/>
      <c r="CV137" s="556"/>
      <c r="CW137" s="556"/>
      <c r="CX137" s="556"/>
      <c r="CY137" s="556"/>
      <c r="CZ137" s="556"/>
      <c r="DA137" s="556"/>
      <c r="DB137" s="556"/>
      <c r="DC137" s="556"/>
      <c r="DD137" s="556"/>
      <c r="DE137" s="556"/>
      <c r="DF137" s="556"/>
      <c r="DG137" s="556"/>
      <c r="DH137" s="556"/>
      <c r="DI137" s="556"/>
      <c r="DJ137" s="556"/>
    </row>
    <row r="138" spans="1:114">
      <c r="A138" s="556"/>
      <c r="B138" s="556"/>
      <c r="C138" s="556"/>
      <c r="D138" s="556"/>
      <c r="E138" s="556"/>
      <c r="F138" s="556"/>
      <c r="G138" s="556"/>
      <c r="H138" s="556"/>
      <c r="I138" s="556"/>
      <c r="J138" s="556"/>
      <c r="K138" s="556"/>
      <c r="L138" s="556"/>
      <c r="M138" s="556"/>
      <c r="N138" s="556"/>
      <c r="O138" s="556"/>
      <c r="P138" s="556"/>
      <c r="Q138" s="556"/>
      <c r="R138" s="556"/>
      <c r="S138" s="556"/>
      <c r="T138" s="556"/>
      <c r="U138" s="556"/>
      <c r="V138" s="556"/>
      <c r="W138" s="556"/>
      <c r="X138" s="556"/>
      <c r="Y138" s="556"/>
      <c r="Z138" s="556"/>
      <c r="AA138" s="556"/>
      <c r="AB138" s="556"/>
      <c r="AC138" s="556"/>
      <c r="AD138" s="556"/>
      <c r="AE138" s="556"/>
      <c r="AF138" s="556"/>
      <c r="AG138" s="556"/>
      <c r="AH138" s="556"/>
      <c r="AI138" s="556"/>
      <c r="AJ138" s="556"/>
      <c r="AK138" s="556"/>
      <c r="AL138" s="556"/>
      <c r="AM138" s="556"/>
      <c r="AN138" s="556"/>
      <c r="AO138" s="556"/>
      <c r="AP138" s="556"/>
      <c r="AQ138" s="556"/>
      <c r="AR138" s="556"/>
      <c r="AS138" s="556"/>
      <c r="AT138" s="556"/>
      <c r="AU138" s="602" t="s">
        <v>395</v>
      </c>
      <c r="AV138" s="603">
        <v>855</v>
      </c>
      <c r="AW138" s="603">
        <v>334</v>
      </c>
      <c r="AX138" s="603">
        <v>745</v>
      </c>
      <c r="AY138" s="556"/>
      <c r="AZ138" s="556"/>
      <c r="BA138" s="556"/>
      <c r="BB138" s="556"/>
      <c r="BC138" s="556"/>
      <c r="BD138" s="556"/>
      <c r="BE138" s="556"/>
      <c r="BF138" s="556"/>
      <c r="BG138" s="556"/>
      <c r="BH138" s="556"/>
      <c r="BI138" s="556"/>
      <c r="BJ138" s="556"/>
      <c r="BK138" s="556"/>
      <c r="BL138" s="556"/>
      <c r="BM138" s="556"/>
      <c r="BN138" s="556"/>
      <c r="BO138" s="556"/>
      <c r="BP138" s="556"/>
      <c r="BQ138" s="556"/>
      <c r="BR138" s="556"/>
      <c r="BS138" s="556"/>
      <c r="BT138" s="556"/>
      <c r="BU138" s="556"/>
      <c r="BV138" s="556"/>
      <c r="BW138" s="556"/>
      <c r="BX138" s="556"/>
      <c r="BY138" s="556"/>
      <c r="BZ138" s="556"/>
      <c r="CA138" s="556"/>
      <c r="CB138" s="556"/>
      <c r="CC138" s="556"/>
      <c r="CD138" s="556"/>
      <c r="CE138" s="556"/>
      <c r="CF138" s="556"/>
      <c r="CG138" s="556"/>
      <c r="CH138" s="556"/>
      <c r="CI138" s="556"/>
      <c r="CJ138" s="556"/>
      <c r="CK138" s="556"/>
      <c r="CL138" s="556"/>
      <c r="CM138" s="556"/>
      <c r="CN138" s="556"/>
      <c r="CO138" s="556"/>
      <c r="CP138" s="556"/>
      <c r="CQ138" s="556"/>
      <c r="CR138" s="556"/>
      <c r="CS138" s="556"/>
      <c r="CT138" s="556"/>
      <c r="CU138" s="556"/>
      <c r="CV138" s="556"/>
      <c r="CW138" s="556"/>
      <c r="CX138" s="556"/>
      <c r="CY138" s="556"/>
      <c r="CZ138" s="556"/>
      <c r="DA138" s="556"/>
      <c r="DB138" s="556"/>
      <c r="DC138" s="556"/>
      <c r="DD138" s="556"/>
      <c r="DE138" s="556"/>
      <c r="DF138" s="556"/>
      <c r="DG138" s="556"/>
      <c r="DH138" s="556"/>
      <c r="DI138" s="556"/>
      <c r="DJ138" s="556"/>
    </row>
    <row r="139" spans="1:114">
      <c r="A139" s="556"/>
      <c r="B139" s="556"/>
      <c r="C139" s="556"/>
      <c r="D139" s="556"/>
      <c r="E139" s="556"/>
      <c r="F139" s="556"/>
      <c r="G139" s="556"/>
      <c r="H139" s="556"/>
      <c r="I139" s="556"/>
      <c r="J139" s="556"/>
      <c r="K139" s="556"/>
      <c r="L139" s="556"/>
      <c r="M139" s="556"/>
      <c r="N139" s="556"/>
      <c r="O139" s="556"/>
      <c r="P139" s="556"/>
      <c r="Q139" s="556"/>
      <c r="R139" s="556"/>
      <c r="S139" s="556"/>
      <c r="T139" s="556"/>
      <c r="U139" s="556"/>
      <c r="V139" s="556"/>
      <c r="W139" s="556"/>
      <c r="X139" s="556"/>
      <c r="Y139" s="556"/>
      <c r="Z139" s="556"/>
      <c r="AA139" s="556"/>
      <c r="AB139" s="556"/>
      <c r="AC139" s="556"/>
      <c r="AD139" s="556"/>
      <c r="AE139" s="556"/>
      <c r="AF139" s="556"/>
      <c r="AG139" s="556"/>
      <c r="AH139" s="556"/>
      <c r="AI139" s="556"/>
      <c r="AJ139" s="556"/>
      <c r="AK139" s="556"/>
      <c r="AL139" s="556"/>
      <c r="AM139" s="556"/>
      <c r="AN139" s="556"/>
      <c r="AO139" s="556"/>
      <c r="AP139" s="556"/>
      <c r="AQ139" s="556"/>
      <c r="AR139" s="556"/>
      <c r="AS139" s="556"/>
      <c r="AT139" s="556"/>
      <c r="AU139" s="602" t="s">
        <v>396</v>
      </c>
      <c r="AV139" s="603">
        <v>7680</v>
      </c>
      <c r="AW139" s="603">
        <v>4763</v>
      </c>
      <c r="AX139" s="603">
        <v>10305</v>
      </c>
      <c r="AY139" s="556"/>
      <c r="AZ139" s="556"/>
      <c r="BA139" s="556"/>
      <c r="BB139" s="556"/>
      <c r="BC139" s="556"/>
      <c r="BD139" s="556"/>
      <c r="BE139" s="556"/>
      <c r="BF139" s="556"/>
      <c r="BG139" s="556"/>
      <c r="BH139" s="556"/>
      <c r="BI139" s="556"/>
      <c r="BJ139" s="556"/>
      <c r="BK139" s="556"/>
      <c r="BL139" s="556"/>
      <c r="BM139" s="556"/>
      <c r="BN139" s="556"/>
      <c r="BO139" s="556"/>
      <c r="BP139" s="556"/>
      <c r="BQ139" s="556"/>
      <c r="BR139" s="556"/>
      <c r="BS139" s="556"/>
      <c r="BT139" s="556"/>
      <c r="BU139" s="556"/>
      <c r="BV139" s="556"/>
      <c r="BW139" s="556"/>
      <c r="BX139" s="556"/>
      <c r="BY139" s="556"/>
      <c r="BZ139" s="556"/>
      <c r="CA139" s="556"/>
      <c r="CB139" s="556"/>
      <c r="CC139" s="556"/>
      <c r="CD139" s="556"/>
      <c r="CE139" s="556"/>
      <c r="CF139" s="556"/>
      <c r="CG139" s="556"/>
      <c r="CH139" s="556"/>
      <c r="CI139" s="556"/>
      <c r="CJ139" s="556"/>
      <c r="CK139" s="556"/>
      <c r="CL139" s="556"/>
      <c r="CM139" s="556"/>
      <c r="CN139" s="556"/>
      <c r="CO139" s="556"/>
      <c r="CP139" s="556"/>
      <c r="CQ139" s="556"/>
      <c r="CR139" s="556"/>
      <c r="CS139" s="556"/>
      <c r="CT139" s="556"/>
      <c r="CU139" s="556"/>
      <c r="CV139" s="556"/>
      <c r="CW139" s="556"/>
      <c r="CX139" s="556"/>
      <c r="CY139" s="556"/>
      <c r="CZ139" s="556"/>
      <c r="DA139" s="556"/>
      <c r="DB139" s="556"/>
      <c r="DC139" s="556"/>
      <c r="DD139" s="556"/>
      <c r="DE139" s="556"/>
      <c r="DF139" s="556"/>
      <c r="DG139" s="556"/>
      <c r="DH139" s="556"/>
      <c r="DI139" s="556"/>
      <c r="DJ139" s="556"/>
    </row>
    <row r="140" spans="1:114" ht="33.75" customHeight="1">
      <c r="A140" s="556"/>
      <c r="B140" s="556"/>
      <c r="C140" s="556"/>
      <c r="D140" s="556"/>
      <c r="E140" s="556"/>
      <c r="F140" s="556"/>
      <c r="G140" s="556"/>
      <c r="H140" s="556"/>
      <c r="I140" s="556"/>
      <c r="J140" s="556"/>
      <c r="K140" s="556"/>
      <c r="L140" s="556"/>
      <c r="M140" s="556"/>
      <c r="N140" s="556"/>
      <c r="O140" s="556"/>
      <c r="P140" s="556"/>
      <c r="Q140" s="556"/>
      <c r="R140" s="556"/>
      <c r="S140" s="556"/>
      <c r="T140" s="556"/>
      <c r="U140" s="556"/>
      <c r="V140" s="556"/>
      <c r="W140" s="556"/>
      <c r="X140" s="556"/>
      <c r="Y140" s="556"/>
      <c r="Z140" s="556"/>
      <c r="AA140" s="556"/>
      <c r="AB140" s="556"/>
      <c r="AC140" s="556"/>
      <c r="AD140" s="556"/>
      <c r="AE140" s="556"/>
      <c r="AF140" s="556"/>
      <c r="AG140" s="556"/>
      <c r="AH140" s="556"/>
      <c r="AI140" s="556"/>
      <c r="AJ140" s="556"/>
      <c r="AK140" s="556"/>
      <c r="AL140" s="556"/>
      <c r="AM140" s="556"/>
      <c r="AN140" s="556"/>
      <c r="AO140" s="556"/>
      <c r="AP140" s="556"/>
      <c r="AQ140" s="556"/>
      <c r="AR140" s="556"/>
      <c r="AS140" s="556"/>
      <c r="AT140" s="556"/>
      <c r="AU140" s="651" t="s">
        <v>1898</v>
      </c>
      <c r="AV140" s="633">
        <v>63389</v>
      </c>
      <c r="AW140" s="633">
        <v>41390</v>
      </c>
      <c r="AX140" s="633">
        <v>125695</v>
      </c>
      <c r="AY140" s="556"/>
      <c r="AZ140" s="556"/>
      <c r="BA140" s="556"/>
      <c r="BB140" s="556"/>
      <c r="BC140" s="556"/>
      <c r="BD140" s="556"/>
      <c r="BE140" s="556"/>
      <c r="BF140" s="556"/>
      <c r="BG140" s="556"/>
      <c r="BH140" s="556"/>
      <c r="BI140" s="556"/>
      <c r="BJ140" s="556"/>
      <c r="BK140" s="556"/>
      <c r="BL140" s="556"/>
      <c r="BM140" s="556"/>
      <c r="BN140" s="556"/>
      <c r="BO140" s="556"/>
      <c r="BP140" s="556"/>
      <c r="BQ140" s="556"/>
      <c r="BR140" s="556"/>
      <c r="BS140" s="556"/>
      <c r="BT140" s="556"/>
      <c r="BU140" s="556"/>
      <c r="BV140" s="556"/>
      <c r="BW140" s="556"/>
      <c r="BX140" s="556"/>
      <c r="BY140" s="556"/>
      <c r="BZ140" s="556"/>
      <c r="CA140" s="556"/>
      <c r="CB140" s="556"/>
      <c r="CC140" s="556"/>
      <c r="CD140" s="556"/>
      <c r="CE140" s="556"/>
      <c r="CF140" s="556"/>
      <c r="CG140" s="556"/>
      <c r="CH140" s="556"/>
      <c r="CI140" s="556"/>
      <c r="CJ140" s="556"/>
      <c r="CK140" s="556"/>
      <c r="CL140" s="556"/>
      <c r="CM140" s="556"/>
      <c r="CN140" s="556"/>
      <c r="CO140" s="556"/>
      <c r="CP140" s="556"/>
      <c r="CQ140" s="556"/>
      <c r="CR140" s="556"/>
      <c r="CS140" s="556"/>
      <c r="CT140" s="556"/>
      <c r="CU140" s="556"/>
      <c r="CV140" s="556"/>
      <c r="CW140" s="556"/>
      <c r="CX140" s="556"/>
      <c r="CY140" s="556"/>
      <c r="CZ140" s="556"/>
      <c r="DA140" s="556"/>
      <c r="DB140" s="556"/>
      <c r="DC140" s="556"/>
      <c r="DD140" s="556"/>
      <c r="DE140" s="556"/>
      <c r="DF140" s="556"/>
      <c r="DG140" s="556"/>
      <c r="DH140" s="556"/>
      <c r="DI140" s="556"/>
      <c r="DJ140" s="556"/>
    </row>
    <row r="141" spans="1:114">
      <c r="A141" s="556"/>
      <c r="B141" s="556"/>
      <c r="C141" s="556"/>
      <c r="D141" s="556"/>
      <c r="E141" s="556"/>
      <c r="F141" s="556"/>
      <c r="G141" s="556"/>
      <c r="H141" s="556"/>
      <c r="I141" s="556"/>
      <c r="J141" s="556"/>
      <c r="K141" s="556"/>
      <c r="L141" s="556"/>
      <c r="M141" s="556"/>
      <c r="N141" s="556"/>
      <c r="O141" s="556"/>
      <c r="P141" s="556"/>
      <c r="Q141" s="556"/>
      <c r="R141" s="556"/>
      <c r="S141" s="556"/>
      <c r="T141" s="556"/>
      <c r="U141" s="556"/>
      <c r="V141" s="556"/>
      <c r="W141" s="556"/>
      <c r="X141" s="556"/>
      <c r="Y141" s="556"/>
      <c r="Z141" s="556"/>
      <c r="AA141" s="556"/>
      <c r="AB141" s="556"/>
      <c r="AC141" s="556"/>
      <c r="AD141" s="556"/>
      <c r="AE141" s="556"/>
      <c r="AF141" s="556"/>
      <c r="AG141" s="556"/>
      <c r="AH141" s="556"/>
      <c r="AI141" s="556"/>
      <c r="AJ141" s="556"/>
      <c r="AK141" s="556"/>
      <c r="AL141" s="556"/>
      <c r="AM141" s="556"/>
      <c r="AN141" s="556"/>
      <c r="AO141" s="556"/>
      <c r="AP141" s="556"/>
      <c r="AQ141" s="556"/>
      <c r="AR141" s="556"/>
      <c r="AS141" s="556"/>
      <c r="AT141" s="556"/>
      <c r="AU141" s="652" t="s">
        <v>1902</v>
      </c>
      <c r="AV141" s="556"/>
      <c r="AW141" s="556"/>
      <c r="AX141" s="556"/>
      <c r="AY141" s="556"/>
      <c r="AZ141" s="556"/>
      <c r="BA141" s="556"/>
      <c r="BB141" s="556"/>
      <c r="BC141" s="556"/>
      <c r="BD141" s="556"/>
      <c r="BE141" s="556"/>
      <c r="BF141" s="556"/>
      <c r="BG141" s="556"/>
      <c r="BH141" s="556"/>
      <c r="BI141" s="556"/>
      <c r="BJ141" s="556"/>
      <c r="BK141" s="556"/>
      <c r="BL141" s="556"/>
      <c r="BM141" s="556"/>
      <c r="BN141" s="556"/>
      <c r="BO141" s="556"/>
      <c r="BP141" s="556"/>
      <c r="BQ141" s="556"/>
      <c r="BR141" s="556"/>
      <c r="BS141" s="556"/>
      <c r="BT141" s="556"/>
      <c r="BU141" s="556"/>
      <c r="BV141" s="556"/>
      <c r="BW141" s="556"/>
      <c r="BX141" s="556"/>
      <c r="BY141" s="556"/>
      <c r="BZ141" s="556"/>
      <c r="CA141" s="556"/>
      <c r="CB141" s="556"/>
      <c r="CC141" s="556"/>
      <c r="CD141" s="556"/>
      <c r="CE141" s="556"/>
      <c r="CF141" s="556"/>
      <c r="CG141" s="556"/>
      <c r="CH141" s="556"/>
      <c r="CI141" s="556"/>
      <c r="CJ141" s="556"/>
      <c r="CK141" s="556"/>
      <c r="CL141" s="556"/>
      <c r="CM141" s="556"/>
      <c r="CN141" s="556"/>
      <c r="CO141" s="556"/>
      <c r="CP141" s="556"/>
      <c r="CQ141" s="556"/>
      <c r="CR141" s="556"/>
      <c r="CS141" s="556"/>
      <c r="CT141" s="556"/>
      <c r="CU141" s="556"/>
      <c r="CV141" s="556"/>
      <c r="CW141" s="556"/>
      <c r="CX141" s="556"/>
      <c r="CY141" s="556"/>
      <c r="CZ141" s="556"/>
      <c r="DA141" s="556"/>
      <c r="DB141" s="556"/>
      <c r="DC141" s="556"/>
      <c r="DD141" s="556"/>
      <c r="DE141" s="556"/>
      <c r="DF141" s="556"/>
      <c r="DG141" s="556"/>
      <c r="DH141" s="556"/>
      <c r="DI141" s="556"/>
      <c r="DJ141" s="556"/>
    </row>
    <row r="142" spans="1:114">
      <c r="A142" s="556"/>
      <c r="B142" s="556"/>
      <c r="C142" s="556"/>
      <c r="D142" s="556"/>
      <c r="E142" s="556"/>
      <c r="F142" s="556"/>
      <c r="G142" s="556"/>
      <c r="H142" s="556"/>
      <c r="I142" s="556"/>
      <c r="J142" s="556"/>
      <c r="K142" s="556"/>
      <c r="L142" s="556"/>
      <c r="M142" s="556"/>
      <c r="N142" s="556"/>
      <c r="O142" s="556"/>
      <c r="P142" s="556"/>
      <c r="Q142" s="556"/>
      <c r="R142" s="556"/>
      <c r="S142" s="556"/>
      <c r="T142" s="556"/>
      <c r="U142" s="556"/>
      <c r="V142" s="556"/>
      <c r="W142" s="556"/>
      <c r="X142" s="556"/>
      <c r="Y142" s="556"/>
      <c r="Z142" s="556"/>
      <c r="AA142" s="556"/>
      <c r="AB142" s="556"/>
      <c r="AC142" s="556"/>
      <c r="AD142" s="556"/>
      <c r="AE142" s="556"/>
      <c r="AF142" s="556"/>
      <c r="AG142" s="556"/>
      <c r="AH142" s="556"/>
      <c r="AI142" s="556"/>
      <c r="AJ142" s="556"/>
      <c r="AK142" s="556"/>
      <c r="AL142" s="556"/>
      <c r="AM142" s="556"/>
      <c r="AN142" s="556"/>
      <c r="AO142" s="556"/>
      <c r="AP142" s="556"/>
      <c r="AQ142" s="556"/>
      <c r="AR142" s="556"/>
      <c r="AS142" s="556"/>
      <c r="AT142" s="556"/>
      <c r="AU142" s="556"/>
      <c r="AV142" s="556"/>
      <c r="AW142" s="556"/>
      <c r="AX142" s="556"/>
      <c r="AY142" s="556"/>
      <c r="AZ142" s="556"/>
      <c r="BA142" s="556"/>
      <c r="BB142" s="556"/>
      <c r="BC142" s="556"/>
      <c r="BD142" s="556"/>
      <c r="BE142" s="556"/>
      <c r="BF142" s="556"/>
      <c r="BG142" s="556"/>
      <c r="BH142" s="556"/>
      <c r="BI142" s="556"/>
      <c r="BJ142" s="556"/>
      <c r="BK142" s="556"/>
      <c r="BL142" s="556"/>
      <c r="BM142" s="556"/>
      <c r="BN142" s="556"/>
      <c r="BO142" s="556"/>
      <c r="BP142" s="556"/>
      <c r="BQ142" s="556"/>
      <c r="BR142" s="556"/>
      <c r="BS142" s="556"/>
      <c r="BT142" s="556"/>
      <c r="BU142" s="556"/>
      <c r="BV142" s="556"/>
      <c r="BW142" s="556"/>
      <c r="BX142" s="556"/>
      <c r="BY142" s="556"/>
      <c r="BZ142" s="556"/>
      <c r="CA142" s="556"/>
      <c r="CB142" s="556"/>
      <c r="CC142" s="556"/>
      <c r="CD142" s="556"/>
      <c r="CE142" s="556"/>
      <c r="CF142" s="556"/>
      <c r="CG142" s="556"/>
      <c r="CH142" s="556"/>
      <c r="CI142" s="556"/>
      <c r="CJ142" s="556"/>
      <c r="CK142" s="556"/>
      <c r="CL142" s="556"/>
      <c r="CM142" s="556"/>
      <c r="CN142" s="556"/>
      <c r="CO142" s="556"/>
      <c r="CP142" s="556"/>
      <c r="CQ142" s="556"/>
      <c r="CR142" s="556"/>
      <c r="CS142" s="556"/>
      <c r="CT142" s="556"/>
      <c r="CU142" s="556"/>
      <c r="CV142" s="556"/>
      <c r="CW142" s="556"/>
      <c r="CX142" s="556"/>
      <c r="CY142" s="556"/>
      <c r="CZ142" s="556"/>
      <c r="DA142" s="556"/>
      <c r="DB142" s="556"/>
      <c r="DC142" s="556"/>
      <c r="DD142" s="556"/>
      <c r="DE142" s="556"/>
      <c r="DF142" s="556"/>
      <c r="DG142" s="556"/>
      <c r="DH142" s="556"/>
      <c r="DI142" s="556"/>
      <c r="DJ142" s="556"/>
    </row>
    <row r="143" spans="1:114">
      <c r="A143" s="556"/>
      <c r="B143" s="556"/>
      <c r="C143" s="556"/>
      <c r="D143" s="556"/>
      <c r="E143" s="556"/>
      <c r="F143" s="556"/>
      <c r="G143" s="556"/>
      <c r="H143" s="556"/>
      <c r="I143" s="556"/>
      <c r="J143" s="556"/>
      <c r="K143" s="556"/>
      <c r="L143" s="556"/>
      <c r="M143" s="556"/>
      <c r="N143" s="556"/>
      <c r="O143" s="556"/>
      <c r="P143" s="556"/>
      <c r="Q143" s="556"/>
      <c r="R143" s="556"/>
      <c r="S143" s="556"/>
      <c r="T143" s="556"/>
      <c r="U143" s="556"/>
      <c r="V143" s="556"/>
      <c r="W143" s="556"/>
      <c r="X143" s="556"/>
      <c r="Y143" s="556"/>
      <c r="Z143" s="556"/>
      <c r="AA143" s="556"/>
      <c r="AB143" s="556"/>
      <c r="AC143" s="556"/>
      <c r="AD143" s="556"/>
      <c r="AE143" s="556"/>
      <c r="AF143" s="556"/>
      <c r="AG143" s="556"/>
      <c r="AH143" s="556"/>
      <c r="AI143" s="556"/>
      <c r="AJ143" s="556"/>
      <c r="AK143" s="556"/>
      <c r="AL143" s="556"/>
      <c r="AM143" s="556"/>
      <c r="AN143" s="556"/>
      <c r="AO143" s="556"/>
      <c r="AP143" s="556"/>
      <c r="AQ143" s="556"/>
      <c r="AR143" s="556"/>
      <c r="AS143" s="556"/>
      <c r="AT143" s="556"/>
      <c r="AU143" s="556"/>
      <c r="AV143" s="556"/>
      <c r="AW143" s="556"/>
      <c r="AX143" s="556"/>
      <c r="AY143" s="556"/>
      <c r="AZ143" s="556"/>
      <c r="BA143" s="556"/>
      <c r="BB143" s="556"/>
      <c r="BC143" s="556"/>
      <c r="BD143" s="556"/>
      <c r="BE143" s="556"/>
      <c r="BF143" s="556"/>
      <c r="BG143" s="556"/>
      <c r="BH143" s="556"/>
      <c r="BI143" s="556"/>
      <c r="BJ143" s="556"/>
      <c r="BK143" s="556"/>
      <c r="BL143" s="556"/>
      <c r="BM143" s="556"/>
      <c r="BN143" s="556"/>
      <c r="BO143" s="556"/>
      <c r="BP143" s="556"/>
      <c r="BQ143" s="556"/>
      <c r="BR143" s="556"/>
      <c r="BS143" s="556"/>
      <c r="BT143" s="556"/>
      <c r="BU143" s="556"/>
      <c r="BV143" s="556"/>
      <c r="BW143" s="556"/>
      <c r="BX143" s="556"/>
      <c r="BY143" s="556"/>
      <c r="BZ143" s="556"/>
      <c r="CA143" s="556"/>
      <c r="CB143" s="556"/>
      <c r="CC143" s="556"/>
      <c r="CD143" s="556"/>
      <c r="CE143" s="556"/>
      <c r="CF143" s="556"/>
      <c r="CG143" s="556"/>
      <c r="CH143" s="556"/>
      <c r="CI143" s="556"/>
      <c r="CJ143" s="556"/>
      <c r="CK143" s="556"/>
      <c r="CL143" s="556"/>
      <c r="CM143" s="556"/>
      <c r="CN143" s="556"/>
      <c r="CO143" s="556"/>
      <c r="CP143" s="556"/>
      <c r="CQ143" s="556"/>
      <c r="CR143" s="556"/>
      <c r="CS143" s="556"/>
      <c r="CT143" s="556"/>
      <c r="CU143" s="556"/>
      <c r="CV143" s="556"/>
      <c r="CW143" s="556"/>
      <c r="CX143" s="556"/>
      <c r="CY143" s="556"/>
      <c r="CZ143" s="556"/>
      <c r="DA143" s="556"/>
      <c r="DB143" s="556"/>
      <c r="DC143" s="556"/>
      <c r="DD143" s="556"/>
      <c r="DE143" s="556"/>
      <c r="DF143" s="556"/>
      <c r="DG143" s="556"/>
      <c r="DH143" s="556"/>
      <c r="DI143" s="556"/>
      <c r="DJ143" s="556"/>
    </row>
    <row r="144" spans="1:114">
      <c r="A144" s="556"/>
      <c r="B144" s="556"/>
      <c r="C144" s="556"/>
      <c r="D144" s="556"/>
      <c r="E144" s="556"/>
      <c r="F144" s="556"/>
      <c r="G144" s="556"/>
      <c r="H144" s="556"/>
      <c r="I144" s="556"/>
      <c r="J144" s="556"/>
      <c r="K144" s="556"/>
      <c r="L144" s="556"/>
      <c r="M144" s="556"/>
      <c r="N144" s="556"/>
      <c r="O144" s="556"/>
      <c r="P144" s="556"/>
      <c r="Q144" s="556"/>
      <c r="R144" s="556"/>
      <c r="S144" s="556"/>
      <c r="T144" s="556"/>
      <c r="U144" s="556"/>
      <c r="V144" s="556"/>
      <c r="W144" s="556"/>
      <c r="X144" s="556"/>
      <c r="Y144" s="556"/>
      <c r="Z144" s="556"/>
      <c r="AA144" s="556"/>
      <c r="AB144" s="556"/>
      <c r="AC144" s="556"/>
      <c r="AD144" s="556"/>
      <c r="AE144" s="556"/>
      <c r="AF144" s="556"/>
      <c r="AG144" s="556"/>
      <c r="AH144" s="556"/>
      <c r="AI144" s="556"/>
      <c r="AJ144" s="556"/>
      <c r="AK144" s="556"/>
      <c r="AL144" s="556"/>
      <c r="AM144" s="556"/>
      <c r="AN144" s="556"/>
      <c r="AO144" s="556"/>
      <c r="AP144" s="556"/>
      <c r="AQ144" s="556"/>
      <c r="AR144" s="556"/>
      <c r="AS144" s="556"/>
      <c r="AT144" s="556"/>
      <c r="AU144" s="556"/>
      <c r="AV144" s="556"/>
      <c r="AW144" s="556"/>
      <c r="AX144" s="556"/>
      <c r="AY144" s="556"/>
      <c r="AZ144" s="556"/>
      <c r="BA144" s="556"/>
      <c r="BB144" s="556"/>
      <c r="BC144" s="556"/>
      <c r="BD144" s="556"/>
      <c r="BE144" s="556"/>
      <c r="BF144" s="556"/>
      <c r="BG144" s="556"/>
      <c r="BH144" s="556"/>
      <c r="BI144" s="556"/>
      <c r="BJ144" s="556"/>
      <c r="BK144" s="556"/>
      <c r="BL144" s="556"/>
      <c r="BM144" s="556"/>
      <c r="BN144" s="556"/>
      <c r="BO144" s="556"/>
      <c r="BP144" s="556"/>
      <c r="BQ144" s="556"/>
      <c r="BR144" s="556"/>
      <c r="BS144" s="556"/>
      <c r="BT144" s="556"/>
      <c r="BU144" s="556"/>
      <c r="BV144" s="556"/>
      <c r="BW144" s="556"/>
      <c r="BX144" s="556"/>
      <c r="BY144" s="556"/>
      <c r="BZ144" s="556"/>
      <c r="CA144" s="556"/>
      <c r="CB144" s="556"/>
      <c r="CC144" s="556"/>
      <c r="CD144" s="556"/>
      <c r="CE144" s="556"/>
      <c r="CF144" s="556"/>
      <c r="CG144" s="556"/>
      <c r="CH144" s="556"/>
      <c r="CI144" s="556"/>
      <c r="CJ144" s="556"/>
      <c r="CK144" s="556"/>
      <c r="CL144" s="556"/>
      <c r="CM144" s="556"/>
      <c r="CN144" s="556"/>
      <c r="CO144" s="556"/>
      <c r="CP144" s="556"/>
      <c r="CQ144" s="556"/>
      <c r="CR144" s="556"/>
      <c r="CS144" s="556"/>
      <c r="CT144" s="556"/>
      <c r="CU144" s="556"/>
      <c r="CV144" s="556"/>
      <c r="CW144" s="556"/>
      <c r="CX144" s="556"/>
      <c r="CY144" s="556"/>
      <c r="CZ144" s="556"/>
      <c r="DA144" s="556"/>
      <c r="DB144" s="556"/>
      <c r="DC144" s="556"/>
      <c r="DD144" s="556"/>
      <c r="DE144" s="556"/>
      <c r="DF144" s="556"/>
      <c r="DG144" s="556"/>
      <c r="DH144" s="556"/>
      <c r="DI144" s="556"/>
      <c r="DJ144" s="556"/>
    </row>
    <row r="145" spans="1:114">
      <c r="A145" s="556"/>
      <c r="B145" s="556"/>
      <c r="C145" s="556"/>
      <c r="D145" s="556"/>
      <c r="E145" s="556"/>
      <c r="F145" s="556"/>
      <c r="G145" s="556"/>
      <c r="H145" s="556"/>
      <c r="I145" s="556"/>
      <c r="J145" s="556"/>
      <c r="K145" s="556"/>
      <c r="L145" s="556"/>
      <c r="M145" s="556"/>
      <c r="N145" s="556"/>
      <c r="O145" s="556"/>
      <c r="P145" s="556"/>
      <c r="Q145" s="556"/>
      <c r="R145" s="556"/>
      <c r="S145" s="556"/>
      <c r="T145" s="556"/>
      <c r="U145" s="556"/>
      <c r="V145" s="556"/>
      <c r="W145" s="556"/>
      <c r="X145" s="556"/>
      <c r="Y145" s="556"/>
      <c r="Z145" s="556"/>
      <c r="AA145" s="556"/>
      <c r="AB145" s="556"/>
      <c r="AC145" s="556"/>
      <c r="AD145" s="556"/>
      <c r="AE145" s="556"/>
      <c r="AF145" s="556"/>
      <c r="AG145" s="556"/>
      <c r="AH145" s="556"/>
      <c r="AI145" s="556"/>
      <c r="AJ145" s="556"/>
      <c r="AK145" s="556"/>
      <c r="AL145" s="556"/>
      <c r="AM145" s="556"/>
      <c r="AN145" s="556"/>
      <c r="AO145" s="556"/>
      <c r="AP145" s="556"/>
      <c r="AQ145" s="556"/>
      <c r="AR145" s="556"/>
      <c r="AS145" s="556"/>
      <c r="AT145" s="556"/>
      <c r="AU145" s="556"/>
      <c r="AV145" s="556"/>
      <c r="AW145" s="556"/>
      <c r="AX145" s="556"/>
      <c r="AY145" s="556"/>
      <c r="AZ145" s="556"/>
      <c r="BA145" s="556"/>
      <c r="BB145" s="556"/>
      <c r="BC145" s="556"/>
      <c r="BD145" s="556"/>
      <c r="BE145" s="556"/>
      <c r="BF145" s="556"/>
      <c r="BG145" s="556"/>
      <c r="BH145" s="556"/>
      <c r="BI145" s="556"/>
      <c r="BJ145" s="556"/>
      <c r="BK145" s="556"/>
      <c r="BL145" s="556"/>
      <c r="BM145" s="556"/>
      <c r="BN145" s="556"/>
      <c r="BO145" s="556"/>
      <c r="BP145" s="556"/>
      <c r="BQ145" s="556"/>
      <c r="BR145" s="556"/>
      <c r="BS145" s="556"/>
      <c r="BT145" s="556"/>
      <c r="BU145" s="556"/>
      <c r="BV145" s="556"/>
      <c r="BW145" s="556"/>
      <c r="BX145" s="556"/>
      <c r="BY145" s="556"/>
      <c r="BZ145" s="556"/>
      <c r="CA145" s="556"/>
      <c r="CB145" s="556"/>
      <c r="CC145" s="556"/>
      <c r="CD145" s="556"/>
      <c r="CE145" s="556"/>
      <c r="CF145" s="556"/>
      <c r="CG145" s="556"/>
      <c r="CH145" s="556"/>
      <c r="CI145" s="556"/>
      <c r="CJ145" s="556"/>
      <c r="CK145" s="556"/>
      <c r="CL145" s="556"/>
      <c r="CM145" s="556"/>
      <c r="CN145" s="556"/>
      <c r="CO145" s="556"/>
      <c r="CP145" s="556"/>
      <c r="CQ145" s="556"/>
      <c r="CR145" s="556"/>
      <c r="CS145" s="556"/>
      <c r="CT145" s="556"/>
      <c r="CU145" s="556"/>
      <c r="CV145" s="556"/>
      <c r="CW145" s="556"/>
      <c r="CX145" s="556"/>
      <c r="CY145" s="556"/>
      <c r="CZ145" s="556"/>
      <c r="DA145" s="556"/>
      <c r="DB145" s="556"/>
      <c r="DC145" s="556"/>
      <c r="DD145" s="556"/>
      <c r="DE145" s="556"/>
      <c r="DF145" s="556"/>
      <c r="DG145" s="556"/>
      <c r="DH145" s="556"/>
      <c r="DI145" s="556"/>
      <c r="DJ145" s="556"/>
    </row>
    <row r="146" spans="1:114">
      <c r="A146" s="556"/>
      <c r="B146" s="556"/>
      <c r="C146" s="556"/>
      <c r="D146" s="556"/>
      <c r="E146" s="556"/>
      <c r="F146" s="556"/>
      <c r="G146" s="556"/>
      <c r="H146" s="556"/>
      <c r="I146" s="556"/>
      <c r="J146" s="556"/>
      <c r="K146" s="556"/>
      <c r="L146" s="556"/>
      <c r="M146" s="556"/>
      <c r="N146" s="556"/>
      <c r="O146" s="556"/>
      <c r="P146" s="556"/>
      <c r="Q146" s="556"/>
      <c r="R146" s="556"/>
      <c r="S146" s="556"/>
      <c r="T146" s="556"/>
      <c r="U146" s="556"/>
      <c r="V146" s="556"/>
      <c r="W146" s="556"/>
      <c r="X146" s="556"/>
      <c r="Y146" s="556"/>
      <c r="Z146" s="556"/>
      <c r="AA146" s="556"/>
      <c r="AB146" s="556"/>
      <c r="AC146" s="556"/>
      <c r="AD146" s="556"/>
      <c r="AE146" s="556"/>
      <c r="AF146" s="556"/>
      <c r="AG146" s="556"/>
      <c r="AH146" s="556"/>
      <c r="AI146" s="556"/>
      <c r="AJ146" s="556"/>
      <c r="AK146" s="556"/>
      <c r="AL146" s="556"/>
      <c r="AM146" s="556"/>
      <c r="AN146" s="556"/>
      <c r="AO146" s="556"/>
      <c r="AP146" s="556"/>
      <c r="AQ146" s="556"/>
      <c r="AR146" s="556"/>
      <c r="AS146" s="556"/>
      <c r="AT146" s="556"/>
      <c r="AU146" s="556"/>
      <c r="AV146" s="556"/>
      <c r="AW146" s="556"/>
      <c r="AX146" s="556"/>
      <c r="AY146" s="556"/>
      <c r="AZ146" s="556"/>
      <c r="BA146" s="556"/>
      <c r="BB146" s="556"/>
      <c r="BC146" s="556"/>
      <c r="BD146" s="556"/>
      <c r="BE146" s="556"/>
      <c r="BF146" s="556"/>
      <c r="BG146" s="556"/>
      <c r="BH146" s="556"/>
      <c r="BI146" s="556"/>
      <c r="BJ146" s="556"/>
      <c r="BK146" s="556"/>
      <c r="BL146" s="556"/>
      <c r="BM146" s="556"/>
      <c r="BN146" s="556"/>
      <c r="BO146" s="556"/>
      <c r="BP146" s="556"/>
      <c r="BQ146" s="556"/>
      <c r="BR146" s="556"/>
      <c r="BS146" s="556"/>
      <c r="BT146" s="556"/>
      <c r="BU146" s="556"/>
      <c r="BV146" s="556"/>
      <c r="BW146" s="556"/>
      <c r="BX146" s="556"/>
      <c r="BY146" s="556"/>
      <c r="BZ146" s="556"/>
      <c r="CA146" s="556"/>
      <c r="CB146" s="556"/>
      <c r="CC146" s="556"/>
      <c r="CD146" s="556"/>
      <c r="CE146" s="556"/>
      <c r="CF146" s="556"/>
      <c r="CG146" s="556"/>
      <c r="CH146" s="556"/>
      <c r="CI146" s="556"/>
      <c r="CJ146" s="556"/>
      <c r="CK146" s="556"/>
      <c r="CL146" s="556"/>
      <c r="CM146" s="556"/>
      <c r="CN146" s="556"/>
      <c r="CO146" s="556"/>
      <c r="CP146" s="556"/>
      <c r="CQ146" s="556"/>
      <c r="CR146" s="556"/>
      <c r="CS146" s="556"/>
      <c r="CT146" s="556"/>
      <c r="CU146" s="556"/>
      <c r="CV146" s="556"/>
      <c r="CW146" s="556"/>
      <c r="CX146" s="556"/>
      <c r="CY146" s="556"/>
      <c r="CZ146" s="556"/>
      <c r="DA146" s="556"/>
      <c r="DB146" s="556"/>
      <c r="DC146" s="556"/>
      <c r="DD146" s="556"/>
      <c r="DE146" s="556"/>
      <c r="DF146" s="556"/>
      <c r="DG146" s="556"/>
      <c r="DH146" s="556"/>
      <c r="DI146" s="556"/>
      <c r="DJ146" s="556"/>
    </row>
    <row r="147" spans="1:114">
      <c r="A147" s="556"/>
      <c r="B147" s="556"/>
      <c r="C147" s="556"/>
      <c r="D147" s="556"/>
      <c r="E147" s="556"/>
      <c r="F147" s="556"/>
      <c r="G147" s="556"/>
      <c r="H147" s="556"/>
      <c r="I147" s="556"/>
      <c r="J147" s="556"/>
      <c r="K147" s="556"/>
      <c r="L147" s="556"/>
      <c r="M147" s="556"/>
      <c r="N147" s="556"/>
      <c r="O147" s="556"/>
      <c r="P147" s="556"/>
      <c r="Q147" s="556"/>
      <c r="R147" s="556"/>
      <c r="S147" s="556"/>
      <c r="T147" s="556"/>
      <c r="U147" s="556"/>
      <c r="V147" s="556"/>
      <c r="W147" s="556"/>
      <c r="X147" s="556"/>
      <c r="Y147" s="556"/>
      <c r="Z147" s="556"/>
      <c r="AA147" s="556"/>
      <c r="AB147" s="556"/>
      <c r="AC147" s="556"/>
      <c r="AD147" s="556"/>
      <c r="AE147" s="556"/>
      <c r="AF147" s="556"/>
      <c r="AG147" s="556"/>
      <c r="AH147" s="556"/>
      <c r="AI147" s="556"/>
      <c r="AJ147" s="556"/>
      <c r="AK147" s="556"/>
      <c r="AL147" s="556"/>
      <c r="AM147" s="556"/>
      <c r="AN147" s="556"/>
      <c r="AO147" s="556"/>
      <c r="AP147" s="556"/>
      <c r="AQ147" s="556"/>
      <c r="AR147" s="556"/>
      <c r="AS147" s="556"/>
      <c r="AT147" s="556"/>
      <c r="AU147" s="556"/>
      <c r="AV147" s="556"/>
      <c r="AW147" s="556"/>
      <c r="AX147" s="556"/>
      <c r="AY147" s="556"/>
      <c r="AZ147" s="556"/>
      <c r="BA147" s="556"/>
      <c r="BB147" s="556"/>
      <c r="BC147" s="556"/>
      <c r="BD147" s="556"/>
      <c r="BE147" s="556"/>
      <c r="BF147" s="556"/>
      <c r="BG147" s="556"/>
      <c r="BH147" s="556"/>
      <c r="BI147" s="556"/>
      <c r="BJ147" s="556"/>
      <c r="BK147" s="556"/>
      <c r="BL147" s="556"/>
      <c r="BM147" s="556"/>
      <c r="BN147" s="556"/>
      <c r="BO147" s="556"/>
      <c r="BP147" s="556"/>
      <c r="BQ147" s="556"/>
      <c r="BR147" s="556"/>
      <c r="BS147" s="556"/>
      <c r="BT147" s="556"/>
      <c r="BU147" s="556"/>
      <c r="BV147" s="556"/>
      <c r="BW147" s="556"/>
      <c r="BX147" s="556"/>
      <c r="BY147" s="556"/>
      <c r="BZ147" s="556"/>
      <c r="CA147" s="556"/>
      <c r="CB147" s="556"/>
      <c r="CC147" s="556"/>
      <c r="CD147" s="556"/>
      <c r="CE147" s="556"/>
      <c r="CF147" s="556"/>
      <c r="CG147" s="556"/>
      <c r="CH147" s="556"/>
      <c r="CI147" s="556"/>
      <c r="CJ147" s="556"/>
      <c r="CK147" s="556"/>
      <c r="CL147" s="556"/>
      <c r="CM147" s="556"/>
      <c r="CN147" s="556"/>
      <c r="CO147" s="556"/>
      <c r="CP147" s="556"/>
      <c r="CQ147" s="556"/>
      <c r="CR147" s="556"/>
      <c r="CS147" s="556"/>
      <c r="CT147" s="556"/>
      <c r="CU147" s="556"/>
      <c r="CV147" s="556"/>
      <c r="CW147" s="556"/>
      <c r="CX147" s="556"/>
      <c r="CY147" s="556"/>
      <c r="CZ147" s="556"/>
      <c r="DA147" s="556"/>
      <c r="DB147" s="556"/>
      <c r="DC147" s="556"/>
      <c r="DD147" s="556"/>
      <c r="DE147" s="556"/>
      <c r="DF147" s="556"/>
      <c r="DG147" s="556"/>
      <c r="DH147" s="556"/>
      <c r="DI147" s="556"/>
      <c r="DJ147" s="556"/>
    </row>
    <row r="148" spans="1:114">
      <c r="A148" s="556"/>
      <c r="B148" s="556"/>
      <c r="C148" s="556"/>
      <c r="D148" s="556"/>
      <c r="E148" s="556"/>
      <c r="F148" s="556"/>
      <c r="G148" s="556"/>
      <c r="H148" s="556"/>
      <c r="I148" s="556"/>
      <c r="J148" s="556"/>
      <c r="K148" s="556"/>
      <c r="L148" s="556"/>
      <c r="M148" s="556"/>
      <c r="N148" s="556"/>
      <c r="O148" s="556"/>
      <c r="P148" s="556"/>
      <c r="Q148" s="556"/>
      <c r="R148" s="556"/>
      <c r="S148" s="556"/>
      <c r="T148" s="556"/>
      <c r="U148" s="556"/>
      <c r="V148" s="556"/>
      <c r="W148" s="556"/>
      <c r="X148" s="556"/>
      <c r="Y148" s="556"/>
      <c r="Z148" s="556"/>
      <c r="AA148" s="556"/>
      <c r="AB148" s="556"/>
      <c r="AC148" s="556"/>
      <c r="AD148" s="556"/>
      <c r="AE148" s="556"/>
      <c r="AF148" s="556"/>
      <c r="AG148" s="556"/>
      <c r="AH148" s="556"/>
      <c r="AI148" s="556"/>
      <c r="AJ148" s="556"/>
      <c r="AK148" s="556"/>
      <c r="AL148" s="556"/>
      <c r="AM148" s="556"/>
      <c r="AN148" s="556"/>
      <c r="AO148" s="556"/>
      <c r="AP148" s="556"/>
      <c r="AQ148" s="556"/>
      <c r="AR148" s="556"/>
      <c r="AS148" s="556"/>
      <c r="AT148" s="556"/>
      <c r="AU148" s="556"/>
      <c r="AV148" s="556"/>
      <c r="AW148" s="556"/>
      <c r="AX148" s="556"/>
      <c r="AY148" s="556"/>
      <c r="AZ148" s="556"/>
      <c r="BA148" s="556"/>
      <c r="BB148" s="556"/>
      <c r="BC148" s="556"/>
      <c r="BD148" s="556"/>
      <c r="BE148" s="556"/>
      <c r="BF148" s="556"/>
      <c r="BG148" s="556"/>
      <c r="BH148" s="556"/>
      <c r="BI148" s="556"/>
      <c r="BJ148" s="556"/>
      <c r="BK148" s="556"/>
      <c r="BL148" s="556"/>
      <c r="BM148" s="556"/>
      <c r="BN148" s="556"/>
      <c r="BO148" s="556"/>
      <c r="BP148" s="556"/>
      <c r="BQ148" s="556"/>
      <c r="BR148" s="556"/>
      <c r="BS148" s="556"/>
      <c r="BT148" s="556"/>
      <c r="BU148" s="556"/>
      <c r="BV148" s="556"/>
      <c r="BW148" s="556"/>
      <c r="BX148" s="556"/>
      <c r="BY148" s="556"/>
      <c r="BZ148" s="556"/>
      <c r="CA148" s="556"/>
      <c r="CB148" s="556"/>
      <c r="CC148" s="556"/>
      <c r="CD148" s="556"/>
      <c r="CE148" s="556"/>
      <c r="CF148" s="556"/>
      <c r="CG148" s="556"/>
      <c r="CH148" s="556"/>
      <c r="CI148" s="556"/>
      <c r="CJ148" s="556"/>
      <c r="CK148" s="556"/>
      <c r="CL148" s="556"/>
      <c r="CM148" s="556"/>
      <c r="CN148" s="556"/>
      <c r="CO148" s="556"/>
      <c r="CP148" s="556"/>
      <c r="CQ148" s="556"/>
      <c r="CR148" s="556"/>
      <c r="CS148" s="556"/>
      <c r="CT148" s="556"/>
      <c r="CU148" s="556"/>
      <c r="CV148" s="556"/>
      <c r="CW148" s="556"/>
      <c r="CX148" s="556"/>
      <c r="CY148" s="556"/>
      <c r="CZ148" s="556"/>
      <c r="DA148" s="556"/>
      <c r="DB148" s="556"/>
      <c r="DC148" s="556"/>
      <c r="DD148" s="556"/>
      <c r="DE148" s="556"/>
      <c r="DF148" s="556"/>
      <c r="DG148" s="556"/>
      <c r="DH148" s="556"/>
      <c r="DI148" s="556"/>
      <c r="DJ148" s="556"/>
    </row>
    <row r="149" spans="1:114">
      <c r="A149" s="556"/>
      <c r="B149" s="556"/>
      <c r="C149" s="556"/>
      <c r="D149" s="556"/>
      <c r="E149" s="556"/>
      <c r="F149" s="556"/>
      <c r="G149" s="556"/>
      <c r="H149" s="556"/>
      <c r="I149" s="556"/>
      <c r="J149" s="556"/>
      <c r="K149" s="556"/>
      <c r="L149" s="556"/>
      <c r="M149" s="556"/>
      <c r="N149" s="556"/>
      <c r="O149" s="556"/>
      <c r="P149" s="556"/>
      <c r="Q149" s="556"/>
      <c r="R149" s="556"/>
      <c r="S149" s="556"/>
      <c r="T149" s="556"/>
      <c r="U149" s="556"/>
      <c r="V149" s="556"/>
      <c r="W149" s="556"/>
      <c r="X149" s="556"/>
      <c r="Y149" s="556"/>
      <c r="Z149" s="556"/>
      <c r="AA149" s="556"/>
      <c r="AB149" s="556"/>
      <c r="AC149" s="556"/>
      <c r="AD149" s="556"/>
      <c r="AE149" s="556"/>
      <c r="AF149" s="556"/>
      <c r="AG149" s="556"/>
      <c r="AH149" s="556"/>
      <c r="AI149" s="556"/>
      <c r="AJ149" s="556"/>
      <c r="AK149" s="556"/>
      <c r="AL149" s="556"/>
      <c r="AM149" s="556"/>
      <c r="AN149" s="556"/>
      <c r="AO149" s="556"/>
      <c r="AP149" s="556"/>
      <c r="AQ149" s="556"/>
      <c r="AR149" s="556"/>
      <c r="AS149" s="556"/>
      <c r="AT149" s="556"/>
      <c r="AU149" s="556"/>
      <c r="AV149" s="556"/>
      <c r="AW149" s="556"/>
      <c r="AX149" s="556"/>
      <c r="AY149" s="556"/>
      <c r="AZ149" s="556"/>
      <c r="BA149" s="556"/>
      <c r="BB149" s="556"/>
      <c r="BC149" s="556"/>
      <c r="BD149" s="556"/>
      <c r="BE149" s="556"/>
      <c r="BF149" s="556"/>
      <c r="BG149" s="556"/>
      <c r="BH149" s="556"/>
      <c r="BI149" s="556"/>
      <c r="BJ149" s="556"/>
      <c r="BK149" s="556"/>
      <c r="BL149" s="556"/>
      <c r="BM149" s="556"/>
      <c r="BN149" s="556"/>
      <c r="BO149" s="556"/>
      <c r="BP149" s="556"/>
      <c r="BQ149" s="556"/>
      <c r="BR149" s="556"/>
      <c r="BS149" s="556"/>
      <c r="BT149" s="556"/>
      <c r="BU149" s="556"/>
      <c r="BV149" s="556"/>
      <c r="BW149" s="556"/>
      <c r="BX149" s="556"/>
      <c r="BY149" s="556"/>
      <c r="BZ149" s="556"/>
      <c r="CA149" s="556"/>
      <c r="CB149" s="556"/>
      <c r="CC149" s="556"/>
      <c r="CD149" s="556"/>
      <c r="CE149" s="556"/>
      <c r="CF149" s="556"/>
      <c r="CG149" s="556"/>
      <c r="CH149" s="556"/>
      <c r="CI149" s="556"/>
      <c r="CJ149" s="556"/>
      <c r="CK149" s="556"/>
      <c r="CL149" s="556"/>
      <c r="CM149" s="556"/>
      <c r="CN149" s="556"/>
      <c r="CO149" s="556"/>
      <c r="CP149" s="556"/>
      <c r="CQ149" s="556"/>
      <c r="CR149" s="556"/>
      <c r="CS149" s="556"/>
      <c r="CT149" s="556"/>
      <c r="CU149" s="556"/>
      <c r="CV149" s="556"/>
      <c r="CW149" s="556"/>
      <c r="CX149" s="556"/>
      <c r="CY149" s="556"/>
      <c r="CZ149" s="556"/>
      <c r="DA149" s="556"/>
      <c r="DB149" s="556"/>
      <c r="DC149" s="556"/>
      <c r="DD149" s="556"/>
      <c r="DE149" s="556"/>
      <c r="DF149" s="556"/>
      <c r="DG149" s="556"/>
      <c r="DH149" s="556"/>
      <c r="DI149" s="556"/>
      <c r="DJ149" s="556"/>
    </row>
    <row r="150" spans="1:114">
      <c r="A150" s="556"/>
      <c r="B150" s="556"/>
      <c r="C150" s="556"/>
      <c r="D150" s="556"/>
      <c r="E150" s="556"/>
      <c r="F150" s="556"/>
      <c r="G150" s="556"/>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6"/>
      <c r="AE150" s="556"/>
      <c r="AF150" s="556"/>
      <c r="AG150" s="556"/>
      <c r="AH150" s="556"/>
      <c r="AI150" s="556"/>
      <c r="AJ150" s="556"/>
      <c r="AK150" s="556"/>
      <c r="AL150" s="556"/>
      <c r="AM150" s="556"/>
      <c r="AN150" s="556"/>
      <c r="AO150" s="556"/>
      <c r="AP150" s="556"/>
      <c r="AQ150" s="556"/>
      <c r="AR150" s="556"/>
      <c r="AS150" s="556"/>
      <c r="AT150" s="556"/>
      <c r="AU150" s="556"/>
      <c r="AV150" s="556"/>
      <c r="AW150" s="556"/>
      <c r="AX150" s="556"/>
      <c r="AY150" s="556"/>
      <c r="AZ150" s="556"/>
      <c r="BA150" s="556"/>
      <c r="BB150" s="556"/>
      <c r="BC150" s="556"/>
      <c r="BD150" s="556"/>
      <c r="BE150" s="556"/>
      <c r="BF150" s="556"/>
      <c r="BG150" s="556"/>
      <c r="BH150" s="556"/>
      <c r="BI150" s="556"/>
      <c r="BJ150" s="556"/>
      <c r="BK150" s="556"/>
      <c r="BL150" s="556"/>
      <c r="BM150" s="556"/>
      <c r="BN150" s="556"/>
      <c r="BO150" s="556"/>
      <c r="BP150" s="556"/>
      <c r="BQ150" s="556"/>
      <c r="BR150" s="556"/>
      <c r="BS150" s="556"/>
      <c r="BT150" s="556"/>
      <c r="BU150" s="556"/>
      <c r="BV150" s="556"/>
      <c r="BW150" s="556"/>
      <c r="BX150" s="556"/>
      <c r="BY150" s="556"/>
      <c r="BZ150" s="556"/>
      <c r="CA150" s="556"/>
      <c r="CB150" s="556"/>
      <c r="CC150" s="556"/>
      <c r="CD150" s="556"/>
      <c r="CE150" s="556"/>
      <c r="CF150" s="556"/>
      <c r="CG150" s="556"/>
      <c r="CH150" s="556"/>
      <c r="CI150" s="556"/>
      <c r="CJ150" s="556"/>
      <c r="CK150" s="556"/>
      <c r="CL150" s="556"/>
      <c r="CM150" s="556"/>
      <c r="CN150" s="556"/>
      <c r="CO150" s="556"/>
      <c r="CP150" s="556"/>
      <c r="CQ150" s="556"/>
      <c r="CR150" s="556"/>
      <c r="CS150" s="556"/>
      <c r="CT150" s="556"/>
      <c r="CU150" s="556"/>
      <c r="CV150" s="556"/>
      <c r="CW150" s="556"/>
      <c r="CX150" s="556"/>
      <c r="CY150" s="556"/>
      <c r="CZ150" s="556"/>
      <c r="DA150" s="556"/>
      <c r="DB150" s="556"/>
      <c r="DC150" s="556"/>
      <c r="DD150" s="556"/>
      <c r="DE150" s="556"/>
      <c r="DF150" s="556"/>
      <c r="DG150" s="556"/>
      <c r="DH150" s="556"/>
      <c r="DI150" s="556"/>
      <c r="DJ150" s="556"/>
    </row>
    <row r="151" spans="1:114">
      <c r="A151" s="556"/>
      <c r="B151" s="556"/>
      <c r="C151" s="556"/>
      <c r="D151" s="556"/>
      <c r="E151" s="556"/>
      <c r="F151" s="556"/>
      <c r="G151" s="556"/>
      <c r="H151" s="556"/>
      <c r="I151" s="556"/>
      <c r="J151" s="556"/>
      <c r="K151" s="556"/>
      <c r="L151" s="556"/>
      <c r="M151" s="556"/>
      <c r="N151" s="556"/>
      <c r="O151" s="556"/>
      <c r="P151" s="556"/>
      <c r="Q151" s="556"/>
      <c r="R151" s="556"/>
      <c r="S151" s="556"/>
      <c r="T151" s="556"/>
      <c r="U151" s="556"/>
      <c r="V151" s="556"/>
      <c r="W151" s="556"/>
      <c r="X151" s="556"/>
      <c r="Y151" s="556"/>
      <c r="Z151" s="556"/>
      <c r="AA151" s="556"/>
      <c r="AB151" s="556"/>
      <c r="AC151" s="556"/>
      <c r="AD151" s="556"/>
      <c r="AE151" s="556"/>
      <c r="AF151" s="556"/>
      <c r="AG151" s="556"/>
      <c r="AH151" s="556"/>
      <c r="AI151" s="556"/>
      <c r="AJ151" s="556"/>
      <c r="AK151" s="556"/>
      <c r="AL151" s="556"/>
      <c r="AM151" s="556"/>
      <c r="AN151" s="556"/>
      <c r="AO151" s="556"/>
      <c r="AP151" s="556"/>
      <c r="AQ151" s="556"/>
      <c r="AR151" s="556"/>
      <c r="AS151" s="556"/>
      <c r="AT151" s="556"/>
      <c r="AU151" s="556"/>
      <c r="AV151" s="556"/>
      <c r="AW151" s="556"/>
      <c r="AX151" s="556"/>
      <c r="AY151" s="556"/>
      <c r="AZ151" s="556"/>
      <c r="BA151" s="556"/>
      <c r="BB151" s="556"/>
      <c r="BC151" s="556"/>
      <c r="BD151" s="556"/>
      <c r="BE151" s="556"/>
      <c r="BF151" s="556"/>
      <c r="BG151" s="556"/>
      <c r="BH151" s="556"/>
      <c r="BI151" s="556"/>
      <c r="BJ151" s="556"/>
      <c r="BK151" s="556"/>
      <c r="BL151" s="556"/>
      <c r="BM151" s="556"/>
      <c r="BN151" s="556"/>
      <c r="BO151" s="556"/>
      <c r="BP151" s="556"/>
      <c r="BQ151" s="556"/>
      <c r="BR151" s="556"/>
      <c r="BS151" s="556"/>
      <c r="BT151" s="556"/>
      <c r="BU151" s="556"/>
      <c r="BV151" s="556"/>
      <c r="BW151" s="556"/>
      <c r="BX151" s="556"/>
      <c r="BY151" s="556"/>
      <c r="BZ151" s="556"/>
      <c r="CA151" s="556"/>
      <c r="CB151" s="556"/>
      <c r="CC151" s="556"/>
      <c r="CD151" s="556"/>
      <c r="CE151" s="556"/>
      <c r="CF151" s="556"/>
      <c r="CG151" s="556"/>
      <c r="CH151" s="556"/>
      <c r="CI151" s="556"/>
      <c r="CJ151" s="556"/>
      <c r="CK151" s="556"/>
      <c r="CL151" s="556"/>
      <c r="CM151" s="556"/>
      <c r="CN151" s="556"/>
      <c r="CO151" s="556"/>
      <c r="CP151" s="556"/>
      <c r="CQ151" s="556"/>
      <c r="CR151" s="556"/>
      <c r="CS151" s="556"/>
      <c r="CT151" s="556"/>
      <c r="CU151" s="556"/>
      <c r="CV151" s="556"/>
      <c r="CW151" s="556"/>
      <c r="CX151" s="556"/>
      <c r="CY151" s="556"/>
      <c r="CZ151" s="556"/>
      <c r="DA151" s="556"/>
      <c r="DB151" s="556"/>
      <c r="DC151" s="556"/>
      <c r="DD151" s="556"/>
      <c r="DE151" s="556"/>
      <c r="DF151" s="556"/>
      <c r="DG151" s="556"/>
      <c r="DH151" s="556"/>
      <c r="DI151" s="556"/>
      <c r="DJ151" s="556"/>
    </row>
    <row r="152" spans="1:114">
      <c r="A152" s="556"/>
      <c r="B152" s="556"/>
      <c r="C152" s="556"/>
      <c r="D152" s="556"/>
      <c r="E152" s="556"/>
      <c r="F152" s="556"/>
      <c r="G152" s="556"/>
      <c r="H152" s="556"/>
      <c r="I152" s="556"/>
      <c r="J152" s="556"/>
      <c r="K152" s="556"/>
      <c r="L152" s="556"/>
      <c r="M152" s="556"/>
      <c r="N152" s="556"/>
      <c r="O152" s="556"/>
      <c r="P152" s="556"/>
      <c r="Q152" s="556"/>
      <c r="R152" s="556"/>
      <c r="S152" s="556"/>
      <c r="T152" s="556"/>
      <c r="U152" s="556"/>
      <c r="V152" s="556"/>
      <c r="W152" s="556"/>
      <c r="X152" s="556"/>
      <c r="Y152" s="556"/>
      <c r="Z152" s="556"/>
      <c r="AA152" s="556"/>
      <c r="AB152" s="556"/>
      <c r="AC152" s="556"/>
      <c r="AD152" s="556"/>
      <c r="AE152" s="556"/>
      <c r="AF152" s="556"/>
      <c r="AG152" s="556"/>
      <c r="AH152" s="556"/>
      <c r="AI152" s="556"/>
      <c r="AJ152" s="556"/>
      <c r="AK152" s="556"/>
      <c r="AL152" s="556"/>
      <c r="AM152" s="556"/>
      <c r="AN152" s="556"/>
      <c r="AO152" s="556"/>
      <c r="AP152" s="556"/>
      <c r="AQ152" s="556"/>
      <c r="AR152" s="556"/>
      <c r="AS152" s="556"/>
      <c r="AT152" s="556"/>
      <c r="AU152" s="556"/>
      <c r="AV152" s="556"/>
      <c r="AW152" s="556"/>
      <c r="AX152" s="556"/>
      <c r="AY152" s="556"/>
      <c r="AZ152" s="556"/>
      <c r="BA152" s="556"/>
      <c r="BB152" s="556"/>
      <c r="BC152" s="556"/>
      <c r="BD152" s="556"/>
      <c r="BE152" s="556"/>
      <c r="BF152" s="556"/>
      <c r="BG152" s="556"/>
      <c r="BH152" s="556"/>
      <c r="BI152" s="556"/>
      <c r="BJ152" s="556"/>
      <c r="BK152" s="556"/>
      <c r="BL152" s="556"/>
      <c r="BM152" s="556"/>
      <c r="BN152" s="556"/>
      <c r="BO152" s="556"/>
      <c r="BP152" s="556"/>
      <c r="BQ152" s="556"/>
      <c r="BR152" s="556"/>
      <c r="BS152" s="556"/>
      <c r="BT152" s="556"/>
      <c r="BU152" s="556"/>
      <c r="BV152" s="556"/>
      <c r="BW152" s="556"/>
      <c r="BX152" s="556"/>
      <c r="BY152" s="556"/>
      <c r="BZ152" s="556"/>
      <c r="CA152" s="556"/>
      <c r="CB152" s="556"/>
      <c r="CC152" s="556"/>
      <c r="CD152" s="556"/>
      <c r="CE152" s="556"/>
      <c r="CF152" s="556"/>
      <c r="CG152" s="556"/>
      <c r="CH152" s="556"/>
      <c r="CI152" s="556"/>
      <c r="CJ152" s="556"/>
      <c r="CK152" s="556"/>
      <c r="CL152" s="556"/>
      <c r="CM152" s="556"/>
      <c r="CN152" s="556"/>
      <c r="CO152" s="556"/>
      <c r="CP152" s="556"/>
      <c r="CQ152" s="556"/>
      <c r="CR152" s="556"/>
      <c r="CS152" s="556"/>
      <c r="CT152" s="556"/>
      <c r="CU152" s="556"/>
      <c r="CV152" s="556"/>
      <c r="CW152" s="556"/>
      <c r="CX152" s="556"/>
      <c r="CY152" s="556"/>
      <c r="CZ152" s="556"/>
      <c r="DA152" s="556"/>
      <c r="DB152" s="556"/>
      <c r="DC152" s="556"/>
      <c r="DD152" s="556"/>
      <c r="DE152" s="556"/>
      <c r="DF152" s="556"/>
      <c r="DG152" s="556"/>
      <c r="DH152" s="556"/>
      <c r="DI152" s="556"/>
      <c r="DJ152" s="556"/>
    </row>
    <row r="153" spans="1:114">
      <c r="A153" s="556"/>
      <c r="B153" s="556"/>
      <c r="C153" s="556"/>
      <c r="D153" s="556"/>
      <c r="E153" s="556"/>
      <c r="F153" s="556"/>
      <c r="G153" s="556"/>
      <c r="H153" s="556"/>
      <c r="I153" s="556"/>
      <c r="J153" s="556"/>
      <c r="K153" s="556"/>
      <c r="L153" s="556"/>
      <c r="M153" s="556"/>
      <c r="N153" s="556"/>
      <c r="O153" s="556"/>
      <c r="P153" s="556"/>
      <c r="Q153" s="556"/>
      <c r="R153" s="556"/>
      <c r="S153" s="556"/>
      <c r="T153" s="556"/>
      <c r="U153" s="556"/>
      <c r="V153" s="556"/>
      <c r="W153" s="556"/>
      <c r="X153" s="556"/>
      <c r="Y153" s="556"/>
      <c r="Z153" s="556"/>
      <c r="AA153" s="556"/>
      <c r="AB153" s="556"/>
      <c r="AC153" s="556"/>
      <c r="AD153" s="556"/>
      <c r="AE153" s="556"/>
      <c r="AF153" s="556"/>
      <c r="AG153" s="556"/>
      <c r="AH153" s="556"/>
      <c r="AI153" s="556"/>
      <c r="AJ153" s="556"/>
      <c r="AK153" s="556"/>
      <c r="AL153" s="556"/>
      <c r="AM153" s="556"/>
      <c r="AN153" s="556"/>
      <c r="AO153" s="556"/>
      <c r="AP153" s="556"/>
      <c r="AQ153" s="556"/>
      <c r="AR153" s="556"/>
      <c r="AS153" s="556"/>
      <c r="AT153" s="556"/>
      <c r="AU153" s="556"/>
      <c r="AV153" s="556"/>
      <c r="AW153" s="556"/>
      <c r="AX153" s="556"/>
      <c r="AY153" s="556"/>
      <c r="AZ153" s="556"/>
      <c r="BA153" s="556"/>
      <c r="BB153" s="556"/>
      <c r="BC153" s="556"/>
      <c r="BD153" s="556"/>
      <c r="BE153" s="556"/>
      <c r="BF153" s="556"/>
      <c r="BG153" s="556"/>
      <c r="BH153" s="556"/>
      <c r="BI153" s="556"/>
      <c r="BJ153" s="556"/>
      <c r="BK153" s="556"/>
      <c r="BL153" s="556"/>
      <c r="BM153" s="556"/>
      <c r="BN153" s="556"/>
      <c r="BO153" s="556"/>
      <c r="BP153" s="556"/>
      <c r="BQ153" s="556"/>
      <c r="BR153" s="556"/>
      <c r="BS153" s="556"/>
      <c r="BT153" s="556"/>
      <c r="BU153" s="556"/>
      <c r="BV153" s="556"/>
      <c r="BW153" s="556"/>
      <c r="BX153" s="556"/>
      <c r="BY153" s="556"/>
      <c r="BZ153" s="556"/>
      <c r="CA153" s="556"/>
      <c r="CB153" s="556"/>
      <c r="CC153" s="556"/>
      <c r="CD153" s="556"/>
      <c r="CE153" s="556"/>
      <c r="CF153" s="556"/>
      <c r="CG153" s="556"/>
      <c r="CH153" s="556"/>
      <c r="CI153" s="556"/>
      <c r="CJ153" s="556"/>
      <c r="CK153" s="556"/>
      <c r="CL153" s="556"/>
      <c r="CM153" s="556"/>
      <c r="CN153" s="556"/>
      <c r="CO153" s="556"/>
      <c r="CP153" s="556"/>
      <c r="CQ153" s="556"/>
      <c r="CR153" s="556"/>
      <c r="CS153" s="556"/>
      <c r="CT153" s="556"/>
      <c r="CU153" s="556"/>
      <c r="CV153" s="556"/>
      <c r="CW153" s="556"/>
      <c r="CX153" s="556"/>
      <c r="CY153" s="556"/>
      <c r="CZ153" s="556"/>
      <c r="DA153" s="556"/>
      <c r="DB153" s="556"/>
      <c r="DC153" s="556"/>
      <c r="DD153" s="556"/>
      <c r="DE153" s="556"/>
      <c r="DF153" s="556"/>
      <c r="DG153" s="556"/>
      <c r="DH153" s="556"/>
      <c r="DI153" s="556"/>
      <c r="DJ153" s="556"/>
    </row>
    <row r="154" spans="1:114">
      <c r="A154" s="556"/>
      <c r="B154" s="556"/>
      <c r="C154" s="556"/>
      <c r="D154" s="556"/>
      <c r="E154" s="556"/>
      <c r="F154" s="556"/>
      <c r="G154" s="556"/>
      <c r="H154" s="556"/>
      <c r="I154" s="556"/>
      <c r="J154" s="556"/>
      <c r="K154" s="556"/>
      <c r="L154" s="556"/>
      <c r="M154" s="556"/>
      <c r="N154" s="556"/>
      <c r="O154" s="556"/>
      <c r="P154" s="556"/>
      <c r="Q154" s="556"/>
      <c r="R154" s="556"/>
      <c r="S154" s="556"/>
      <c r="T154" s="556"/>
      <c r="U154" s="556"/>
      <c r="V154" s="556"/>
      <c r="W154" s="556"/>
      <c r="X154" s="556"/>
      <c r="Y154" s="556"/>
      <c r="Z154" s="556"/>
      <c r="AA154" s="556"/>
      <c r="AB154" s="556"/>
      <c r="AC154" s="556"/>
      <c r="AD154" s="556"/>
      <c r="AE154" s="556"/>
      <c r="AF154" s="556"/>
      <c r="AG154" s="556"/>
      <c r="AH154" s="556"/>
      <c r="AI154" s="556"/>
      <c r="AJ154" s="556"/>
      <c r="AK154" s="556"/>
      <c r="AL154" s="556"/>
      <c r="AM154" s="556"/>
      <c r="AN154" s="556"/>
      <c r="AO154" s="556"/>
      <c r="AP154" s="556"/>
      <c r="AQ154" s="556"/>
      <c r="AR154" s="556"/>
      <c r="AS154" s="556"/>
      <c r="AT154" s="556"/>
      <c r="AU154" s="556"/>
      <c r="AV154" s="556"/>
      <c r="AW154" s="556"/>
      <c r="AX154" s="556"/>
      <c r="AY154" s="556"/>
      <c r="AZ154" s="556"/>
      <c r="BA154" s="556"/>
      <c r="BB154" s="556"/>
      <c r="BC154" s="556"/>
      <c r="BD154" s="556"/>
      <c r="BE154" s="556"/>
      <c r="BF154" s="556"/>
      <c r="BG154" s="556"/>
      <c r="BH154" s="556"/>
      <c r="BI154" s="556"/>
      <c r="BJ154" s="556"/>
      <c r="BK154" s="556"/>
      <c r="BL154" s="556"/>
      <c r="BM154" s="556"/>
      <c r="BN154" s="556"/>
      <c r="BO154" s="556"/>
      <c r="BP154" s="556"/>
      <c r="BQ154" s="556"/>
      <c r="BR154" s="556"/>
      <c r="BS154" s="556"/>
      <c r="BT154" s="556"/>
      <c r="BU154" s="556"/>
      <c r="BV154" s="556"/>
      <c r="BW154" s="556"/>
      <c r="BX154" s="556"/>
      <c r="BY154" s="556"/>
      <c r="BZ154" s="556"/>
      <c r="CA154" s="556"/>
      <c r="CB154" s="556"/>
      <c r="CC154" s="556"/>
      <c r="CD154" s="556"/>
      <c r="CE154" s="556"/>
      <c r="CF154" s="556"/>
      <c r="CG154" s="556"/>
      <c r="CH154" s="556"/>
      <c r="CI154" s="556"/>
      <c r="CJ154" s="556"/>
      <c r="CK154" s="556"/>
      <c r="CL154" s="556"/>
      <c r="CM154" s="556"/>
      <c r="CN154" s="556"/>
      <c r="CO154" s="556"/>
      <c r="CP154" s="556"/>
      <c r="CQ154" s="556"/>
      <c r="CR154" s="556"/>
      <c r="CS154" s="556"/>
      <c r="CT154" s="556"/>
      <c r="CU154" s="556"/>
      <c r="CV154" s="556"/>
      <c r="CW154" s="556"/>
      <c r="CX154" s="556"/>
      <c r="CY154" s="556"/>
      <c r="CZ154" s="556"/>
      <c r="DA154" s="556"/>
      <c r="DB154" s="556"/>
      <c r="DC154" s="556"/>
      <c r="DD154" s="556"/>
      <c r="DE154" s="556"/>
      <c r="DF154" s="556"/>
      <c r="DG154" s="556"/>
      <c r="DH154" s="556"/>
      <c r="DI154" s="556"/>
      <c r="DJ154" s="556"/>
    </row>
    <row r="155" spans="1:114">
      <c r="A155" s="556"/>
      <c r="B155" s="556"/>
      <c r="C155" s="556"/>
      <c r="D155" s="556"/>
      <c r="E155" s="556"/>
      <c r="F155" s="556"/>
      <c r="G155" s="556"/>
      <c r="H155" s="556"/>
      <c r="I155" s="556"/>
      <c r="J155" s="556"/>
      <c r="K155" s="556"/>
      <c r="L155" s="556"/>
      <c r="M155" s="556"/>
      <c r="N155" s="556"/>
      <c r="O155" s="556"/>
      <c r="P155" s="556"/>
      <c r="Q155" s="556"/>
      <c r="R155" s="556"/>
      <c r="S155" s="556"/>
      <c r="T155" s="556"/>
      <c r="U155" s="556"/>
      <c r="V155" s="556"/>
      <c r="W155" s="556"/>
      <c r="X155" s="556"/>
      <c r="Y155" s="556"/>
      <c r="Z155" s="556"/>
      <c r="AA155" s="556"/>
      <c r="AB155" s="556"/>
      <c r="AC155" s="556"/>
      <c r="AD155" s="556"/>
      <c r="AE155" s="556"/>
      <c r="AF155" s="556"/>
      <c r="AG155" s="556"/>
      <c r="AH155" s="556"/>
      <c r="AI155" s="556"/>
      <c r="AJ155" s="556"/>
      <c r="AK155" s="556"/>
      <c r="AL155" s="556"/>
      <c r="AM155" s="556"/>
      <c r="AN155" s="556"/>
      <c r="AO155" s="556"/>
      <c r="AP155" s="556"/>
      <c r="AQ155" s="556"/>
      <c r="AR155" s="556"/>
      <c r="AS155" s="556"/>
      <c r="AT155" s="556"/>
      <c r="AU155" s="556"/>
      <c r="AV155" s="556"/>
      <c r="AW155" s="556"/>
      <c r="AX155" s="556"/>
      <c r="AY155" s="556"/>
      <c r="AZ155" s="556"/>
      <c r="BA155" s="556"/>
      <c r="BB155" s="556"/>
      <c r="BC155" s="556"/>
      <c r="BD155" s="556"/>
      <c r="BE155" s="556"/>
      <c r="BF155" s="556"/>
      <c r="BG155" s="556"/>
      <c r="BH155" s="556"/>
      <c r="BI155" s="556"/>
      <c r="BJ155" s="556"/>
      <c r="BK155" s="556"/>
      <c r="BL155" s="556"/>
      <c r="BM155" s="556"/>
      <c r="BN155" s="556"/>
      <c r="BO155" s="556"/>
      <c r="BP155" s="556"/>
      <c r="BQ155" s="556"/>
      <c r="BR155" s="556"/>
      <c r="BS155" s="556"/>
      <c r="BT155" s="556"/>
      <c r="BU155" s="556"/>
      <c r="BV155" s="556"/>
      <c r="BW155" s="556"/>
      <c r="BX155" s="556"/>
      <c r="BY155" s="556"/>
      <c r="BZ155" s="556"/>
      <c r="CA155" s="556"/>
      <c r="CB155" s="556"/>
      <c r="CC155" s="556"/>
      <c r="CD155" s="556"/>
      <c r="CE155" s="556"/>
      <c r="CF155" s="556"/>
      <c r="CG155" s="556"/>
      <c r="CH155" s="556"/>
      <c r="CI155" s="556"/>
      <c r="CJ155" s="556"/>
      <c r="CK155" s="556"/>
      <c r="CL155" s="556"/>
      <c r="CM155" s="556"/>
      <c r="CN155" s="556"/>
      <c r="CO155" s="556"/>
      <c r="CP155" s="556"/>
      <c r="CQ155" s="556"/>
      <c r="CR155" s="556"/>
      <c r="CS155" s="556"/>
      <c r="CT155" s="556"/>
      <c r="CU155" s="556"/>
      <c r="CV155" s="556"/>
      <c r="CW155" s="556"/>
      <c r="CX155" s="556"/>
      <c r="CY155" s="556"/>
      <c r="CZ155" s="556"/>
      <c r="DA155" s="556"/>
      <c r="DB155" s="556"/>
      <c r="DC155" s="556"/>
      <c r="DD155" s="556"/>
      <c r="DE155" s="556"/>
      <c r="DF155" s="556"/>
      <c r="DG155" s="556"/>
      <c r="DH155" s="556"/>
      <c r="DI155" s="556"/>
      <c r="DJ155" s="556"/>
    </row>
    <row r="156" spans="1:114">
      <c r="A156" s="556"/>
      <c r="B156" s="556"/>
      <c r="C156" s="556"/>
      <c r="D156" s="556"/>
      <c r="E156" s="556"/>
      <c r="F156" s="556"/>
      <c r="G156" s="556"/>
      <c r="H156" s="556"/>
      <c r="I156" s="556"/>
      <c r="J156" s="556"/>
      <c r="K156" s="556"/>
      <c r="L156" s="556"/>
      <c r="M156" s="556"/>
      <c r="N156" s="556"/>
      <c r="O156" s="556"/>
      <c r="P156" s="556"/>
      <c r="Q156" s="556"/>
      <c r="R156" s="556"/>
      <c r="S156" s="556"/>
      <c r="T156" s="556"/>
      <c r="U156" s="556"/>
      <c r="V156" s="556"/>
      <c r="W156" s="556"/>
      <c r="X156" s="556"/>
      <c r="Y156" s="556"/>
      <c r="Z156" s="556"/>
      <c r="AA156" s="556"/>
      <c r="AB156" s="556"/>
      <c r="AC156" s="556"/>
      <c r="AD156" s="556"/>
      <c r="AE156" s="556"/>
      <c r="AF156" s="556"/>
      <c r="AG156" s="556"/>
      <c r="AH156" s="556"/>
      <c r="AI156" s="556"/>
      <c r="AJ156" s="556"/>
      <c r="AK156" s="556"/>
      <c r="AL156" s="556"/>
      <c r="AM156" s="556"/>
      <c r="AN156" s="556"/>
      <c r="AO156" s="556"/>
      <c r="AP156" s="556"/>
      <c r="AQ156" s="556"/>
      <c r="AR156" s="556"/>
      <c r="AS156" s="556"/>
      <c r="AT156" s="556"/>
      <c r="AU156" s="556"/>
      <c r="AV156" s="556"/>
      <c r="AW156" s="556"/>
      <c r="AX156" s="556"/>
      <c r="AY156" s="556"/>
      <c r="AZ156" s="556"/>
      <c r="BA156" s="556"/>
      <c r="BB156" s="556"/>
      <c r="BC156" s="556"/>
      <c r="BD156" s="556"/>
      <c r="BE156" s="556"/>
      <c r="BF156" s="556"/>
      <c r="BG156" s="556"/>
      <c r="BH156" s="556"/>
      <c r="BI156" s="556"/>
      <c r="BJ156" s="556"/>
      <c r="BK156" s="556"/>
      <c r="BL156" s="556"/>
      <c r="BM156" s="556"/>
      <c r="BN156" s="556"/>
      <c r="BO156" s="556"/>
      <c r="BP156" s="556"/>
      <c r="BQ156" s="556"/>
      <c r="BR156" s="556"/>
      <c r="BS156" s="556"/>
      <c r="BT156" s="556"/>
      <c r="BU156" s="556"/>
      <c r="BV156" s="556"/>
      <c r="BW156" s="556"/>
      <c r="BX156" s="556"/>
      <c r="BY156" s="556"/>
      <c r="BZ156" s="556"/>
      <c r="CA156" s="556"/>
      <c r="CB156" s="556"/>
      <c r="CC156" s="556"/>
      <c r="CD156" s="556"/>
      <c r="CE156" s="556"/>
      <c r="CF156" s="556"/>
      <c r="CG156" s="556"/>
      <c r="CH156" s="556"/>
      <c r="CI156" s="556"/>
      <c r="CJ156" s="556"/>
      <c r="CK156" s="556"/>
      <c r="CL156" s="556"/>
      <c r="CM156" s="556"/>
      <c r="CN156" s="556"/>
      <c r="CO156" s="556"/>
      <c r="CP156" s="556"/>
      <c r="CQ156" s="556"/>
      <c r="CR156" s="556"/>
      <c r="CS156" s="556"/>
      <c r="CT156" s="556"/>
      <c r="CU156" s="556"/>
      <c r="CV156" s="556"/>
      <c r="CW156" s="556"/>
      <c r="CX156" s="556"/>
      <c r="CY156" s="556"/>
      <c r="CZ156" s="556"/>
      <c r="DA156" s="556"/>
      <c r="DB156" s="556"/>
      <c r="DC156" s="556"/>
      <c r="DD156" s="556"/>
      <c r="DE156" s="556"/>
      <c r="DF156" s="556"/>
      <c r="DG156" s="556"/>
      <c r="DH156" s="556"/>
      <c r="DI156" s="556"/>
      <c r="DJ156" s="556"/>
    </row>
    <row r="157" spans="1:114">
      <c r="A157" s="556"/>
      <c r="B157" s="556"/>
      <c r="C157" s="556"/>
      <c r="D157" s="556"/>
      <c r="E157" s="556"/>
      <c r="F157" s="556"/>
      <c r="G157" s="556"/>
      <c r="H157" s="556"/>
      <c r="I157" s="556"/>
      <c r="J157" s="556"/>
      <c r="K157" s="556"/>
      <c r="L157" s="556"/>
      <c r="M157" s="556"/>
      <c r="N157" s="556"/>
      <c r="O157" s="556"/>
      <c r="P157" s="556"/>
      <c r="Q157" s="556"/>
      <c r="R157" s="556"/>
      <c r="S157" s="556"/>
      <c r="T157" s="556"/>
      <c r="U157" s="556"/>
      <c r="V157" s="556"/>
      <c r="W157" s="556"/>
      <c r="X157" s="556"/>
      <c r="Y157" s="556"/>
      <c r="Z157" s="556"/>
      <c r="AA157" s="556"/>
      <c r="AB157" s="556"/>
      <c r="AC157" s="556"/>
      <c r="AD157" s="556"/>
      <c r="AE157" s="556"/>
      <c r="AF157" s="556"/>
      <c r="AG157" s="556"/>
      <c r="AH157" s="556"/>
      <c r="AI157" s="556"/>
      <c r="AJ157" s="556"/>
      <c r="AK157" s="556"/>
      <c r="AL157" s="556"/>
      <c r="AM157" s="556"/>
      <c r="AN157" s="556"/>
      <c r="AO157" s="556"/>
      <c r="AP157" s="556"/>
      <c r="AQ157" s="556"/>
      <c r="AR157" s="556"/>
      <c r="AS157" s="556"/>
      <c r="AT157" s="556"/>
      <c r="AU157" s="556"/>
      <c r="AV157" s="556"/>
      <c r="AW157" s="556"/>
      <c r="AX157" s="556"/>
      <c r="AY157" s="556"/>
      <c r="AZ157" s="556"/>
      <c r="BA157" s="556"/>
      <c r="BB157" s="556"/>
      <c r="BC157" s="556"/>
      <c r="BD157" s="556"/>
      <c r="BE157" s="556"/>
      <c r="BF157" s="556"/>
      <c r="BG157" s="556"/>
      <c r="BH157" s="556"/>
      <c r="BI157" s="556"/>
      <c r="BJ157" s="556"/>
      <c r="BK157" s="556"/>
      <c r="BL157" s="556"/>
      <c r="BM157" s="556"/>
      <c r="BN157" s="556"/>
      <c r="BO157" s="556"/>
      <c r="BP157" s="556"/>
      <c r="BQ157" s="556"/>
      <c r="BR157" s="556"/>
      <c r="BS157" s="556"/>
      <c r="BT157" s="556"/>
      <c r="BU157" s="556"/>
      <c r="BV157" s="556"/>
      <c r="BW157" s="556"/>
      <c r="BX157" s="556"/>
      <c r="BY157" s="556"/>
      <c r="BZ157" s="556"/>
      <c r="CA157" s="556"/>
      <c r="CB157" s="556"/>
      <c r="CC157" s="556"/>
      <c r="CD157" s="556"/>
      <c r="CE157" s="556"/>
      <c r="CF157" s="556"/>
      <c r="CG157" s="556"/>
      <c r="CH157" s="556"/>
      <c r="CI157" s="556"/>
      <c r="CJ157" s="556"/>
      <c r="CK157" s="556"/>
      <c r="CL157" s="556"/>
      <c r="CM157" s="556"/>
      <c r="CN157" s="556"/>
      <c r="CO157" s="556"/>
      <c r="CP157" s="556"/>
      <c r="CQ157" s="556"/>
      <c r="CR157" s="556"/>
      <c r="CS157" s="556"/>
      <c r="CT157" s="556"/>
      <c r="CU157" s="556"/>
      <c r="CV157" s="556"/>
      <c r="CW157" s="556"/>
      <c r="CX157" s="556"/>
      <c r="CY157" s="556"/>
      <c r="CZ157" s="556"/>
      <c r="DA157" s="556"/>
      <c r="DB157" s="556"/>
      <c r="DC157" s="556"/>
      <c r="DD157" s="556"/>
      <c r="DE157" s="556"/>
      <c r="DF157" s="556"/>
      <c r="DG157" s="556"/>
      <c r="DH157" s="556"/>
      <c r="DI157" s="556"/>
      <c r="DJ157" s="556"/>
    </row>
    <row r="158" spans="1:114">
      <c r="A158" s="556"/>
      <c r="B158" s="556"/>
      <c r="C158" s="556"/>
      <c r="D158" s="556"/>
      <c r="E158" s="556"/>
      <c r="F158" s="556"/>
      <c r="G158" s="556"/>
      <c r="H158" s="556"/>
      <c r="I158" s="556"/>
      <c r="J158" s="556"/>
      <c r="K158" s="556"/>
      <c r="L158" s="556"/>
      <c r="M158" s="556"/>
      <c r="N158" s="556"/>
      <c r="O158" s="556"/>
      <c r="P158" s="556"/>
      <c r="Q158" s="556"/>
      <c r="R158" s="556"/>
      <c r="S158" s="556"/>
      <c r="T158" s="556"/>
      <c r="U158" s="556"/>
      <c r="V158" s="556"/>
      <c r="W158" s="556"/>
      <c r="X158" s="556"/>
      <c r="Y158" s="556"/>
      <c r="Z158" s="556"/>
      <c r="AA158" s="556"/>
      <c r="AB158" s="556"/>
      <c r="AC158" s="556"/>
      <c r="AD158" s="556"/>
      <c r="AE158" s="556"/>
      <c r="AF158" s="556"/>
      <c r="AG158" s="556"/>
      <c r="AH158" s="556"/>
      <c r="AI158" s="556"/>
      <c r="AJ158" s="556"/>
      <c r="AK158" s="556"/>
      <c r="AL158" s="556"/>
      <c r="AM158" s="556"/>
      <c r="AN158" s="556"/>
      <c r="AO158" s="556"/>
      <c r="AP158" s="556"/>
      <c r="AQ158" s="556"/>
      <c r="AR158" s="556"/>
      <c r="AS158" s="556"/>
      <c r="AT158" s="556"/>
      <c r="AU158" s="556"/>
      <c r="AV158" s="556"/>
      <c r="AW158" s="556"/>
      <c r="AX158" s="556"/>
      <c r="AY158" s="556"/>
      <c r="AZ158" s="556"/>
      <c r="BA158" s="556"/>
      <c r="BB158" s="556"/>
      <c r="BC158" s="556"/>
      <c r="BD158" s="556"/>
      <c r="BE158" s="556"/>
      <c r="BF158" s="556"/>
      <c r="BG158" s="556"/>
      <c r="BH158" s="556"/>
      <c r="BI158" s="556"/>
      <c r="BJ158" s="556"/>
      <c r="BK158" s="556"/>
      <c r="BL158" s="556"/>
      <c r="BM158" s="556"/>
      <c r="BN158" s="556"/>
      <c r="BO158" s="556"/>
      <c r="BP158" s="556"/>
      <c r="BQ158" s="556"/>
      <c r="BR158" s="556"/>
      <c r="BS158" s="556"/>
      <c r="BT158" s="556"/>
      <c r="BU158" s="556"/>
      <c r="BV158" s="556"/>
      <c r="BW158" s="556"/>
      <c r="BX158" s="556"/>
      <c r="BY158" s="556"/>
      <c r="BZ158" s="556"/>
      <c r="CA158" s="556"/>
      <c r="CB158" s="556"/>
      <c r="CC158" s="556"/>
      <c r="CD158" s="556"/>
      <c r="CE158" s="556"/>
      <c r="CF158" s="556"/>
      <c r="CG158" s="556"/>
      <c r="CH158" s="556"/>
      <c r="CI158" s="556"/>
      <c r="CJ158" s="556"/>
      <c r="CK158" s="556"/>
      <c r="CL158" s="556"/>
      <c r="CM158" s="556"/>
      <c r="CN158" s="556"/>
      <c r="CO158" s="556"/>
      <c r="CP158" s="556"/>
      <c r="CQ158" s="556"/>
      <c r="CR158" s="556"/>
      <c r="CS158" s="556"/>
      <c r="CT158" s="556"/>
      <c r="CU158" s="556"/>
      <c r="CV158" s="556"/>
      <c r="CW158" s="556"/>
      <c r="CX158" s="556"/>
      <c r="CY158" s="556"/>
      <c r="CZ158" s="556"/>
      <c r="DA158" s="556"/>
      <c r="DB158" s="556"/>
      <c r="DC158" s="556"/>
      <c r="DD158" s="556"/>
      <c r="DE158" s="556"/>
      <c r="DF158" s="556"/>
      <c r="DG158" s="556"/>
      <c r="DH158" s="556"/>
      <c r="DI158" s="556"/>
      <c r="DJ158" s="556"/>
    </row>
    <row r="159" spans="1:114">
      <c r="A159" s="556"/>
      <c r="B159" s="556"/>
      <c r="C159" s="556"/>
      <c r="D159" s="556"/>
      <c r="E159" s="556"/>
      <c r="F159" s="556"/>
      <c r="G159" s="556"/>
      <c r="H159" s="556"/>
      <c r="I159" s="556"/>
      <c r="J159" s="556"/>
      <c r="K159" s="556"/>
      <c r="L159" s="556"/>
      <c r="M159" s="556"/>
      <c r="N159" s="556"/>
      <c r="O159" s="556"/>
      <c r="P159" s="556"/>
      <c r="Q159" s="556"/>
      <c r="R159" s="556"/>
      <c r="S159" s="556"/>
      <c r="T159" s="556"/>
      <c r="U159" s="556"/>
      <c r="V159" s="556"/>
      <c r="W159" s="556"/>
      <c r="X159" s="556"/>
      <c r="Y159" s="556"/>
      <c r="Z159" s="556"/>
      <c r="AA159" s="556"/>
      <c r="AB159" s="556"/>
      <c r="AC159" s="556"/>
      <c r="AD159" s="556"/>
      <c r="AE159" s="556"/>
      <c r="AF159" s="556"/>
      <c r="AG159" s="556"/>
      <c r="AH159" s="556"/>
      <c r="AI159" s="556"/>
      <c r="AJ159" s="556"/>
      <c r="AK159" s="556"/>
      <c r="AL159" s="556"/>
      <c r="AM159" s="556"/>
      <c r="AN159" s="556"/>
      <c r="AO159" s="556"/>
      <c r="AP159" s="556"/>
      <c r="AQ159" s="556"/>
      <c r="AR159" s="556"/>
      <c r="AS159" s="556"/>
      <c r="AT159" s="556"/>
      <c r="AU159" s="556"/>
      <c r="AV159" s="556"/>
      <c r="AW159" s="556"/>
      <c r="AX159" s="556"/>
      <c r="AY159" s="556"/>
      <c r="AZ159" s="556"/>
      <c r="BA159" s="556"/>
      <c r="BB159" s="556"/>
      <c r="BC159" s="556"/>
      <c r="BD159" s="556"/>
      <c r="BE159" s="556"/>
      <c r="BF159" s="556"/>
      <c r="BG159" s="556"/>
      <c r="BH159" s="556"/>
      <c r="BI159" s="556"/>
      <c r="BJ159" s="556"/>
      <c r="BK159" s="556"/>
      <c r="BL159" s="556"/>
      <c r="BM159" s="556"/>
      <c r="BN159" s="556"/>
      <c r="BO159" s="556"/>
      <c r="BP159" s="556"/>
      <c r="BQ159" s="556"/>
      <c r="BR159" s="556"/>
      <c r="BS159" s="556"/>
      <c r="BT159" s="556"/>
      <c r="BU159" s="556"/>
      <c r="BV159" s="556"/>
      <c r="BW159" s="556"/>
      <c r="BX159" s="556"/>
      <c r="BY159" s="556"/>
      <c r="BZ159" s="556"/>
      <c r="CA159" s="556"/>
      <c r="CB159" s="556"/>
      <c r="CC159" s="556"/>
      <c r="CD159" s="556"/>
      <c r="CE159" s="556"/>
      <c r="CF159" s="556"/>
      <c r="CG159" s="556"/>
      <c r="CH159" s="556"/>
      <c r="CI159" s="556"/>
      <c r="CJ159" s="556"/>
      <c r="CK159" s="556"/>
      <c r="CL159" s="556"/>
      <c r="CM159" s="556"/>
      <c r="CN159" s="556"/>
      <c r="CO159" s="556"/>
      <c r="CP159" s="556"/>
      <c r="CQ159" s="556"/>
      <c r="CR159" s="556"/>
      <c r="CS159" s="556"/>
      <c r="CT159" s="556"/>
      <c r="CU159" s="556"/>
      <c r="CV159" s="556"/>
      <c r="CW159" s="556"/>
      <c r="CX159" s="556"/>
      <c r="CY159" s="556"/>
      <c r="CZ159" s="556"/>
      <c r="DA159" s="556"/>
      <c r="DB159" s="556"/>
      <c r="DC159" s="556"/>
      <c r="DD159" s="556"/>
      <c r="DE159" s="556"/>
      <c r="DF159" s="556"/>
      <c r="DG159" s="556"/>
      <c r="DH159" s="556"/>
      <c r="DI159" s="556"/>
      <c r="DJ159" s="556"/>
    </row>
    <row r="160" spans="1:114">
      <c r="A160" s="556"/>
      <c r="B160" s="556"/>
      <c r="C160" s="556"/>
      <c r="D160" s="556"/>
      <c r="E160" s="556"/>
      <c r="F160" s="556"/>
      <c r="G160" s="556"/>
      <c r="H160" s="556"/>
      <c r="I160" s="556"/>
      <c r="J160" s="556"/>
      <c r="K160" s="556"/>
      <c r="L160" s="556"/>
      <c r="M160" s="556"/>
      <c r="N160" s="556"/>
      <c r="O160" s="556"/>
      <c r="P160" s="556"/>
      <c r="Q160" s="556"/>
      <c r="R160" s="556"/>
      <c r="S160" s="556"/>
      <c r="T160" s="556"/>
      <c r="U160" s="556"/>
      <c r="V160" s="556"/>
      <c r="W160" s="556"/>
      <c r="X160" s="556"/>
      <c r="Y160" s="556"/>
      <c r="Z160" s="556"/>
      <c r="AA160" s="556"/>
      <c r="AB160" s="556"/>
      <c r="AC160" s="556"/>
      <c r="AD160" s="556"/>
      <c r="AE160" s="556"/>
      <c r="AF160" s="556"/>
      <c r="AG160" s="556"/>
      <c r="AH160" s="556"/>
      <c r="AI160" s="556"/>
      <c r="AJ160" s="556"/>
      <c r="AK160" s="556"/>
      <c r="AL160" s="556"/>
      <c r="AM160" s="556"/>
      <c r="AN160" s="556"/>
      <c r="AO160" s="556"/>
      <c r="AP160" s="556"/>
      <c r="AQ160" s="556"/>
      <c r="AR160" s="556"/>
      <c r="AS160" s="556"/>
      <c r="AT160" s="556"/>
      <c r="AU160" s="556"/>
      <c r="AV160" s="556"/>
      <c r="AW160" s="556"/>
      <c r="AX160" s="556"/>
      <c r="AY160" s="556"/>
      <c r="AZ160" s="556"/>
      <c r="BA160" s="556"/>
      <c r="BB160" s="556"/>
      <c r="BC160" s="556"/>
      <c r="BD160" s="556"/>
      <c r="BE160" s="556"/>
      <c r="BF160" s="556"/>
      <c r="BG160" s="556"/>
      <c r="BH160" s="556"/>
      <c r="BI160" s="556"/>
      <c r="BJ160" s="556"/>
      <c r="BK160" s="556"/>
      <c r="BL160" s="556"/>
      <c r="BM160" s="556"/>
      <c r="BN160" s="556"/>
      <c r="BO160" s="556"/>
      <c r="BP160" s="556"/>
      <c r="BQ160" s="556"/>
      <c r="BR160" s="556"/>
      <c r="BS160" s="556"/>
      <c r="BT160" s="556"/>
      <c r="BU160" s="556"/>
      <c r="BV160" s="556"/>
      <c r="BW160" s="556"/>
      <c r="BX160" s="556"/>
      <c r="BY160" s="556"/>
      <c r="BZ160" s="556"/>
      <c r="CA160" s="556"/>
      <c r="CB160" s="556"/>
      <c r="CC160" s="556"/>
      <c r="CD160" s="556"/>
      <c r="CE160" s="556"/>
      <c r="CF160" s="556"/>
      <c r="CG160" s="556"/>
      <c r="CH160" s="556"/>
      <c r="CI160" s="556"/>
      <c r="CJ160" s="556"/>
      <c r="CK160" s="556"/>
      <c r="CL160" s="556"/>
      <c r="CM160" s="556"/>
      <c r="CN160" s="556"/>
      <c r="CO160" s="556"/>
      <c r="CP160" s="556"/>
      <c r="CQ160" s="556"/>
      <c r="CR160" s="556"/>
      <c r="CS160" s="556"/>
      <c r="CT160" s="556"/>
      <c r="CU160" s="556"/>
      <c r="CV160" s="556"/>
      <c r="CW160" s="556"/>
      <c r="CX160" s="556"/>
      <c r="CY160" s="556"/>
      <c r="CZ160" s="556"/>
      <c r="DA160" s="556"/>
      <c r="DB160" s="556"/>
      <c r="DC160" s="556"/>
      <c r="DD160" s="556"/>
      <c r="DE160" s="556"/>
      <c r="DF160" s="556"/>
      <c r="DG160" s="556"/>
      <c r="DH160" s="556"/>
      <c r="DI160" s="556"/>
      <c r="DJ160" s="556"/>
    </row>
    <row r="161" spans="1:114">
      <c r="A161" s="556"/>
      <c r="B161" s="556"/>
      <c r="C161" s="556"/>
      <c r="D161" s="556"/>
      <c r="E161" s="556"/>
      <c r="F161" s="556"/>
      <c r="G161" s="556"/>
      <c r="H161" s="556"/>
      <c r="I161" s="556"/>
      <c r="J161" s="556"/>
      <c r="K161" s="556"/>
      <c r="L161" s="556"/>
      <c r="M161" s="556"/>
      <c r="N161" s="556"/>
      <c r="O161" s="556"/>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556"/>
      <c r="AO161" s="556"/>
      <c r="AP161" s="556"/>
      <c r="AQ161" s="556"/>
      <c r="AR161" s="556"/>
      <c r="AS161" s="556"/>
      <c r="AT161" s="556"/>
      <c r="AU161" s="556"/>
      <c r="AV161" s="556"/>
      <c r="AW161" s="556"/>
      <c r="AX161" s="556"/>
      <c r="AY161" s="556"/>
      <c r="AZ161" s="556"/>
      <c r="BA161" s="556"/>
      <c r="BB161" s="556"/>
      <c r="BC161" s="556"/>
      <c r="BD161" s="556"/>
      <c r="BE161" s="556"/>
      <c r="BF161" s="556"/>
      <c r="BG161" s="556"/>
      <c r="BH161" s="556"/>
      <c r="BI161" s="556"/>
      <c r="BJ161" s="556"/>
      <c r="BK161" s="556"/>
      <c r="BL161" s="556"/>
      <c r="BM161" s="556"/>
      <c r="BN161" s="556"/>
      <c r="BO161" s="556"/>
      <c r="BP161" s="556"/>
      <c r="BQ161" s="556"/>
      <c r="BR161" s="556"/>
      <c r="BS161" s="556"/>
      <c r="BT161" s="556"/>
      <c r="BU161" s="556"/>
      <c r="BV161" s="556"/>
      <c r="BW161" s="556"/>
      <c r="BX161" s="556"/>
      <c r="BY161" s="556"/>
      <c r="BZ161" s="556"/>
      <c r="CA161" s="556"/>
      <c r="CB161" s="556"/>
      <c r="CC161" s="556"/>
      <c r="CD161" s="556"/>
      <c r="CE161" s="556"/>
      <c r="CF161" s="556"/>
      <c r="CG161" s="556"/>
      <c r="CH161" s="556"/>
      <c r="CI161" s="556"/>
      <c r="CJ161" s="556"/>
      <c r="CK161" s="556"/>
      <c r="CL161" s="556"/>
      <c r="CM161" s="556"/>
      <c r="CN161" s="556"/>
      <c r="CO161" s="556"/>
      <c r="CP161" s="556"/>
      <c r="CQ161" s="556"/>
      <c r="CR161" s="556"/>
      <c r="CS161" s="556"/>
      <c r="CT161" s="556"/>
      <c r="CU161" s="556"/>
      <c r="CV161" s="556"/>
      <c r="CW161" s="556"/>
      <c r="CX161" s="556"/>
      <c r="CY161" s="556"/>
      <c r="CZ161" s="556"/>
      <c r="DA161" s="556"/>
      <c r="DB161" s="556"/>
      <c r="DC161" s="556"/>
      <c r="DD161" s="556"/>
      <c r="DE161" s="556"/>
      <c r="DF161" s="556"/>
      <c r="DG161" s="556"/>
      <c r="DH161" s="556"/>
      <c r="DI161" s="556"/>
      <c r="DJ161" s="556"/>
    </row>
    <row r="162" spans="1:114">
      <c r="A162" s="556"/>
      <c r="B162" s="556"/>
      <c r="C162" s="556"/>
      <c r="D162" s="556"/>
      <c r="E162" s="556"/>
      <c r="F162" s="556"/>
      <c r="G162" s="556"/>
      <c r="H162" s="556"/>
      <c r="I162" s="556"/>
      <c r="J162" s="556"/>
      <c r="K162" s="556"/>
      <c r="L162" s="556"/>
      <c r="M162" s="556"/>
      <c r="N162" s="556"/>
      <c r="O162" s="556"/>
      <c r="P162" s="556"/>
      <c r="Q162" s="556"/>
      <c r="R162" s="556"/>
      <c r="S162" s="556"/>
      <c r="T162" s="556"/>
      <c r="U162" s="556"/>
      <c r="V162" s="556"/>
      <c r="W162" s="556"/>
      <c r="X162" s="556"/>
      <c r="Y162" s="556"/>
      <c r="Z162" s="556"/>
      <c r="AA162" s="556"/>
      <c r="AB162" s="556"/>
      <c r="AC162" s="556"/>
      <c r="AD162" s="556"/>
      <c r="AE162" s="556"/>
      <c r="AF162" s="556"/>
      <c r="AG162" s="556"/>
      <c r="AH162" s="556"/>
      <c r="AI162" s="556"/>
      <c r="AJ162" s="556"/>
      <c r="AK162" s="556"/>
      <c r="AL162" s="556"/>
      <c r="AM162" s="556"/>
      <c r="AN162" s="556"/>
      <c r="AO162" s="556"/>
      <c r="AP162" s="556"/>
      <c r="AQ162" s="556"/>
      <c r="AR162" s="556"/>
      <c r="AS162" s="556"/>
      <c r="AT162" s="556"/>
      <c r="AU162" s="556"/>
      <c r="AV162" s="556"/>
      <c r="AW162" s="556"/>
      <c r="AX162" s="556"/>
      <c r="AY162" s="556"/>
      <c r="AZ162" s="556"/>
      <c r="BA162" s="556"/>
      <c r="BB162" s="556"/>
      <c r="BC162" s="556"/>
      <c r="BD162" s="556"/>
      <c r="BE162" s="556"/>
      <c r="BF162" s="556"/>
      <c r="BG162" s="556"/>
      <c r="BH162" s="556"/>
      <c r="BI162" s="556"/>
      <c r="BJ162" s="556"/>
      <c r="BK162" s="556"/>
      <c r="BL162" s="556"/>
      <c r="BM162" s="556"/>
      <c r="BN162" s="556"/>
      <c r="BO162" s="556"/>
      <c r="BP162" s="556"/>
      <c r="BQ162" s="556"/>
      <c r="BR162" s="556"/>
      <c r="BS162" s="556"/>
      <c r="BT162" s="556"/>
      <c r="BU162" s="556"/>
      <c r="BV162" s="556"/>
      <c r="BW162" s="556"/>
      <c r="BX162" s="556"/>
      <c r="BY162" s="556"/>
      <c r="BZ162" s="556"/>
      <c r="CA162" s="556"/>
      <c r="CB162" s="556"/>
      <c r="CC162" s="556"/>
      <c r="CD162" s="556"/>
      <c r="CE162" s="556"/>
      <c r="CF162" s="556"/>
      <c r="CG162" s="556"/>
      <c r="CH162" s="556"/>
      <c r="CI162" s="556"/>
      <c r="CJ162" s="556"/>
      <c r="CK162" s="556"/>
      <c r="CL162" s="556"/>
      <c r="CM162" s="556"/>
      <c r="CN162" s="556"/>
      <c r="CO162" s="556"/>
      <c r="CP162" s="556"/>
      <c r="CQ162" s="556"/>
      <c r="CR162" s="556"/>
      <c r="CS162" s="556"/>
      <c r="CT162" s="556"/>
      <c r="CU162" s="556"/>
      <c r="CV162" s="556"/>
      <c r="CW162" s="556"/>
      <c r="CX162" s="556"/>
      <c r="CY162" s="556"/>
      <c r="CZ162" s="556"/>
      <c r="DA162" s="556"/>
      <c r="DB162" s="556"/>
      <c r="DC162" s="556"/>
      <c r="DD162" s="556"/>
      <c r="DE162" s="556"/>
      <c r="DF162" s="556"/>
      <c r="DG162" s="556"/>
      <c r="DH162" s="556"/>
      <c r="DI162" s="556"/>
      <c r="DJ162" s="556"/>
    </row>
    <row r="163" spans="1:114">
      <c r="A163" s="556"/>
      <c r="B163" s="556"/>
      <c r="C163" s="556"/>
      <c r="D163" s="556"/>
      <c r="E163" s="556"/>
      <c r="F163" s="556"/>
      <c r="G163" s="556"/>
      <c r="H163" s="556"/>
      <c r="I163" s="556"/>
      <c r="J163" s="556"/>
      <c r="K163" s="556"/>
      <c r="L163" s="556"/>
      <c r="M163" s="556"/>
      <c r="N163" s="556"/>
      <c r="O163" s="556"/>
      <c r="P163" s="556"/>
      <c r="Q163" s="556"/>
      <c r="R163" s="556"/>
      <c r="S163" s="556"/>
      <c r="T163" s="556"/>
      <c r="U163" s="556"/>
      <c r="V163" s="556"/>
      <c r="W163" s="556"/>
      <c r="X163" s="556"/>
      <c r="Y163" s="556"/>
      <c r="Z163" s="556"/>
      <c r="AA163" s="556"/>
      <c r="AB163" s="556"/>
      <c r="AC163" s="556"/>
      <c r="AD163" s="556"/>
      <c r="AE163" s="556"/>
      <c r="AF163" s="556"/>
      <c r="AG163" s="556"/>
      <c r="AH163" s="556"/>
      <c r="AI163" s="556"/>
      <c r="AJ163" s="556"/>
      <c r="AK163" s="556"/>
      <c r="AL163" s="556"/>
      <c r="AM163" s="556"/>
      <c r="AN163" s="556"/>
      <c r="AO163" s="556"/>
      <c r="AP163" s="556"/>
      <c r="AQ163" s="556"/>
      <c r="AR163" s="556"/>
      <c r="AS163" s="556"/>
      <c r="AT163" s="556"/>
      <c r="AU163" s="556"/>
      <c r="AV163" s="556"/>
      <c r="AW163" s="556"/>
      <c r="AX163" s="556"/>
      <c r="AY163" s="556"/>
      <c r="AZ163" s="556"/>
      <c r="BA163" s="556"/>
      <c r="BB163" s="556"/>
      <c r="BC163" s="556"/>
      <c r="BD163" s="556"/>
      <c r="BE163" s="556"/>
      <c r="BF163" s="556"/>
      <c r="BG163" s="556"/>
      <c r="BH163" s="556"/>
      <c r="BI163" s="556"/>
      <c r="BJ163" s="556"/>
      <c r="BK163" s="556"/>
      <c r="BL163" s="556"/>
      <c r="BM163" s="556"/>
      <c r="BN163" s="556"/>
      <c r="BO163" s="556"/>
      <c r="BP163" s="556"/>
      <c r="BQ163" s="556"/>
      <c r="BR163" s="556"/>
      <c r="BS163" s="556"/>
      <c r="BT163" s="556"/>
      <c r="BU163" s="556"/>
      <c r="BV163" s="556"/>
      <c r="BW163" s="556"/>
      <c r="BX163" s="556"/>
      <c r="BY163" s="556"/>
      <c r="BZ163" s="556"/>
      <c r="CA163" s="556"/>
      <c r="CB163" s="556"/>
      <c r="CC163" s="556"/>
      <c r="CD163" s="556"/>
      <c r="CE163" s="556"/>
      <c r="CF163" s="556"/>
      <c r="CG163" s="556"/>
      <c r="CH163" s="556"/>
      <c r="CI163" s="556"/>
      <c r="CJ163" s="556"/>
      <c r="CK163" s="556"/>
      <c r="CL163" s="556"/>
      <c r="CM163" s="556"/>
      <c r="CN163" s="556"/>
      <c r="CO163" s="556"/>
      <c r="CP163" s="556"/>
      <c r="CQ163" s="556"/>
      <c r="CR163" s="556"/>
      <c r="CS163" s="556"/>
      <c r="CT163" s="556"/>
      <c r="CU163" s="556"/>
      <c r="CV163" s="556"/>
      <c r="CW163" s="556"/>
      <c r="CX163" s="556"/>
      <c r="CY163" s="556"/>
      <c r="CZ163" s="556"/>
      <c r="DA163" s="556"/>
      <c r="DB163" s="556"/>
      <c r="DC163" s="556"/>
      <c r="DD163" s="556"/>
      <c r="DE163" s="556"/>
      <c r="DF163" s="556"/>
      <c r="DG163" s="556"/>
      <c r="DH163" s="556"/>
      <c r="DI163" s="556"/>
      <c r="DJ163" s="556"/>
    </row>
    <row r="164" spans="1:114">
      <c r="A164" s="556"/>
      <c r="B164" s="556"/>
      <c r="C164" s="556"/>
      <c r="D164" s="556"/>
      <c r="E164" s="556"/>
      <c r="F164" s="556"/>
      <c r="G164" s="556"/>
      <c r="H164" s="556"/>
      <c r="I164" s="556"/>
      <c r="J164" s="556"/>
      <c r="K164" s="556"/>
      <c r="L164" s="556"/>
      <c r="M164" s="556"/>
      <c r="N164" s="556"/>
      <c r="O164" s="556"/>
      <c r="P164" s="556"/>
      <c r="Q164" s="556"/>
      <c r="R164" s="556"/>
      <c r="S164" s="556"/>
      <c r="T164" s="556"/>
      <c r="U164" s="556"/>
      <c r="V164" s="556"/>
      <c r="W164" s="556"/>
      <c r="X164" s="556"/>
      <c r="Y164" s="556"/>
      <c r="Z164" s="556"/>
      <c r="AA164" s="556"/>
      <c r="AB164" s="556"/>
      <c r="AC164" s="556"/>
      <c r="AD164" s="556"/>
      <c r="AE164" s="556"/>
      <c r="AF164" s="556"/>
      <c r="AG164" s="556"/>
      <c r="AH164" s="556"/>
      <c r="AI164" s="556"/>
      <c r="AJ164" s="556"/>
      <c r="AK164" s="556"/>
      <c r="AL164" s="556"/>
      <c r="AM164" s="556"/>
      <c r="AN164" s="556"/>
      <c r="AO164" s="556"/>
      <c r="AP164" s="556"/>
      <c r="AQ164" s="556"/>
      <c r="AR164" s="556"/>
      <c r="AS164" s="556"/>
      <c r="AT164" s="556"/>
      <c r="AU164" s="556"/>
      <c r="AV164" s="556"/>
      <c r="AW164" s="556"/>
      <c r="AX164" s="556"/>
      <c r="AY164" s="556"/>
      <c r="AZ164" s="556"/>
      <c r="BA164" s="556"/>
      <c r="BB164" s="556"/>
      <c r="BC164" s="556"/>
      <c r="BD164" s="556"/>
      <c r="BE164" s="556"/>
      <c r="BF164" s="556"/>
      <c r="BG164" s="556"/>
      <c r="BH164" s="556"/>
      <c r="BI164" s="556"/>
      <c r="BJ164" s="556"/>
      <c r="BK164" s="556"/>
      <c r="BL164" s="556"/>
      <c r="BM164" s="556"/>
      <c r="BN164" s="556"/>
      <c r="BO164" s="556"/>
      <c r="BP164" s="556"/>
      <c r="BQ164" s="556"/>
      <c r="BR164" s="556"/>
      <c r="BS164" s="556"/>
      <c r="BT164" s="556"/>
      <c r="BU164" s="556"/>
      <c r="BV164" s="556"/>
      <c r="BW164" s="556"/>
      <c r="BX164" s="556"/>
      <c r="BY164" s="556"/>
      <c r="BZ164" s="556"/>
      <c r="CA164" s="556"/>
      <c r="CB164" s="556"/>
      <c r="CC164" s="556"/>
      <c r="CD164" s="556"/>
      <c r="CE164" s="556"/>
      <c r="CF164" s="556"/>
      <c r="CG164" s="556"/>
      <c r="CH164" s="556"/>
      <c r="CI164" s="556"/>
      <c r="CJ164" s="556"/>
      <c r="CK164" s="556"/>
      <c r="CL164" s="556"/>
      <c r="CM164" s="556"/>
      <c r="CN164" s="556"/>
      <c r="CO164" s="556"/>
      <c r="CP164" s="556"/>
      <c r="CQ164" s="556"/>
      <c r="CR164" s="556"/>
      <c r="CS164" s="556"/>
      <c r="CT164" s="556"/>
      <c r="CU164" s="556"/>
      <c r="CV164" s="556"/>
      <c r="CW164" s="556"/>
      <c r="CX164" s="556"/>
      <c r="CY164" s="556"/>
      <c r="CZ164" s="556"/>
      <c r="DA164" s="556"/>
      <c r="DB164" s="556"/>
      <c r="DC164" s="556"/>
      <c r="DD164" s="556"/>
      <c r="DE164" s="556"/>
      <c r="DF164" s="556"/>
      <c r="DG164" s="556"/>
      <c r="DH164" s="556"/>
      <c r="DI164" s="556"/>
      <c r="DJ164" s="556"/>
    </row>
    <row r="165" spans="1:114">
      <c r="A165" s="556"/>
      <c r="B165" s="556"/>
      <c r="C165" s="556"/>
      <c r="D165" s="556"/>
      <c r="E165" s="556"/>
      <c r="F165" s="556"/>
      <c r="G165" s="556"/>
      <c r="H165" s="556"/>
      <c r="I165" s="556"/>
      <c r="J165" s="556"/>
      <c r="K165" s="556"/>
      <c r="L165" s="556"/>
      <c r="M165" s="556"/>
      <c r="N165" s="556"/>
      <c r="O165" s="556"/>
      <c r="P165" s="556"/>
      <c r="Q165" s="556"/>
      <c r="R165" s="556"/>
      <c r="S165" s="556"/>
      <c r="T165" s="556"/>
      <c r="U165" s="556"/>
      <c r="V165" s="556"/>
      <c r="W165" s="556"/>
      <c r="X165" s="556"/>
      <c r="Y165" s="556"/>
      <c r="Z165" s="556"/>
      <c r="AA165" s="556"/>
      <c r="AB165" s="556"/>
      <c r="AC165" s="556"/>
      <c r="AD165" s="556"/>
      <c r="AE165" s="556"/>
      <c r="AF165" s="556"/>
      <c r="AG165" s="556"/>
      <c r="AH165" s="556"/>
      <c r="AI165" s="556"/>
      <c r="AJ165" s="556"/>
      <c r="AK165" s="556"/>
      <c r="AL165" s="556"/>
      <c r="AM165" s="556"/>
      <c r="AN165" s="556"/>
      <c r="AO165" s="556"/>
      <c r="AP165" s="556"/>
      <c r="AQ165" s="556"/>
      <c r="AR165" s="556"/>
      <c r="AS165" s="556"/>
      <c r="AT165" s="556"/>
      <c r="AU165" s="556"/>
      <c r="AV165" s="556"/>
      <c r="AW165" s="556"/>
      <c r="AX165" s="556"/>
      <c r="AY165" s="556"/>
      <c r="AZ165" s="556"/>
      <c r="BA165" s="556"/>
      <c r="BB165" s="556"/>
      <c r="BC165" s="556"/>
      <c r="BD165" s="556"/>
      <c r="BE165" s="556"/>
      <c r="BF165" s="556"/>
      <c r="BG165" s="556"/>
      <c r="BH165" s="556"/>
      <c r="BI165" s="556"/>
      <c r="BJ165" s="556"/>
      <c r="BK165" s="556"/>
      <c r="BL165" s="556"/>
      <c r="BM165" s="556"/>
      <c r="BN165" s="556"/>
      <c r="BO165" s="556"/>
      <c r="BP165" s="556"/>
      <c r="BQ165" s="556"/>
      <c r="BR165" s="556"/>
      <c r="BS165" s="556"/>
      <c r="BT165" s="556"/>
      <c r="BU165" s="556"/>
      <c r="BV165" s="556"/>
      <c r="BW165" s="556"/>
      <c r="BX165" s="556"/>
      <c r="BY165" s="556"/>
      <c r="BZ165" s="556"/>
      <c r="CA165" s="556"/>
      <c r="CB165" s="556"/>
      <c r="CC165" s="556"/>
      <c r="CD165" s="556"/>
      <c r="CE165" s="556"/>
      <c r="CF165" s="556"/>
      <c r="CG165" s="556"/>
      <c r="CH165" s="556"/>
      <c r="CI165" s="556"/>
      <c r="CJ165" s="556"/>
      <c r="CK165" s="556"/>
      <c r="CL165" s="556"/>
      <c r="CM165" s="556"/>
      <c r="CN165" s="556"/>
      <c r="CO165" s="556"/>
      <c r="CP165" s="556"/>
      <c r="CQ165" s="556"/>
      <c r="CR165" s="556"/>
      <c r="CS165" s="556"/>
      <c r="CT165" s="556"/>
      <c r="CU165" s="556"/>
      <c r="CV165" s="556"/>
      <c r="CW165" s="556"/>
      <c r="CX165" s="556"/>
      <c r="CY165" s="556"/>
      <c r="CZ165" s="556"/>
      <c r="DA165" s="556"/>
      <c r="DB165" s="556"/>
      <c r="DC165" s="556"/>
      <c r="DD165" s="556"/>
      <c r="DE165" s="556"/>
      <c r="DF165" s="556"/>
      <c r="DG165" s="556"/>
      <c r="DH165" s="556"/>
      <c r="DI165" s="556"/>
      <c r="DJ165" s="556"/>
    </row>
    <row r="166" spans="1:114">
      <c r="A166" s="556"/>
      <c r="B166" s="556"/>
      <c r="C166" s="556"/>
      <c r="D166" s="556"/>
      <c r="E166" s="556"/>
      <c r="F166" s="556"/>
      <c r="G166" s="556"/>
      <c r="H166" s="556"/>
      <c r="I166" s="556"/>
      <c r="J166" s="556"/>
      <c r="K166" s="556"/>
      <c r="L166" s="556"/>
      <c r="M166" s="556"/>
      <c r="N166" s="556"/>
      <c r="O166" s="556"/>
      <c r="P166" s="556"/>
      <c r="Q166" s="556"/>
      <c r="R166" s="556"/>
      <c r="S166" s="556"/>
      <c r="T166" s="556"/>
      <c r="U166" s="556"/>
      <c r="V166" s="556"/>
      <c r="W166" s="556"/>
      <c r="X166" s="556"/>
      <c r="Y166" s="556"/>
      <c r="Z166" s="556"/>
      <c r="AA166" s="556"/>
      <c r="AB166" s="556"/>
      <c r="AC166" s="556"/>
      <c r="AD166" s="556"/>
      <c r="AE166" s="556"/>
      <c r="AF166" s="556"/>
      <c r="AG166" s="556"/>
      <c r="AH166" s="556"/>
      <c r="AI166" s="556"/>
      <c r="AJ166" s="556"/>
      <c r="AK166" s="556"/>
      <c r="AL166" s="556"/>
      <c r="AM166" s="556"/>
      <c r="AN166" s="556"/>
      <c r="AO166" s="556"/>
      <c r="AP166" s="556"/>
      <c r="AQ166" s="556"/>
      <c r="AR166" s="556"/>
      <c r="AS166" s="556"/>
      <c r="AT166" s="556"/>
      <c r="AU166" s="556"/>
      <c r="AV166" s="556"/>
      <c r="AW166" s="556"/>
      <c r="AX166" s="556"/>
      <c r="AY166" s="556"/>
      <c r="AZ166" s="556"/>
      <c r="BA166" s="556"/>
      <c r="BB166" s="556"/>
      <c r="BC166" s="556"/>
      <c r="BD166" s="556"/>
      <c r="BE166" s="556"/>
      <c r="BF166" s="556"/>
      <c r="BG166" s="556"/>
      <c r="BH166" s="556"/>
      <c r="BI166" s="556"/>
      <c r="BJ166" s="556"/>
      <c r="BK166" s="556"/>
      <c r="BL166" s="556"/>
      <c r="BM166" s="556"/>
      <c r="BN166" s="556"/>
      <c r="BO166" s="556"/>
      <c r="BP166" s="556"/>
      <c r="BQ166" s="556"/>
      <c r="BR166" s="556"/>
      <c r="BS166" s="556"/>
      <c r="BT166" s="556"/>
      <c r="BU166" s="556"/>
      <c r="BV166" s="556"/>
      <c r="BW166" s="556"/>
      <c r="BX166" s="556"/>
      <c r="BY166" s="556"/>
      <c r="BZ166" s="556"/>
      <c r="CA166" s="556"/>
      <c r="CB166" s="556"/>
      <c r="CC166" s="556"/>
      <c r="CD166" s="556"/>
      <c r="CE166" s="556"/>
      <c r="CF166" s="556"/>
      <c r="CG166" s="556"/>
      <c r="CH166" s="556"/>
      <c r="CI166" s="556"/>
      <c r="CJ166" s="556"/>
      <c r="CK166" s="556"/>
      <c r="CL166" s="556"/>
      <c r="CM166" s="556"/>
      <c r="CN166" s="556"/>
      <c r="CO166" s="556"/>
      <c r="CP166" s="556"/>
      <c r="CQ166" s="556"/>
      <c r="CR166" s="556"/>
      <c r="CS166" s="556"/>
      <c r="CT166" s="556"/>
      <c r="CU166" s="556"/>
      <c r="CV166" s="556"/>
      <c r="CW166" s="556"/>
      <c r="CX166" s="556"/>
      <c r="CY166" s="556"/>
      <c r="CZ166" s="556"/>
      <c r="DA166" s="556"/>
      <c r="DB166" s="556"/>
      <c r="DC166" s="556"/>
      <c r="DD166" s="556"/>
      <c r="DE166" s="556"/>
      <c r="DF166" s="556"/>
      <c r="DG166" s="556"/>
      <c r="DH166" s="556"/>
      <c r="DI166" s="556"/>
      <c r="DJ166" s="556"/>
    </row>
    <row r="167" spans="1:114">
      <c r="A167" s="556"/>
      <c r="B167" s="556"/>
      <c r="C167" s="556"/>
      <c r="D167" s="556"/>
      <c r="E167" s="556"/>
      <c r="F167" s="556"/>
      <c r="G167" s="556"/>
      <c r="H167" s="556"/>
      <c r="I167" s="556"/>
      <c r="J167" s="556"/>
      <c r="K167" s="556"/>
      <c r="L167" s="556"/>
      <c r="M167" s="556"/>
      <c r="N167" s="556"/>
      <c r="O167" s="556"/>
      <c r="P167" s="556"/>
      <c r="Q167" s="556"/>
      <c r="R167" s="556"/>
      <c r="S167" s="556"/>
      <c r="T167" s="556"/>
      <c r="U167" s="556"/>
      <c r="V167" s="556"/>
      <c r="W167" s="556"/>
      <c r="X167" s="556"/>
      <c r="Y167" s="556"/>
      <c r="Z167" s="556"/>
      <c r="AA167" s="556"/>
      <c r="AB167" s="556"/>
      <c r="AC167" s="556"/>
      <c r="AD167" s="556"/>
      <c r="AE167" s="556"/>
      <c r="AF167" s="556"/>
      <c r="AG167" s="556"/>
      <c r="AH167" s="556"/>
      <c r="AI167" s="556"/>
      <c r="AJ167" s="556"/>
      <c r="AK167" s="556"/>
      <c r="AL167" s="556"/>
      <c r="AM167" s="556"/>
      <c r="AN167" s="556"/>
      <c r="AO167" s="556"/>
      <c r="AP167" s="556"/>
      <c r="AQ167" s="556"/>
      <c r="AR167" s="556"/>
      <c r="AS167" s="556"/>
      <c r="AT167" s="556"/>
      <c r="AU167" s="556"/>
      <c r="AV167" s="556"/>
      <c r="AW167" s="556"/>
      <c r="AX167" s="556"/>
      <c r="AY167" s="556"/>
      <c r="AZ167" s="556"/>
      <c r="BA167" s="556"/>
      <c r="BB167" s="556"/>
      <c r="BC167" s="556"/>
      <c r="BD167" s="556"/>
      <c r="BE167" s="556"/>
      <c r="BF167" s="556"/>
      <c r="BG167" s="556"/>
      <c r="BH167" s="556"/>
      <c r="BI167" s="556"/>
      <c r="BJ167" s="556"/>
      <c r="BK167" s="556"/>
      <c r="BL167" s="556"/>
      <c r="BM167" s="556"/>
      <c r="BN167" s="556"/>
      <c r="BO167" s="556"/>
      <c r="BP167" s="556"/>
      <c r="BQ167" s="556"/>
      <c r="BR167" s="556"/>
      <c r="BS167" s="556"/>
      <c r="BT167" s="556"/>
      <c r="BU167" s="556"/>
      <c r="BV167" s="556"/>
      <c r="BW167" s="556"/>
      <c r="BX167" s="556"/>
      <c r="BY167" s="556"/>
      <c r="BZ167" s="556"/>
      <c r="CA167" s="556"/>
      <c r="CB167" s="556"/>
      <c r="CC167" s="556"/>
      <c r="CD167" s="556"/>
      <c r="CE167" s="556"/>
      <c r="CF167" s="556"/>
      <c r="CG167" s="556"/>
      <c r="CH167" s="556"/>
      <c r="CI167" s="556"/>
      <c r="CJ167" s="556"/>
      <c r="CK167" s="556"/>
      <c r="CL167" s="556"/>
      <c r="CM167" s="556"/>
      <c r="CN167" s="556"/>
      <c r="CO167" s="556"/>
      <c r="CP167" s="556"/>
      <c r="CQ167" s="556"/>
      <c r="CR167" s="556"/>
      <c r="CS167" s="556"/>
      <c r="CT167" s="556"/>
      <c r="CU167" s="556"/>
      <c r="CV167" s="556"/>
      <c r="CW167" s="556"/>
      <c r="CX167" s="556"/>
      <c r="CY167" s="556"/>
      <c r="CZ167" s="556"/>
      <c r="DA167" s="556"/>
      <c r="DB167" s="556"/>
      <c r="DC167" s="556"/>
      <c r="DD167" s="556"/>
      <c r="DE167" s="556"/>
      <c r="DF167" s="556"/>
      <c r="DG167" s="556"/>
      <c r="DH167" s="556"/>
      <c r="DI167" s="556"/>
      <c r="DJ167" s="556"/>
    </row>
    <row r="168" spans="1:114">
      <c r="A168" s="556"/>
      <c r="B168" s="556"/>
      <c r="C168" s="556"/>
      <c r="D168" s="556"/>
      <c r="E168" s="556"/>
      <c r="F168" s="556"/>
      <c r="G168" s="556"/>
      <c r="H168" s="556"/>
      <c r="I168" s="556"/>
      <c r="J168" s="556"/>
      <c r="K168" s="556"/>
      <c r="L168" s="556"/>
      <c r="M168" s="556"/>
      <c r="N168" s="556"/>
      <c r="O168" s="556"/>
      <c r="P168" s="556"/>
      <c r="Q168" s="556"/>
      <c r="R168" s="556"/>
      <c r="S168" s="556"/>
      <c r="T168" s="556"/>
      <c r="U168" s="556"/>
      <c r="V168" s="556"/>
      <c r="W168" s="556"/>
      <c r="X168" s="556"/>
      <c r="Y168" s="556"/>
      <c r="Z168" s="556"/>
      <c r="AA168" s="556"/>
      <c r="AB168" s="556"/>
      <c r="AC168" s="556"/>
      <c r="AD168" s="556"/>
      <c r="AE168" s="556"/>
      <c r="AF168" s="556"/>
      <c r="AG168" s="556"/>
      <c r="AH168" s="556"/>
      <c r="AI168" s="556"/>
      <c r="AJ168" s="556"/>
      <c r="AK168" s="556"/>
      <c r="AL168" s="556"/>
      <c r="AM168" s="556"/>
      <c r="AN168" s="556"/>
      <c r="AO168" s="556"/>
      <c r="AP168" s="556"/>
      <c r="AQ168" s="556"/>
      <c r="AR168" s="556"/>
      <c r="AS168" s="556"/>
      <c r="AT168" s="556"/>
      <c r="AU168" s="556"/>
      <c r="AV168" s="556"/>
      <c r="AW168" s="556"/>
      <c r="AX168" s="556"/>
      <c r="AY168" s="556"/>
      <c r="AZ168" s="556"/>
      <c r="BA168" s="556"/>
      <c r="BB168" s="556"/>
      <c r="BC168" s="556"/>
      <c r="BD168" s="556"/>
      <c r="BE168" s="556"/>
      <c r="BF168" s="556"/>
      <c r="BG168" s="556"/>
      <c r="BH168" s="556"/>
      <c r="BI168" s="556"/>
      <c r="BJ168" s="556"/>
      <c r="BK168" s="556"/>
      <c r="BL168" s="556"/>
      <c r="BM168" s="556"/>
      <c r="BN168" s="556"/>
      <c r="BO168" s="556"/>
      <c r="BP168" s="556"/>
      <c r="BQ168" s="556"/>
      <c r="BR168" s="556"/>
      <c r="BS168" s="556"/>
      <c r="BT168" s="556"/>
      <c r="BU168" s="556"/>
      <c r="BV168" s="556"/>
      <c r="BW168" s="556"/>
      <c r="BX168" s="556"/>
      <c r="BY168" s="556"/>
      <c r="BZ168" s="556"/>
      <c r="CA168" s="556"/>
      <c r="CB168" s="556"/>
      <c r="CC168" s="556"/>
      <c r="CD168" s="556"/>
      <c r="CE168" s="556"/>
      <c r="CF168" s="556"/>
      <c r="CG168" s="556"/>
      <c r="CH168" s="556"/>
      <c r="CI168" s="556"/>
      <c r="CJ168" s="556"/>
      <c r="CK168" s="556"/>
      <c r="CL168" s="556"/>
      <c r="CM168" s="556"/>
      <c r="CN168" s="556"/>
      <c r="CO168" s="556"/>
      <c r="CP168" s="556"/>
      <c r="CQ168" s="556"/>
      <c r="CR168" s="556"/>
      <c r="CS168" s="556"/>
      <c r="CT168" s="556"/>
      <c r="CU168" s="556"/>
      <c r="CV168" s="556"/>
      <c r="CW168" s="556"/>
      <c r="CX168" s="556"/>
      <c r="CY168" s="556"/>
      <c r="CZ168" s="556"/>
      <c r="DA168" s="556"/>
      <c r="DB168" s="556"/>
      <c r="DC168" s="556"/>
      <c r="DD168" s="556"/>
      <c r="DE168" s="556"/>
      <c r="DF168" s="556"/>
      <c r="DG168" s="556"/>
      <c r="DH168" s="556"/>
      <c r="DI168" s="556"/>
      <c r="DJ168" s="556"/>
    </row>
    <row r="169" spans="1:114">
      <c r="A169" s="556"/>
      <c r="B169" s="556"/>
      <c r="C169" s="556"/>
      <c r="D169" s="556"/>
      <c r="E169" s="556"/>
      <c r="F169" s="556"/>
      <c r="G169" s="556"/>
      <c r="H169" s="556"/>
      <c r="I169" s="556"/>
      <c r="J169" s="556"/>
      <c r="K169" s="556"/>
      <c r="L169" s="556"/>
      <c r="M169" s="556"/>
      <c r="N169" s="556"/>
      <c r="O169" s="556"/>
      <c r="P169" s="556"/>
      <c r="Q169" s="556"/>
      <c r="R169" s="556"/>
      <c r="S169" s="556"/>
      <c r="T169" s="556"/>
      <c r="U169" s="556"/>
      <c r="V169" s="556"/>
      <c r="W169" s="556"/>
      <c r="X169" s="556"/>
      <c r="Y169" s="556"/>
      <c r="Z169" s="556"/>
      <c r="AA169" s="556"/>
      <c r="AB169" s="556"/>
      <c r="AC169" s="556"/>
      <c r="AD169" s="556"/>
      <c r="AE169" s="556"/>
      <c r="AF169" s="556"/>
      <c r="AG169" s="556"/>
      <c r="AH169" s="556"/>
      <c r="AI169" s="556"/>
      <c r="AJ169" s="556"/>
      <c r="AK169" s="556"/>
      <c r="AL169" s="556"/>
      <c r="AM169" s="556"/>
      <c r="AN169" s="556"/>
      <c r="AO169" s="556"/>
      <c r="AP169" s="556"/>
      <c r="AQ169" s="556"/>
      <c r="AR169" s="556"/>
      <c r="AS169" s="556"/>
      <c r="AT169" s="556"/>
      <c r="AU169" s="556"/>
      <c r="AV169" s="556"/>
      <c r="AW169" s="556"/>
      <c r="AX169" s="556"/>
      <c r="AY169" s="556"/>
      <c r="AZ169" s="556"/>
      <c r="BA169" s="556"/>
      <c r="BB169" s="556"/>
      <c r="BC169" s="556"/>
      <c r="BD169" s="556"/>
      <c r="BE169" s="556"/>
      <c r="BF169" s="556"/>
      <c r="BG169" s="556"/>
      <c r="BH169" s="556"/>
      <c r="BI169" s="556"/>
      <c r="BJ169" s="556"/>
      <c r="BK169" s="556"/>
      <c r="BL169" s="556"/>
      <c r="BM169" s="556"/>
      <c r="BN169" s="556"/>
      <c r="BO169" s="556"/>
      <c r="BP169" s="556"/>
      <c r="BQ169" s="556"/>
      <c r="BR169" s="556"/>
      <c r="BS169" s="556"/>
      <c r="BT169" s="556"/>
      <c r="BU169" s="556"/>
      <c r="BV169" s="556"/>
      <c r="BW169" s="556"/>
      <c r="BX169" s="556"/>
      <c r="BY169" s="556"/>
      <c r="BZ169" s="556"/>
      <c r="CA169" s="556"/>
      <c r="CB169" s="556"/>
      <c r="CC169" s="556"/>
      <c r="CD169" s="556"/>
      <c r="CE169" s="556"/>
      <c r="CF169" s="556"/>
      <c r="CG169" s="556"/>
      <c r="CH169" s="556"/>
      <c r="CI169" s="556"/>
      <c r="CJ169" s="556"/>
      <c r="CK169" s="556"/>
      <c r="CL169" s="556"/>
      <c r="CM169" s="556"/>
      <c r="CN169" s="556"/>
      <c r="CO169" s="556"/>
      <c r="CP169" s="556"/>
      <c r="CQ169" s="556"/>
      <c r="CR169" s="556"/>
      <c r="CS169" s="556"/>
      <c r="CT169" s="556"/>
      <c r="CU169" s="556"/>
      <c r="CV169" s="556"/>
      <c r="CW169" s="556"/>
      <c r="CX169" s="556"/>
      <c r="CY169" s="556"/>
      <c r="CZ169" s="556"/>
      <c r="DA169" s="556"/>
      <c r="DB169" s="556"/>
      <c r="DC169" s="556"/>
      <c r="DD169" s="556"/>
      <c r="DE169" s="556"/>
      <c r="DF169" s="556"/>
      <c r="DG169" s="556"/>
      <c r="DH169" s="556"/>
      <c r="DI169" s="556"/>
      <c r="DJ169" s="556"/>
    </row>
    <row r="170" spans="1:114">
      <c r="A170" s="556"/>
      <c r="B170" s="556"/>
      <c r="C170" s="556"/>
      <c r="D170" s="556"/>
      <c r="E170" s="556"/>
      <c r="F170" s="556"/>
      <c r="G170" s="556"/>
      <c r="H170" s="556"/>
      <c r="I170" s="556"/>
      <c r="J170" s="556"/>
      <c r="K170" s="556"/>
      <c r="L170" s="556"/>
      <c r="M170" s="556"/>
      <c r="N170" s="556"/>
      <c r="O170" s="556"/>
      <c r="P170" s="556"/>
      <c r="Q170" s="556"/>
      <c r="R170" s="556"/>
      <c r="S170" s="556"/>
      <c r="T170" s="556"/>
      <c r="U170" s="556"/>
      <c r="V170" s="556"/>
      <c r="W170" s="556"/>
      <c r="X170" s="556"/>
      <c r="Y170" s="556"/>
      <c r="Z170" s="556"/>
      <c r="AA170" s="556"/>
      <c r="AB170" s="556"/>
      <c r="AC170" s="556"/>
      <c r="AD170" s="556"/>
      <c r="AE170" s="556"/>
      <c r="AF170" s="556"/>
      <c r="AG170" s="556"/>
      <c r="AH170" s="556"/>
      <c r="AI170" s="556"/>
      <c r="AJ170" s="556"/>
      <c r="AK170" s="556"/>
      <c r="AL170" s="556"/>
      <c r="AM170" s="556"/>
      <c r="AN170" s="556"/>
      <c r="AO170" s="556"/>
      <c r="AP170" s="556"/>
      <c r="AQ170" s="556"/>
      <c r="AR170" s="556"/>
      <c r="AS170" s="556"/>
      <c r="AT170" s="556"/>
      <c r="AU170" s="556"/>
      <c r="AV170" s="556"/>
      <c r="AW170" s="556"/>
      <c r="AX170" s="556"/>
      <c r="AY170" s="556"/>
      <c r="AZ170" s="556"/>
      <c r="BA170" s="556"/>
      <c r="BB170" s="556"/>
      <c r="BC170" s="556"/>
      <c r="BD170" s="556"/>
      <c r="BE170" s="556"/>
      <c r="BF170" s="556"/>
      <c r="BG170" s="556"/>
      <c r="BH170" s="556"/>
      <c r="BI170" s="556"/>
      <c r="BJ170" s="556"/>
      <c r="BK170" s="556"/>
      <c r="BL170" s="556"/>
      <c r="BM170" s="556"/>
      <c r="BN170" s="556"/>
      <c r="BO170" s="556"/>
      <c r="BP170" s="556"/>
      <c r="BQ170" s="556"/>
      <c r="BR170" s="556"/>
      <c r="BS170" s="556"/>
      <c r="BT170" s="556"/>
      <c r="BU170" s="556"/>
      <c r="BV170" s="556"/>
      <c r="BW170" s="556"/>
      <c r="BX170" s="556"/>
      <c r="BY170" s="556"/>
      <c r="BZ170" s="556"/>
      <c r="CA170" s="556"/>
      <c r="CB170" s="556"/>
      <c r="CC170" s="556"/>
      <c r="CD170" s="556"/>
      <c r="CE170" s="556"/>
      <c r="CF170" s="556"/>
      <c r="CG170" s="556"/>
      <c r="CH170" s="556"/>
      <c r="CI170" s="556"/>
      <c r="CJ170" s="556"/>
      <c r="CK170" s="556"/>
      <c r="CL170" s="556"/>
      <c r="CM170" s="556"/>
      <c r="CN170" s="556"/>
      <c r="CO170" s="556"/>
      <c r="CP170" s="556"/>
      <c r="CQ170" s="556"/>
      <c r="CR170" s="556"/>
      <c r="CS170" s="556"/>
      <c r="CT170" s="556"/>
      <c r="CU170" s="556"/>
      <c r="CV170" s="556"/>
      <c r="CW170" s="556"/>
      <c r="CX170" s="556"/>
      <c r="CY170" s="556"/>
      <c r="CZ170" s="556"/>
      <c r="DA170" s="556"/>
      <c r="DB170" s="556"/>
      <c r="DC170" s="556"/>
      <c r="DD170" s="556"/>
      <c r="DE170" s="556"/>
      <c r="DF170" s="556"/>
      <c r="DG170" s="556"/>
      <c r="DH170" s="556"/>
      <c r="DI170" s="556"/>
      <c r="DJ170" s="556"/>
    </row>
    <row r="171" spans="1:114">
      <c r="A171" s="556"/>
      <c r="B171" s="556"/>
      <c r="C171" s="556"/>
      <c r="D171" s="556"/>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6"/>
      <c r="AE171" s="556"/>
      <c r="AF171" s="556"/>
      <c r="AG171" s="556"/>
      <c r="AH171" s="556"/>
      <c r="AI171" s="556"/>
      <c r="AJ171" s="556"/>
      <c r="AK171" s="556"/>
      <c r="AL171" s="556"/>
      <c r="AM171" s="556"/>
      <c r="AN171" s="556"/>
      <c r="AO171" s="556"/>
      <c r="AP171" s="556"/>
      <c r="AQ171" s="556"/>
      <c r="AR171" s="556"/>
      <c r="AS171" s="556"/>
      <c r="AT171" s="556"/>
      <c r="AU171" s="556"/>
      <c r="AV171" s="556"/>
      <c r="AW171" s="556"/>
      <c r="AX171" s="556"/>
      <c r="AY171" s="556"/>
      <c r="AZ171" s="556"/>
      <c r="BA171" s="556"/>
      <c r="BB171" s="556"/>
      <c r="BC171" s="556"/>
      <c r="BD171" s="556"/>
      <c r="BE171" s="556"/>
      <c r="BF171" s="556"/>
      <c r="BG171" s="556"/>
      <c r="BH171" s="556"/>
      <c r="BI171" s="556"/>
      <c r="BJ171" s="556"/>
      <c r="BK171" s="556"/>
      <c r="BL171" s="556"/>
      <c r="BM171" s="556"/>
      <c r="BN171" s="556"/>
      <c r="BO171" s="556"/>
      <c r="BP171" s="556"/>
      <c r="BQ171" s="556"/>
      <c r="BR171" s="556"/>
      <c r="BS171" s="556"/>
      <c r="BT171" s="556"/>
      <c r="BU171" s="556"/>
      <c r="BV171" s="556"/>
      <c r="BW171" s="556"/>
      <c r="BX171" s="556"/>
      <c r="BY171" s="556"/>
      <c r="BZ171" s="556"/>
      <c r="CA171" s="556"/>
      <c r="CB171" s="556"/>
      <c r="CC171" s="556"/>
      <c r="CD171" s="556"/>
      <c r="CE171" s="556"/>
      <c r="CF171" s="556"/>
      <c r="CG171" s="556"/>
      <c r="CH171" s="556"/>
      <c r="CI171" s="556"/>
      <c r="CJ171" s="556"/>
      <c r="CK171" s="556"/>
      <c r="CL171" s="556"/>
      <c r="CM171" s="556"/>
      <c r="CN171" s="556"/>
      <c r="CO171" s="556"/>
      <c r="CP171" s="556"/>
      <c r="CQ171" s="556"/>
      <c r="CR171" s="556"/>
      <c r="CS171" s="556"/>
      <c r="CT171" s="556"/>
      <c r="CU171" s="556"/>
      <c r="CV171" s="556"/>
      <c r="CW171" s="556"/>
      <c r="CX171" s="556"/>
      <c r="CY171" s="556"/>
      <c r="CZ171" s="556"/>
      <c r="DA171" s="556"/>
      <c r="DB171" s="556"/>
      <c r="DC171" s="556"/>
      <c r="DD171" s="556"/>
      <c r="DE171" s="556"/>
      <c r="DF171" s="556"/>
      <c r="DG171" s="556"/>
      <c r="DH171" s="556"/>
      <c r="DI171" s="556"/>
      <c r="DJ171" s="556"/>
    </row>
    <row r="172" spans="1:114">
      <c r="A172" s="556"/>
      <c r="B172" s="556"/>
      <c r="C172" s="556"/>
      <c r="D172" s="556"/>
      <c r="E172" s="556"/>
      <c r="F172" s="556"/>
      <c r="G172" s="556"/>
      <c r="H172" s="556"/>
      <c r="I172" s="556"/>
      <c r="J172" s="556"/>
      <c r="K172" s="556"/>
      <c r="L172" s="556"/>
      <c r="M172" s="556"/>
      <c r="N172" s="556"/>
      <c r="O172" s="556"/>
      <c r="P172" s="556"/>
      <c r="Q172" s="556"/>
      <c r="R172" s="556"/>
      <c r="S172" s="556"/>
      <c r="T172" s="556"/>
      <c r="U172" s="556"/>
      <c r="V172" s="556"/>
      <c r="W172" s="556"/>
      <c r="X172" s="556"/>
      <c r="Y172" s="556"/>
      <c r="Z172" s="556"/>
      <c r="AA172" s="556"/>
      <c r="AB172" s="556"/>
      <c r="AC172" s="556"/>
      <c r="AD172" s="556"/>
      <c r="AE172" s="556"/>
      <c r="AF172" s="556"/>
      <c r="AG172" s="556"/>
      <c r="AH172" s="556"/>
      <c r="AI172" s="556"/>
      <c r="AJ172" s="556"/>
      <c r="AK172" s="556"/>
      <c r="AL172" s="556"/>
      <c r="AM172" s="556"/>
      <c r="AN172" s="556"/>
      <c r="AO172" s="556"/>
      <c r="AP172" s="556"/>
      <c r="AQ172" s="556"/>
      <c r="AR172" s="556"/>
      <c r="AS172" s="556"/>
      <c r="AT172" s="556"/>
      <c r="AU172" s="556"/>
      <c r="AV172" s="556"/>
      <c r="AW172" s="556"/>
      <c r="AX172" s="556"/>
      <c r="AY172" s="556"/>
      <c r="AZ172" s="556"/>
      <c r="BA172" s="556"/>
      <c r="BB172" s="556"/>
      <c r="BC172" s="556"/>
      <c r="BD172" s="556"/>
      <c r="BE172" s="556"/>
      <c r="BF172" s="556"/>
      <c r="BG172" s="556"/>
      <c r="BH172" s="556"/>
      <c r="BI172" s="556"/>
      <c r="BJ172" s="556"/>
      <c r="BK172" s="556"/>
      <c r="BL172" s="556"/>
      <c r="BM172" s="556"/>
      <c r="BN172" s="556"/>
      <c r="BO172" s="556"/>
      <c r="BP172" s="556"/>
      <c r="BQ172" s="556"/>
      <c r="BR172" s="556"/>
      <c r="BS172" s="556"/>
      <c r="BT172" s="556"/>
      <c r="BU172" s="556"/>
      <c r="BV172" s="556"/>
      <c r="BW172" s="556"/>
      <c r="BX172" s="556"/>
      <c r="BY172" s="556"/>
      <c r="BZ172" s="556"/>
      <c r="CA172" s="556"/>
      <c r="CB172" s="556"/>
      <c r="CC172" s="556"/>
      <c r="CD172" s="556"/>
      <c r="CE172" s="556"/>
      <c r="CF172" s="556"/>
      <c r="CG172" s="556"/>
      <c r="CH172" s="556"/>
      <c r="CI172" s="556"/>
      <c r="CJ172" s="556"/>
      <c r="CK172" s="556"/>
      <c r="CL172" s="556"/>
      <c r="CM172" s="556"/>
      <c r="CN172" s="556"/>
      <c r="CO172" s="556"/>
      <c r="CP172" s="556"/>
      <c r="CQ172" s="556"/>
      <c r="CR172" s="556"/>
      <c r="CS172" s="556"/>
      <c r="CT172" s="556"/>
      <c r="CU172" s="556"/>
      <c r="CV172" s="556"/>
      <c r="CW172" s="556"/>
      <c r="CX172" s="556"/>
      <c r="CY172" s="556"/>
      <c r="CZ172" s="556"/>
      <c r="DA172" s="556"/>
      <c r="DB172" s="556"/>
      <c r="DC172" s="556"/>
      <c r="DD172" s="556"/>
      <c r="DE172" s="556"/>
      <c r="DF172" s="556"/>
      <c r="DG172" s="556"/>
      <c r="DH172" s="556"/>
      <c r="DI172" s="556"/>
      <c r="DJ172" s="556"/>
    </row>
    <row r="173" spans="1:114">
      <c r="A173" s="556"/>
      <c r="B173" s="556"/>
      <c r="C173" s="556"/>
      <c r="D173" s="556"/>
      <c r="E173" s="556"/>
      <c r="F173" s="556"/>
      <c r="G173" s="556"/>
      <c r="H173" s="556"/>
      <c r="I173" s="556"/>
      <c r="J173" s="556"/>
      <c r="K173" s="556"/>
      <c r="L173" s="556"/>
      <c r="M173" s="556"/>
      <c r="N173" s="556"/>
      <c r="O173" s="556"/>
      <c r="P173" s="556"/>
      <c r="Q173" s="556"/>
      <c r="R173" s="556"/>
      <c r="S173" s="556"/>
      <c r="T173" s="556"/>
      <c r="U173" s="556"/>
      <c r="V173" s="556"/>
      <c r="W173" s="556"/>
      <c r="X173" s="556"/>
      <c r="Y173" s="556"/>
      <c r="Z173" s="556"/>
      <c r="AA173" s="556"/>
      <c r="AB173" s="556"/>
      <c r="AC173" s="556"/>
      <c r="AD173" s="556"/>
      <c r="AE173" s="556"/>
      <c r="AF173" s="556"/>
      <c r="AG173" s="556"/>
      <c r="AH173" s="556"/>
      <c r="AI173" s="556"/>
      <c r="AJ173" s="556"/>
      <c r="AK173" s="556"/>
      <c r="AL173" s="556"/>
      <c r="AM173" s="556"/>
      <c r="AN173" s="556"/>
      <c r="AO173" s="556"/>
      <c r="AP173" s="556"/>
      <c r="AQ173" s="556"/>
      <c r="AR173" s="556"/>
      <c r="AS173" s="556"/>
      <c r="AT173" s="556"/>
      <c r="AU173" s="556"/>
      <c r="AV173" s="556"/>
      <c r="AW173" s="556"/>
      <c r="AX173" s="556"/>
      <c r="AY173" s="556"/>
      <c r="AZ173" s="556"/>
      <c r="BA173" s="556"/>
      <c r="BB173" s="556"/>
      <c r="BC173" s="556"/>
      <c r="BD173" s="556"/>
      <c r="BE173" s="556"/>
      <c r="BF173" s="556"/>
      <c r="BG173" s="556"/>
      <c r="BH173" s="556"/>
      <c r="BI173" s="556"/>
      <c r="BJ173" s="556"/>
      <c r="BK173" s="556"/>
      <c r="BL173" s="556"/>
      <c r="BM173" s="556"/>
      <c r="BN173" s="556"/>
      <c r="BO173" s="556"/>
      <c r="BP173" s="556"/>
      <c r="BQ173" s="556"/>
      <c r="BR173" s="556"/>
      <c r="BS173" s="556"/>
      <c r="BT173" s="556"/>
      <c r="BU173" s="556"/>
      <c r="BV173" s="556"/>
      <c r="BW173" s="556"/>
      <c r="BX173" s="556"/>
      <c r="BY173" s="556"/>
      <c r="BZ173" s="556"/>
      <c r="CA173" s="556"/>
      <c r="CB173" s="556"/>
      <c r="CC173" s="556"/>
      <c r="CD173" s="556"/>
      <c r="CE173" s="556"/>
      <c r="CF173" s="556"/>
      <c r="CG173" s="556"/>
      <c r="CH173" s="556"/>
      <c r="CI173" s="556"/>
      <c r="CJ173" s="556"/>
      <c r="CK173" s="556"/>
      <c r="CL173" s="556"/>
      <c r="CM173" s="556"/>
      <c r="CN173" s="556"/>
      <c r="CO173" s="556"/>
      <c r="CP173" s="556"/>
      <c r="CQ173" s="556"/>
      <c r="CR173" s="556"/>
      <c r="CS173" s="556"/>
      <c r="CT173" s="556"/>
      <c r="CU173" s="556"/>
      <c r="CV173" s="556"/>
      <c r="CW173" s="556"/>
      <c r="CX173" s="556"/>
      <c r="CY173" s="556"/>
      <c r="CZ173" s="556"/>
      <c r="DA173" s="556"/>
      <c r="DB173" s="556"/>
      <c r="DC173" s="556"/>
      <c r="DD173" s="556"/>
      <c r="DE173" s="556"/>
      <c r="DF173" s="556"/>
      <c r="DG173" s="556"/>
      <c r="DH173" s="556"/>
      <c r="DI173" s="556"/>
      <c r="DJ173" s="556"/>
    </row>
    <row r="174" spans="1:114">
      <c r="A174" s="556"/>
      <c r="B174" s="556"/>
      <c r="C174" s="556"/>
      <c r="D174" s="556"/>
      <c r="E174" s="556"/>
      <c r="F174" s="556"/>
      <c r="G174" s="556"/>
      <c r="H174" s="556"/>
      <c r="I174" s="556"/>
      <c r="J174" s="556"/>
      <c r="K174" s="556"/>
      <c r="L174" s="556"/>
      <c r="M174" s="556"/>
      <c r="N174" s="556"/>
      <c r="O174" s="556"/>
      <c r="P174" s="556"/>
      <c r="Q174" s="556"/>
      <c r="R174" s="556"/>
      <c r="S174" s="556"/>
      <c r="T174" s="556"/>
      <c r="U174" s="556"/>
      <c r="V174" s="556"/>
      <c r="W174" s="556"/>
      <c r="X174" s="556"/>
      <c r="Y174" s="556"/>
      <c r="Z174" s="556"/>
      <c r="AA174" s="556"/>
      <c r="AB174" s="556"/>
      <c r="AC174" s="556"/>
      <c r="AD174" s="556"/>
      <c r="AE174" s="556"/>
      <c r="AF174" s="556"/>
      <c r="AG174" s="556"/>
      <c r="AH174" s="556"/>
      <c r="AI174" s="556"/>
      <c r="AJ174" s="556"/>
      <c r="AK174" s="556"/>
      <c r="AL174" s="556"/>
      <c r="AM174" s="556"/>
      <c r="AN174" s="556"/>
      <c r="AO174" s="556"/>
      <c r="AP174" s="556"/>
      <c r="AQ174" s="556"/>
      <c r="AR174" s="556"/>
      <c r="AS174" s="556"/>
      <c r="AT174" s="556"/>
      <c r="AU174" s="556"/>
      <c r="AV174" s="556"/>
      <c r="AW174" s="556"/>
      <c r="AX174" s="556"/>
      <c r="AY174" s="556"/>
      <c r="AZ174" s="556"/>
      <c r="BA174" s="556"/>
      <c r="BB174" s="556"/>
      <c r="BC174" s="556"/>
      <c r="BD174" s="556"/>
      <c r="BE174" s="556"/>
      <c r="BF174" s="556"/>
      <c r="BG174" s="556"/>
      <c r="BH174" s="556"/>
      <c r="BI174" s="556"/>
      <c r="BJ174" s="556"/>
      <c r="BK174" s="556"/>
      <c r="BL174" s="556"/>
      <c r="BM174" s="556"/>
      <c r="BN174" s="556"/>
      <c r="BO174" s="556"/>
      <c r="BP174" s="556"/>
      <c r="BQ174" s="556"/>
      <c r="BR174" s="556"/>
      <c r="BS174" s="556"/>
      <c r="BT174" s="556"/>
      <c r="BU174" s="556"/>
      <c r="BV174" s="556"/>
      <c r="BW174" s="556"/>
      <c r="BX174" s="556"/>
      <c r="BY174" s="556"/>
      <c r="BZ174" s="556"/>
      <c r="CA174" s="556"/>
      <c r="CB174" s="556"/>
      <c r="CC174" s="556"/>
      <c r="CD174" s="556"/>
      <c r="CE174" s="556"/>
      <c r="CF174" s="556"/>
      <c r="CG174" s="556"/>
      <c r="CH174" s="556"/>
      <c r="CI174" s="556"/>
      <c r="CJ174" s="556"/>
      <c r="CK174" s="556"/>
      <c r="CL174" s="556"/>
      <c r="CM174" s="556"/>
      <c r="CN174" s="556"/>
      <c r="CO174" s="556"/>
      <c r="CP174" s="556"/>
      <c r="CQ174" s="556"/>
      <c r="CR174" s="556"/>
      <c r="CS174" s="556"/>
      <c r="CT174" s="556"/>
      <c r="CU174" s="556"/>
      <c r="CV174" s="556"/>
      <c r="CW174" s="556"/>
      <c r="CX174" s="556"/>
      <c r="CY174" s="556"/>
      <c r="CZ174" s="556"/>
      <c r="DA174" s="556"/>
      <c r="DB174" s="556"/>
      <c r="DC174" s="556"/>
      <c r="DD174" s="556"/>
      <c r="DE174" s="556"/>
      <c r="DF174" s="556"/>
      <c r="DG174" s="556"/>
      <c r="DH174" s="556"/>
      <c r="DI174" s="556"/>
      <c r="DJ174" s="556"/>
    </row>
    <row r="175" spans="1:114">
      <c r="A175" s="556"/>
      <c r="B175" s="556"/>
      <c r="C175" s="556"/>
      <c r="D175" s="556"/>
      <c r="E175" s="556"/>
      <c r="F175" s="556"/>
      <c r="G175" s="556"/>
      <c r="H175" s="556"/>
      <c r="I175" s="556"/>
      <c r="J175" s="556"/>
      <c r="K175" s="556"/>
      <c r="L175" s="556"/>
      <c r="M175" s="556"/>
      <c r="N175" s="556"/>
      <c r="O175" s="556"/>
      <c r="P175" s="556"/>
      <c r="Q175" s="556"/>
      <c r="R175" s="556"/>
      <c r="S175" s="556"/>
      <c r="T175" s="556"/>
      <c r="U175" s="556"/>
      <c r="V175" s="556"/>
      <c r="W175" s="556"/>
      <c r="X175" s="556"/>
      <c r="Y175" s="556"/>
      <c r="Z175" s="556"/>
      <c r="AA175" s="556"/>
      <c r="AB175" s="556"/>
      <c r="AC175" s="556"/>
      <c r="AD175" s="556"/>
      <c r="AE175" s="556"/>
      <c r="AF175" s="556"/>
      <c r="AG175" s="556"/>
      <c r="AH175" s="556"/>
      <c r="AI175" s="556"/>
      <c r="AJ175" s="556"/>
      <c r="AK175" s="556"/>
      <c r="AL175" s="556"/>
      <c r="AM175" s="556"/>
      <c r="AN175" s="556"/>
      <c r="AO175" s="556"/>
      <c r="AP175" s="556"/>
      <c r="AQ175" s="556"/>
      <c r="AR175" s="556"/>
      <c r="AS175" s="556"/>
      <c r="AT175" s="556"/>
      <c r="AU175" s="556"/>
      <c r="AV175" s="556"/>
      <c r="AW175" s="556"/>
      <c r="AX175" s="556"/>
      <c r="AY175" s="556"/>
      <c r="AZ175" s="556"/>
      <c r="BA175" s="556"/>
      <c r="BB175" s="556"/>
      <c r="BC175" s="556"/>
      <c r="BD175" s="556"/>
      <c r="BE175" s="556"/>
      <c r="BF175" s="556"/>
      <c r="BG175" s="556"/>
      <c r="BH175" s="556"/>
      <c r="BI175" s="556"/>
      <c r="BJ175" s="556"/>
      <c r="BK175" s="556"/>
      <c r="BL175" s="556"/>
      <c r="BM175" s="556"/>
      <c r="BN175" s="556"/>
      <c r="BO175" s="556"/>
      <c r="BP175" s="556"/>
      <c r="BQ175" s="556"/>
      <c r="BR175" s="556"/>
      <c r="BS175" s="556"/>
      <c r="BT175" s="556"/>
      <c r="BU175" s="556"/>
      <c r="BV175" s="556"/>
      <c r="BW175" s="556"/>
      <c r="BX175" s="556"/>
      <c r="BY175" s="556"/>
      <c r="BZ175" s="556"/>
      <c r="CA175" s="556"/>
      <c r="CB175" s="556"/>
      <c r="CC175" s="556"/>
      <c r="CD175" s="556"/>
      <c r="CE175" s="556"/>
      <c r="CF175" s="556"/>
      <c r="CG175" s="556"/>
      <c r="CH175" s="556"/>
      <c r="CI175" s="556"/>
      <c r="CJ175" s="556"/>
      <c r="CK175" s="556"/>
      <c r="CL175" s="556"/>
      <c r="CM175" s="556"/>
      <c r="CN175" s="556"/>
      <c r="CO175" s="556"/>
      <c r="CP175" s="556"/>
      <c r="CQ175" s="556"/>
      <c r="CR175" s="556"/>
      <c r="CS175" s="556"/>
      <c r="CT175" s="556"/>
      <c r="CU175" s="556"/>
      <c r="CV175" s="556"/>
      <c r="CW175" s="556"/>
      <c r="CX175" s="556"/>
      <c r="CY175" s="556"/>
      <c r="CZ175" s="556"/>
      <c r="DA175" s="556"/>
      <c r="DB175" s="556"/>
      <c r="DC175" s="556"/>
      <c r="DD175" s="556"/>
      <c r="DE175" s="556"/>
      <c r="DF175" s="556"/>
      <c r="DG175" s="556"/>
      <c r="DH175" s="556"/>
      <c r="DI175" s="556"/>
      <c r="DJ175" s="556"/>
    </row>
    <row r="176" spans="1:114">
      <c r="A176" s="556"/>
      <c r="B176" s="556"/>
      <c r="C176" s="556"/>
      <c r="D176" s="556"/>
      <c r="E176" s="556"/>
      <c r="F176" s="556"/>
      <c r="G176" s="556"/>
      <c r="H176" s="556"/>
      <c r="I176" s="556"/>
      <c r="J176" s="556"/>
      <c r="K176" s="556"/>
      <c r="L176" s="556"/>
      <c r="M176" s="556"/>
      <c r="N176" s="556"/>
      <c r="O176" s="556"/>
      <c r="P176" s="556"/>
      <c r="Q176" s="556"/>
      <c r="R176" s="556"/>
      <c r="S176" s="556"/>
      <c r="T176" s="556"/>
      <c r="U176" s="556"/>
      <c r="V176" s="556"/>
      <c r="W176" s="556"/>
      <c r="X176" s="556"/>
      <c r="Y176" s="556"/>
      <c r="Z176" s="556"/>
      <c r="AA176" s="556"/>
      <c r="AB176" s="556"/>
      <c r="AC176" s="556"/>
      <c r="AD176" s="556"/>
      <c r="AE176" s="556"/>
      <c r="AF176" s="556"/>
      <c r="AG176" s="556"/>
      <c r="AH176" s="556"/>
      <c r="AI176" s="556"/>
      <c r="AJ176" s="556"/>
      <c r="AK176" s="556"/>
      <c r="AL176" s="556"/>
      <c r="AM176" s="556"/>
      <c r="AN176" s="556"/>
      <c r="AO176" s="556"/>
      <c r="AP176" s="556"/>
      <c r="AQ176" s="556"/>
      <c r="AR176" s="556"/>
      <c r="AS176" s="556"/>
      <c r="AT176" s="556"/>
      <c r="AU176" s="556"/>
      <c r="AV176" s="556"/>
      <c r="AW176" s="556"/>
      <c r="AX176" s="556"/>
      <c r="AY176" s="556"/>
      <c r="AZ176" s="556"/>
      <c r="BA176" s="556"/>
      <c r="BB176" s="556"/>
      <c r="BC176" s="556"/>
      <c r="BD176" s="556"/>
      <c r="BE176" s="556"/>
      <c r="BF176" s="556"/>
      <c r="BG176" s="556"/>
      <c r="BH176" s="556"/>
      <c r="BI176" s="556"/>
      <c r="BJ176" s="556"/>
      <c r="BK176" s="556"/>
      <c r="BL176" s="556"/>
      <c r="BM176" s="556"/>
      <c r="BN176" s="556"/>
      <c r="BO176" s="556"/>
      <c r="BP176" s="556"/>
      <c r="BQ176" s="556"/>
      <c r="BR176" s="556"/>
      <c r="BS176" s="556"/>
      <c r="BT176" s="556"/>
      <c r="BU176" s="556"/>
      <c r="BV176" s="556"/>
      <c r="BW176" s="556"/>
      <c r="BX176" s="556"/>
      <c r="BY176" s="556"/>
      <c r="BZ176" s="556"/>
      <c r="CA176" s="556"/>
      <c r="CB176" s="556"/>
      <c r="CC176" s="556"/>
      <c r="CD176" s="556"/>
      <c r="CE176" s="556"/>
      <c r="CF176" s="556"/>
      <c r="CG176" s="556"/>
      <c r="CH176" s="556"/>
      <c r="CI176" s="556"/>
      <c r="CJ176" s="556"/>
      <c r="CK176" s="556"/>
      <c r="CL176" s="556"/>
      <c r="CM176" s="556"/>
      <c r="CN176" s="556"/>
      <c r="CO176" s="556"/>
      <c r="CP176" s="556"/>
      <c r="CQ176" s="556"/>
      <c r="CR176" s="556"/>
      <c r="CS176" s="556"/>
      <c r="CT176" s="556"/>
      <c r="CU176" s="556"/>
      <c r="CV176" s="556"/>
      <c r="CW176" s="556"/>
      <c r="CX176" s="556"/>
      <c r="CY176" s="556"/>
      <c r="CZ176" s="556"/>
      <c r="DA176" s="556"/>
      <c r="DB176" s="556"/>
      <c r="DC176" s="556"/>
      <c r="DD176" s="556"/>
      <c r="DE176" s="556"/>
      <c r="DF176" s="556"/>
      <c r="DG176" s="556"/>
      <c r="DH176" s="556"/>
      <c r="DI176" s="556"/>
      <c r="DJ176" s="556"/>
    </row>
    <row r="177" spans="1:114">
      <c r="A177" s="556"/>
      <c r="B177" s="556"/>
      <c r="C177" s="556"/>
      <c r="D177" s="556"/>
      <c r="E177" s="556"/>
      <c r="F177" s="556"/>
      <c r="G177" s="556"/>
      <c r="H177" s="556"/>
      <c r="I177" s="556"/>
      <c r="J177" s="556"/>
      <c r="K177" s="556"/>
      <c r="L177" s="556"/>
      <c r="M177" s="556"/>
      <c r="N177" s="556"/>
      <c r="O177" s="556"/>
      <c r="P177" s="556"/>
      <c r="Q177" s="556"/>
      <c r="R177" s="556"/>
      <c r="S177" s="556"/>
      <c r="T177" s="556"/>
      <c r="U177" s="556"/>
      <c r="V177" s="556"/>
      <c r="W177" s="556"/>
      <c r="X177" s="556"/>
      <c r="Y177" s="556"/>
      <c r="Z177" s="556"/>
      <c r="AA177" s="556"/>
      <c r="AB177" s="556"/>
      <c r="AC177" s="556"/>
      <c r="AD177" s="556"/>
      <c r="AE177" s="556"/>
      <c r="AF177" s="556"/>
      <c r="AG177" s="556"/>
      <c r="AH177" s="556"/>
      <c r="AI177" s="556"/>
      <c r="AJ177" s="556"/>
      <c r="AK177" s="556"/>
      <c r="AL177" s="556"/>
      <c r="AM177" s="556"/>
      <c r="AN177" s="556"/>
      <c r="AO177" s="556"/>
      <c r="AP177" s="556"/>
      <c r="AQ177" s="556"/>
      <c r="AR177" s="556"/>
      <c r="AS177" s="556"/>
      <c r="AT177" s="556"/>
      <c r="AU177" s="556"/>
      <c r="AV177" s="556"/>
      <c r="AW177" s="556"/>
      <c r="AX177" s="556"/>
      <c r="AY177" s="556"/>
      <c r="AZ177" s="556"/>
      <c r="BA177" s="556"/>
      <c r="BB177" s="556"/>
      <c r="BC177" s="556"/>
      <c r="BD177" s="556"/>
      <c r="BE177" s="556"/>
      <c r="BF177" s="556"/>
      <c r="BG177" s="556"/>
      <c r="BH177" s="556"/>
      <c r="BI177" s="556"/>
      <c r="BJ177" s="556"/>
      <c r="BK177" s="556"/>
      <c r="BL177" s="556"/>
      <c r="BM177" s="556"/>
      <c r="BN177" s="556"/>
      <c r="BO177" s="556"/>
      <c r="BP177" s="556"/>
      <c r="BQ177" s="556"/>
      <c r="BR177" s="556"/>
      <c r="BS177" s="556"/>
      <c r="BT177" s="556"/>
      <c r="BU177" s="556"/>
      <c r="BV177" s="556"/>
      <c r="BW177" s="556"/>
      <c r="BX177" s="556"/>
      <c r="BY177" s="556"/>
      <c r="BZ177" s="556"/>
      <c r="CA177" s="556"/>
      <c r="CB177" s="556"/>
      <c r="CC177" s="556"/>
      <c r="CD177" s="556"/>
      <c r="CE177" s="556"/>
      <c r="CF177" s="556"/>
      <c r="CG177" s="556"/>
      <c r="CH177" s="556"/>
      <c r="CI177" s="556"/>
      <c r="CJ177" s="556"/>
      <c r="CK177" s="556"/>
      <c r="CL177" s="556"/>
      <c r="CM177" s="556"/>
      <c r="CN177" s="556"/>
      <c r="CO177" s="556"/>
      <c r="CP177" s="556"/>
      <c r="CQ177" s="556"/>
      <c r="CR177" s="556"/>
      <c r="CS177" s="556"/>
      <c r="CT177" s="556"/>
      <c r="CU177" s="556"/>
      <c r="CV177" s="556"/>
      <c r="CW177" s="556"/>
      <c r="CX177" s="556"/>
      <c r="CY177" s="556"/>
      <c r="CZ177" s="556"/>
      <c r="DA177" s="556"/>
      <c r="DB177" s="556"/>
      <c r="DC177" s="556"/>
      <c r="DD177" s="556"/>
      <c r="DE177" s="556"/>
      <c r="DF177" s="556"/>
      <c r="DG177" s="556"/>
      <c r="DH177" s="556"/>
      <c r="DI177" s="556"/>
      <c r="DJ177" s="556"/>
    </row>
    <row r="178" spans="1:114">
      <c r="A178" s="556"/>
      <c r="B178" s="556"/>
      <c r="C178" s="556"/>
      <c r="D178" s="556"/>
      <c r="E178" s="556"/>
      <c r="F178" s="556"/>
      <c r="G178" s="556"/>
      <c r="H178" s="556"/>
      <c r="I178" s="556"/>
      <c r="J178" s="556"/>
      <c r="K178" s="556"/>
      <c r="L178" s="556"/>
      <c r="M178" s="556"/>
      <c r="N178" s="556"/>
      <c r="O178" s="556"/>
      <c r="P178" s="556"/>
      <c r="Q178" s="556"/>
      <c r="R178" s="556"/>
      <c r="S178" s="556"/>
      <c r="T178" s="556"/>
      <c r="U178" s="556"/>
      <c r="V178" s="556"/>
      <c r="W178" s="556"/>
      <c r="X178" s="556"/>
      <c r="Y178" s="556"/>
      <c r="Z178" s="556"/>
      <c r="AA178" s="556"/>
      <c r="AB178" s="556"/>
      <c r="AC178" s="556"/>
      <c r="AD178" s="556"/>
      <c r="AE178" s="556"/>
      <c r="AF178" s="556"/>
      <c r="AG178" s="556"/>
      <c r="AH178" s="556"/>
      <c r="AI178" s="556"/>
      <c r="AJ178" s="556"/>
      <c r="AK178" s="556"/>
      <c r="AL178" s="556"/>
      <c r="AM178" s="556"/>
      <c r="AN178" s="556"/>
      <c r="AO178" s="556"/>
      <c r="AP178" s="556"/>
      <c r="AQ178" s="556"/>
      <c r="AR178" s="556"/>
      <c r="AS178" s="556"/>
      <c r="AT178" s="556"/>
      <c r="AU178" s="556"/>
      <c r="AV178" s="556"/>
      <c r="AW178" s="556"/>
      <c r="AX178" s="556"/>
      <c r="AY178" s="556"/>
      <c r="AZ178" s="556"/>
      <c r="BA178" s="556"/>
      <c r="BB178" s="556"/>
      <c r="BC178" s="556"/>
      <c r="BD178" s="556"/>
      <c r="BE178" s="556"/>
      <c r="BF178" s="556"/>
      <c r="BG178" s="556"/>
      <c r="BH178" s="556"/>
      <c r="BI178" s="556"/>
      <c r="BJ178" s="556"/>
      <c r="BK178" s="556"/>
      <c r="BL178" s="556"/>
      <c r="BM178" s="556"/>
      <c r="BN178" s="556"/>
      <c r="BO178" s="556"/>
      <c r="BP178" s="556"/>
      <c r="BQ178" s="556"/>
      <c r="BR178" s="556"/>
      <c r="BS178" s="556"/>
      <c r="BT178" s="556"/>
      <c r="BU178" s="556"/>
      <c r="BV178" s="556"/>
      <c r="BW178" s="556"/>
      <c r="BX178" s="556"/>
      <c r="BY178" s="556"/>
      <c r="BZ178" s="556"/>
      <c r="CA178" s="556"/>
      <c r="CB178" s="556"/>
      <c r="CC178" s="556"/>
      <c r="CD178" s="556"/>
      <c r="CE178" s="556"/>
      <c r="CF178" s="556"/>
      <c r="CG178" s="556"/>
      <c r="CH178" s="556"/>
      <c r="CI178" s="556"/>
      <c r="CJ178" s="556"/>
      <c r="CK178" s="556"/>
      <c r="CL178" s="556"/>
      <c r="CM178" s="556"/>
      <c r="CN178" s="556"/>
      <c r="CO178" s="556"/>
      <c r="CP178" s="556"/>
      <c r="CQ178" s="556"/>
      <c r="CR178" s="556"/>
      <c r="CS178" s="556"/>
      <c r="CT178" s="556"/>
      <c r="CU178" s="556"/>
      <c r="CV178" s="556"/>
      <c r="CW178" s="556"/>
      <c r="CX178" s="556"/>
      <c r="CY178" s="556"/>
      <c r="CZ178" s="556"/>
      <c r="DA178" s="556"/>
      <c r="DB178" s="556"/>
      <c r="DC178" s="556"/>
      <c r="DD178" s="556"/>
      <c r="DE178" s="556"/>
      <c r="DF178" s="556"/>
      <c r="DG178" s="556"/>
      <c r="DH178" s="556"/>
      <c r="DI178" s="556"/>
      <c r="DJ178" s="556"/>
    </row>
    <row r="179" spans="1:114">
      <c r="A179" s="556"/>
      <c r="B179" s="556"/>
      <c r="C179" s="556"/>
      <c r="D179" s="556"/>
      <c r="E179" s="556"/>
      <c r="F179" s="556"/>
      <c r="G179" s="556"/>
      <c r="H179" s="556"/>
      <c r="I179" s="556"/>
      <c r="J179" s="556"/>
      <c r="K179" s="556"/>
      <c r="L179" s="556"/>
      <c r="M179" s="556"/>
      <c r="N179" s="556"/>
      <c r="O179" s="556"/>
      <c r="P179" s="556"/>
      <c r="Q179" s="556"/>
      <c r="R179" s="556"/>
      <c r="S179" s="556"/>
      <c r="T179" s="556"/>
      <c r="U179" s="556"/>
      <c r="V179" s="556"/>
      <c r="W179" s="556"/>
      <c r="X179" s="556"/>
      <c r="Y179" s="556"/>
      <c r="Z179" s="556"/>
      <c r="AA179" s="556"/>
      <c r="AB179" s="556"/>
      <c r="AC179" s="556"/>
      <c r="AD179" s="556"/>
      <c r="AE179" s="556"/>
      <c r="AF179" s="556"/>
      <c r="AG179" s="556"/>
      <c r="AH179" s="556"/>
      <c r="AI179" s="556"/>
      <c r="AJ179" s="556"/>
      <c r="AK179" s="556"/>
      <c r="AL179" s="556"/>
      <c r="AM179" s="556"/>
      <c r="AN179" s="556"/>
      <c r="AO179" s="556"/>
      <c r="AP179" s="556"/>
      <c r="AQ179" s="556"/>
      <c r="AR179" s="556"/>
      <c r="AS179" s="556"/>
      <c r="AT179" s="556"/>
      <c r="AU179" s="556"/>
      <c r="AV179" s="556"/>
      <c r="AW179" s="556"/>
      <c r="AX179" s="556"/>
      <c r="AY179" s="556"/>
      <c r="AZ179" s="556"/>
      <c r="BA179" s="556"/>
      <c r="BB179" s="556"/>
      <c r="BC179" s="556"/>
      <c r="BD179" s="556"/>
      <c r="BE179" s="556"/>
      <c r="BF179" s="556"/>
      <c r="BG179" s="556"/>
      <c r="BH179" s="556"/>
      <c r="BI179" s="556"/>
      <c r="BJ179" s="556"/>
      <c r="BK179" s="556"/>
      <c r="BL179" s="556"/>
      <c r="BM179" s="556"/>
      <c r="BN179" s="556"/>
      <c r="BO179" s="556"/>
      <c r="BP179" s="556"/>
      <c r="BQ179" s="556"/>
      <c r="BR179" s="556"/>
      <c r="BS179" s="556"/>
      <c r="BT179" s="556"/>
      <c r="BU179" s="556"/>
      <c r="BV179" s="556"/>
      <c r="BW179" s="556"/>
      <c r="BX179" s="556"/>
      <c r="BY179" s="556"/>
      <c r="BZ179" s="556"/>
      <c r="CA179" s="556"/>
      <c r="CB179" s="556"/>
      <c r="CC179" s="556"/>
      <c r="CD179" s="556"/>
      <c r="CE179" s="556"/>
      <c r="CF179" s="556"/>
      <c r="CG179" s="556"/>
      <c r="CH179" s="556"/>
      <c r="CI179" s="556"/>
      <c r="CJ179" s="556"/>
      <c r="CK179" s="556"/>
      <c r="CL179" s="556"/>
      <c r="CM179" s="556"/>
      <c r="CN179" s="556"/>
      <c r="CO179" s="556"/>
      <c r="CP179" s="556"/>
      <c r="CQ179" s="556"/>
      <c r="CR179" s="556"/>
      <c r="CS179" s="556"/>
      <c r="CT179" s="556"/>
      <c r="CU179" s="556"/>
      <c r="CV179" s="556"/>
      <c r="CW179" s="556"/>
      <c r="CX179" s="556"/>
      <c r="CY179" s="556"/>
      <c r="CZ179" s="556"/>
      <c r="DA179" s="556"/>
      <c r="DB179" s="556"/>
      <c r="DC179" s="556"/>
      <c r="DD179" s="556"/>
      <c r="DE179" s="556"/>
      <c r="DF179" s="556"/>
      <c r="DG179" s="556"/>
      <c r="DH179" s="556"/>
      <c r="DI179" s="556"/>
      <c r="DJ179" s="556"/>
    </row>
    <row r="180" spans="1:114">
      <c r="A180" s="556"/>
      <c r="B180" s="556"/>
      <c r="C180" s="556"/>
      <c r="D180" s="556"/>
      <c r="E180" s="556"/>
      <c r="F180" s="556"/>
      <c r="G180" s="556"/>
      <c r="H180" s="556"/>
      <c r="I180" s="556"/>
      <c r="J180" s="556"/>
      <c r="K180" s="556"/>
      <c r="L180" s="556"/>
      <c r="M180" s="556"/>
      <c r="N180" s="556"/>
      <c r="O180" s="556"/>
      <c r="P180" s="556"/>
      <c r="Q180" s="556"/>
      <c r="R180" s="556"/>
      <c r="S180" s="556"/>
      <c r="T180" s="556"/>
      <c r="U180" s="556"/>
      <c r="V180" s="556"/>
      <c r="W180" s="556"/>
      <c r="X180" s="556"/>
      <c r="Y180" s="556"/>
      <c r="Z180" s="556"/>
      <c r="AA180" s="556"/>
      <c r="AB180" s="556"/>
      <c r="AC180" s="556"/>
      <c r="AD180" s="556"/>
      <c r="AE180" s="556"/>
      <c r="AF180" s="556"/>
      <c r="AG180" s="556"/>
      <c r="AH180" s="556"/>
      <c r="AI180" s="556"/>
      <c r="AJ180" s="556"/>
      <c r="AK180" s="556"/>
      <c r="AL180" s="556"/>
      <c r="AM180" s="556"/>
      <c r="AN180" s="556"/>
      <c r="AO180" s="556"/>
      <c r="AP180" s="556"/>
      <c r="AQ180" s="556"/>
      <c r="AR180" s="556"/>
      <c r="AS180" s="556"/>
      <c r="AT180" s="556"/>
      <c r="AU180" s="556"/>
      <c r="AV180" s="556"/>
      <c r="AW180" s="556"/>
      <c r="AX180" s="556"/>
      <c r="AY180" s="556"/>
      <c r="AZ180" s="556"/>
      <c r="BA180" s="556"/>
      <c r="BB180" s="556"/>
      <c r="BC180" s="556"/>
      <c r="BD180" s="556"/>
      <c r="BE180" s="556"/>
      <c r="BF180" s="556"/>
      <c r="BG180" s="556"/>
      <c r="BH180" s="556"/>
      <c r="BI180" s="556"/>
      <c r="BJ180" s="556"/>
      <c r="BK180" s="556"/>
      <c r="BL180" s="556"/>
      <c r="BM180" s="556"/>
      <c r="BN180" s="556"/>
      <c r="BO180" s="556"/>
      <c r="BP180" s="556"/>
      <c r="BQ180" s="556"/>
      <c r="BR180" s="556"/>
      <c r="BS180" s="556"/>
      <c r="BT180" s="556"/>
      <c r="BU180" s="556"/>
      <c r="BV180" s="556"/>
      <c r="BW180" s="556"/>
      <c r="BX180" s="556"/>
      <c r="BY180" s="556"/>
      <c r="BZ180" s="556"/>
      <c r="CA180" s="556"/>
      <c r="CB180" s="556"/>
      <c r="CC180" s="556"/>
      <c r="CD180" s="556"/>
      <c r="CE180" s="556"/>
      <c r="CF180" s="556"/>
      <c r="CG180" s="556"/>
      <c r="CH180" s="556"/>
      <c r="CI180" s="556"/>
      <c r="CJ180" s="556"/>
      <c r="CK180" s="556"/>
      <c r="CL180" s="556"/>
      <c r="CM180" s="556"/>
      <c r="CN180" s="556"/>
      <c r="CO180" s="556"/>
      <c r="CP180" s="556"/>
      <c r="CQ180" s="556"/>
      <c r="CR180" s="556"/>
      <c r="CS180" s="556"/>
      <c r="CT180" s="556"/>
      <c r="CU180" s="556"/>
      <c r="CV180" s="556"/>
      <c r="CW180" s="556"/>
      <c r="CX180" s="556"/>
      <c r="CY180" s="556"/>
      <c r="CZ180" s="556"/>
      <c r="DA180" s="556"/>
      <c r="DB180" s="556"/>
      <c r="DC180" s="556"/>
      <c r="DD180" s="556"/>
      <c r="DE180" s="556"/>
      <c r="DF180" s="556"/>
      <c r="DG180" s="556"/>
      <c r="DH180" s="556"/>
      <c r="DI180" s="556"/>
      <c r="DJ180" s="556"/>
    </row>
    <row r="181" spans="1:114">
      <c r="A181" s="556"/>
      <c r="B181" s="556"/>
      <c r="C181" s="556"/>
      <c r="D181" s="556"/>
      <c r="E181" s="556"/>
      <c r="F181" s="556"/>
      <c r="G181" s="556"/>
      <c r="H181" s="556"/>
      <c r="I181" s="556"/>
      <c r="J181" s="556"/>
      <c r="K181" s="556"/>
      <c r="L181" s="556"/>
      <c r="M181" s="556"/>
      <c r="N181" s="556"/>
      <c r="O181" s="556"/>
      <c r="P181" s="556"/>
      <c r="Q181" s="556"/>
      <c r="R181" s="556"/>
      <c r="S181" s="556"/>
      <c r="T181" s="556"/>
      <c r="U181" s="556"/>
      <c r="V181" s="556"/>
      <c r="W181" s="556"/>
      <c r="X181" s="556"/>
      <c r="Y181" s="556"/>
      <c r="Z181" s="556"/>
      <c r="AA181" s="556"/>
      <c r="AB181" s="556"/>
      <c r="AC181" s="556"/>
      <c r="AD181" s="556"/>
      <c r="AE181" s="556"/>
      <c r="AF181" s="556"/>
      <c r="AG181" s="556"/>
      <c r="AH181" s="556"/>
      <c r="AI181" s="556"/>
      <c r="AJ181" s="556"/>
      <c r="AK181" s="556"/>
      <c r="AL181" s="556"/>
      <c r="AM181" s="556"/>
      <c r="AN181" s="556"/>
      <c r="AO181" s="556"/>
      <c r="AP181" s="556"/>
      <c r="AQ181" s="556"/>
      <c r="AR181" s="556"/>
      <c r="AS181" s="556"/>
      <c r="AT181" s="556"/>
      <c r="AU181" s="556"/>
      <c r="AV181" s="556"/>
      <c r="AW181" s="556"/>
      <c r="AX181" s="556"/>
      <c r="AY181" s="556"/>
      <c r="AZ181" s="556"/>
      <c r="BA181" s="556"/>
      <c r="BB181" s="556"/>
      <c r="BC181" s="556"/>
      <c r="BD181" s="556"/>
      <c r="BE181" s="556"/>
      <c r="BF181" s="556"/>
      <c r="BG181" s="556"/>
      <c r="BH181" s="556"/>
      <c r="BI181" s="556"/>
      <c r="BJ181" s="556"/>
      <c r="BK181" s="556"/>
      <c r="BL181" s="556"/>
      <c r="BM181" s="556"/>
      <c r="BN181" s="556"/>
      <c r="BO181" s="556"/>
      <c r="BP181" s="556"/>
      <c r="BQ181" s="556"/>
      <c r="BR181" s="556"/>
      <c r="BS181" s="556"/>
      <c r="BT181" s="556"/>
      <c r="BU181" s="556"/>
      <c r="BV181" s="556"/>
      <c r="BW181" s="556"/>
      <c r="BX181" s="556"/>
      <c r="BY181" s="556"/>
      <c r="BZ181" s="556"/>
      <c r="CA181" s="556"/>
      <c r="CB181" s="556"/>
      <c r="CC181" s="556"/>
      <c r="CD181" s="556"/>
      <c r="CE181" s="556"/>
      <c r="CF181" s="556"/>
      <c r="CG181" s="556"/>
      <c r="CH181" s="556"/>
      <c r="CI181" s="556"/>
      <c r="CJ181" s="556"/>
      <c r="CK181" s="556"/>
      <c r="CL181" s="556"/>
      <c r="CM181" s="556"/>
      <c r="CN181" s="556"/>
      <c r="CO181" s="556"/>
      <c r="CP181" s="556"/>
      <c r="CQ181" s="556"/>
      <c r="CR181" s="556"/>
      <c r="CS181" s="556"/>
      <c r="CT181" s="556"/>
      <c r="CU181" s="556"/>
      <c r="CV181" s="556"/>
      <c r="CW181" s="556"/>
      <c r="CX181" s="556"/>
      <c r="CY181" s="556"/>
      <c r="CZ181" s="556"/>
      <c r="DA181" s="556"/>
      <c r="DB181" s="556"/>
      <c r="DC181" s="556"/>
      <c r="DD181" s="556"/>
      <c r="DE181" s="556"/>
      <c r="DF181" s="556"/>
      <c r="DG181" s="556"/>
      <c r="DH181" s="556"/>
      <c r="DI181" s="556"/>
      <c r="DJ181" s="556"/>
    </row>
    <row r="182" spans="1:114">
      <c r="A182" s="556"/>
      <c r="B182" s="556"/>
      <c r="C182" s="556"/>
      <c r="D182" s="556"/>
      <c r="E182" s="556"/>
      <c r="F182" s="556"/>
      <c r="G182" s="556"/>
      <c r="H182" s="556"/>
      <c r="I182" s="556"/>
      <c r="J182" s="556"/>
      <c r="K182" s="556"/>
      <c r="L182" s="556"/>
      <c r="M182" s="556"/>
      <c r="N182" s="556"/>
      <c r="O182" s="556"/>
      <c r="P182" s="556"/>
      <c r="Q182" s="556"/>
      <c r="R182" s="556"/>
      <c r="S182" s="556"/>
      <c r="T182" s="556"/>
      <c r="U182" s="556"/>
      <c r="V182" s="556"/>
      <c r="W182" s="556"/>
      <c r="X182" s="556"/>
      <c r="Y182" s="556"/>
      <c r="Z182" s="556"/>
      <c r="AA182" s="556"/>
      <c r="AB182" s="556"/>
      <c r="AC182" s="556"/>
      <c r="AD182" s="556"/>
      <c r="AE182" s="556"/>
      <c r="AF182" s="556"/>
      <c r="AG182" s="556"/>
      <c r="AH182" s="556"/>
      <c r="AI182" s="556"/>
      <c r="AJ182" s="556"/>
      <c r="AK182" s="556"/>
      <c r="AL182" s="556"/>
      <c r="AM182" s="556"/>
      <c r="AN182" s="556"/>
      <c r="AO182" s="556"/>
      <c r="AP182" s="556"/>
      <c r="AQ182" s="556"/>
      <c r="AR182" s="556"/>
      <c r="AS182" s="556"/>
      <c r="AT182" s="556"/>
      <c r="AU182" s="556"/>
      <c r="AV182" s="556"/>
      <c r="AW182" s="556"/>
      <c r="AX182" s="556"/>
      <c r="AY182" s="556"/>
      <c r="AZ182" s="556"/>
      <c r="BA182" s="556"/>
      <c r="BB182" s="556"/>
      <c r="BC182" s="556"/>
      <c r="BD182" s="556"/>
      <c r="BE182" s="556"/>
      <c r="BF182" s="556"/>
      <c r="BG182" s="556"/>
      <c r="BH182" s="556"/>
      <c r="BI182" s="556"/>
      <c r="BJ182" s="556"/>
      <c r="BK182" s="556"/>
      <c r="BL182" s="556"/>
      <c r="BM182" s="556"/>
      <c r="BN182" s="556"/>
      <c r="BO182" s="556"/>
      <c r="BP182" s="556"/>
      <c r="BQ182" s="556"/>
      <c r="BR182" s="556"/>
      <c r="BS182" s="556"/>
      <c r="BT182" s="556"/>
      <c r="BU182" s="556"/>
      <c r="BV182" s="556"/>
      <c r="BW182" s="556"/>
      <c r="BX182" s="556"/>
      <c r="BY182" s="556"/>
      <c r="BZ182" s="556"/>
      <c r="CA182" s="556"/>
      <c r="CB182" s="556"/>
      <c r="CC182" s="556"/>
      <c r="CD182" s="556"/>
      <c r="CE182" s="556"/>
      <c r="CF182" s="556"/>
      <c r="CG182" s="556"/>
      <c r="CH182" s="556"/>
      <c r="CI182" s="556"/>
      <c r="CJ182" s="556"/>
      <c r="CK182" s="556"/>
      <c r="CL182" s="556"/>
      <c r="CM182" s="556"/>
      <c r="CN182" s="556"/>
      <c r="CO182" s="556"/>
      <c r="CP182" s="556"/>
      <c r="CQ182" s="556"/>
      <c r="CR182" s="556"/>
      <c r="CS182" s="556"/>
      <c r="CT182" s="556"/>
      <c r="CU182" s="556"/>
      <c r="CV182" s="556"/>
      <c r="CW182" s="556"/>
      <c r="CX182" s="556"/>
      <c r="CY182" s="556"/>
      <c r="CZ182" s="556"/>
      <c r="DA182" s="556"/>
      <c r="DB182" s="556"/>
      <c r="DC182" s="556"/>
      <c r="DD182" s="556"/>
      <c r="DE182" s="556"/>
      <c r="DF182" s="556"/>
      <c r="DG182" s="556"/>
      <c r="DH182" s="556"/>
      <c r="DI182" s="556"/>
      <c r="DJ182" s="556"/>
    </row>
    <row r="183" spans="1:114">
      <c r="A183" s="556"/>
      <c r="B183" s="556"/>
      <c r="C183" s="556"/>
      <c r="D183" s="556"/>
      <c r="E183" s="556"/>
      <c r="F183" s="556"/>
      <c r="G183" s="556"/>
      <c r="H183" s="556"/>
      <c r="I183" s="556"/>
      <c r="J183" s="556"/>
      <c r="K183" s="556"/>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c r="AM183" s="556"/>
      <c r="AN183" s="556"/>
      <c r="AO183" s="556"/>
      <c r="AP183" s="556"/>
      <c r="AQ183" s="556"/>
      <c r="AR183" s="556"/>
      <c r="AS183" s="556"/>
      <c r="AT183" s="556"/>
      <c r="AU183" s="556"/>
      <c r="AV183" s="556"/>
      <c r="AW183" s="556"/>
      <c r="AX183" s="556"/>
      <c r="AY183" s="556"/>
      <c r="AZ183" s="556"/>
      <c r="BA183" s="556"/>
      <c r="BB183" s="556"/>
      <c r="BC183" s="556"/>
      <c r="BD183" s="556"/>
      <c r="BE183" s="556"/>
      <c r="BF183" s="556"/>
      <c r="BG183" s="556"/>
      <c r="BH183" s="556"/>
      <c r="BI183" s="556"/>
      <c r="BJ183" s="556"/>
      <c r="BK183" s="556"/>
      <c r="BL183" s="556"/>
      <c r="BM183" s="556"/>
      <c r="BN183" s="556"/>
      <c r="BO183" s="556"/>
      <c r="BP183" s="556"/>
      <c r="BQ183" s="556"/>
      <c r="BR183" s="556"/>
      <c r="BS183" s="556"/>
      <c r="BT183" s="556"/>
      <c r="BU183" s="556"/>
      <c r="BV183" s="556"/>
      <c r="BW183" s="556"/>
      <c r="BX183" s="556"/>
      <c r="BY183" s="556"/>
      <c r="BZ183" s="556"/>
      <c r="CA183" s="556"/>
      <c r="CB183" s="556"/>
      <c r="CC183" s="556"/>
      <c r="CD183" s="556"/>
      <c r="CE183" s="556"/>
      <c r="CF183" s="556"/>
      <c r="CG183" s="556"/>
      <c r="CH183" s="556"/>
      <c r="CI183" s="556"/>
      <c r="CJ183" s="556"/>
      <c r="CK183" s="556"/>
      <c r="CL183" s="556"/>
      <c r="CM183" s="556"/>
      <c r="CN183" s="556"/>
      <c r="CO183" s="556"/>
      <c r="CP183" s="556"/>
      <c r="CQ183" s="556"/>
      <c r="CR183" s="556"/>
      <c r="CS183" s="556"/>
      <c r="CT183" s="556"/>
      <c r="CU183" s="556"/>
      <c r="CV183" s="556"/>
      <c r="CW183" s="556"/>
      <c r="CX183" s="556"/>
      <c r="CY183" s="556"/>
      <c r="CZ183" s="556"/>
      <c r="DA183" s="556"/>
      <c r="DB183" s="556"/>
      <c r="DC183" s="556"/>
      <c r="DD183" s="556"/>
      <c r="DE183" s="556"/>
      <c r="DF183" s="556"/>
      <c r="DG183" s="556"/>
      <c r="DH183" s="556"/>
      <c r="DI183" s="556"/>
      <c r="DJ183" s="556"/>
    </row>
    <row r="184" spans="1:114">
      <c r="A184" s="556"/>
      <c r="B184" s="556"/>
      <c r="C184" s="556"/>
      <c r="D184" s="556"/>
      <c r="E184" s="556"/>
      <c r="F184" s="556"/>
      <c r="G184" s="556"/>
      <c r="H184" s="556"/>
      <c r="I184" s="556"/>
      <c r="J184" s="556"/>
      <c r="K184" s="556"/>
      <c r="L184" s="556"/>
      <c r="M184" s="556"/>
      <c r="N184" s="556"/>
      <c r="O184" s="556"/>
      <c r="P184" s="556"/>
      <c r="Q184" s="556"/>
      <c r="R184" s="556"/>
      <c r="S184" s="556"/>
      <c r="T184" s="556"/>
      <c r="U184" s="556"/>
      <c r="V184" s="556"/>
      <c r="W184" s="556"/>
      <c r="X184" s="556"/>
      <c r="Y184" s="556"/>
      <c r="Z184" s="556"/>
      <c r="AA184" s="556"/>
      <c r="AB184" s="556"/>
      <c r="AC184" s="556"/>
      <c r="AD184" s="556"/>
      <c r="AE184" s="556"/>
      <c r="AF184" s="556"/>
      <c r="AG184" s="556"/>
      <c r="AH184" s="556"/>
      <c r="AI184" s="556"/>
      <c r="AJ184" s="556"/>
      <c r="AK184" s="556"/>
      <c r="AL184" s="556"/>
      <c r="AM184" s="556"/>
      <c r="AN184" s="556"/>
      <c r="AO184" s="556"/>
      <c r="AP184" s="556"/>
      <c r="AQ184" s="556"/>
      <c r="AR184" s="556"/>
      <c r="AS184" s="556"/>
      <c r="AT184" s="556"/>
      <c r="AU184" s="556"/>
      <c r="AV184" s="556"/>
      <c r="AW184" s="556"/>
      <c r="AX184" s="556"/>
      <c r="AY184" s="556"/>
      <c r="AZ184" s="556"/>
      <c r="BA184" s="556"/>
      <c r="BB184" s="556"/>
      <c r="BC184" s="556"/>
      <c r="BD184" s="556"/>
      <c r="BE184" s="556"/>
      <c r="BF184" s="556"/>
      <c r="BG184" s="556"/>
      <c r="BH184" s="556"/>
      <c r="BI184" s="556"/>
      <c r="BJ184" s="556"/>
      <c r="BK184" s="556"/>
      <c r="BL184" s="556"/>
      <c r="BM184" s="556"/>
      <c r="BN184" s="556"/>
      <c r="BO184" s="556"/>
      <c r="BP184" s="556"/>
      <c r="BQ184" s="556"/>
      <c r="BR184" s="556"/>
      <c r="BS184" s="556"/>
      <c r="BT184" s="556"/>
      <c r="BU184" s="556"/>
      <c r="BV184" s="556"/>
      <c r="BW184" s="556"/>
      <c r="BX184" s="556"/>
      <c r="BY184" s="556"/>
      <c r="BZ184" s="556"/>
      <c r="CA184" s="556"/>
      <c r="CB184" s="556"/>
      <c r="CC184" s="556"/>
      <c r="CD184" s="556"/>
      <c r="CE184" s="556"/>
      <c r="CF184" s="556"/>
      <c r="CG184" s="556"/>
      <c r="CH184" s="556"/>
      <c r="CI184" s="556"/>
      <c r="CJ184" s="556"/>
      <c r="CK184" s="556"/>
      <c r="CL184" s="556"/>
      <c r="CM184" s="556"/>
      <c r="CN184" s="556"/>
      <c r="CO184" s="556"/>
      <c r="CP184" s="556"/>
      <c r="CQ184" s="556"/>
      <c r="CR184" s="556"/>
      <c r="CS184" s="556"/>
      <c r="CT184" s="556"/>
      <c r="CU184" s="556"/>
      <c r="CV184" s="556"/>
      <c r="CW184" s="556"/>
      <c r="CX184" s="556"/>
      <c r="CY184" s="556"/>
      <c r="CZ184" s="556"/>
      <c r="DA184" s="556"/>
      <c r="DB184" s="556"/>
      <c r="DC184" s="556"/>
      <c r="DD184" s="556"/>
      <c r="DE184" s="556"/>
      <c r="DF184" s="556"/>
      <c r="DG184" s="556"/>
      <c r="DH184" s="556"/>
      <c r="DI184" s="556"/>
      <c r="DJ184" s="556"/>
    </row>
    <row r="185" spans="1:114">
      <c r="A185" s="556"/>
      <c r="B185" s="556"/>
      <c r="C185" s="556"/>
      <c r="D185" s="556"/>
      <c r="E185" s="556"/>
      <c r="F185" s="556"/>
      <c r="G185" s="556"/>
      <c r="H185" s="556"/>
      <c r="I185" s="556"/>
      <c r="J185" s="556"/>
      <c r="K185" s="556"/>
      <c r="L185" s="556"/>
      <c r="M185" s="556"/>
      <c r="N185" s="556"/>
      <c r="O185" s="556"/>
      <c r="P185" s="556"/>
      <c r="Q185" s="556"/>
      <c r="R185" s="556"/>
      <c r="S185" s="556"/>
      <c r="T185" s="556"/>
      <c r="U185" s="556"/>
      <c r="V185" s="556"/>
      <c r="W185" s="556"/>
      <c r="X185" s="556"/>
      <c r="Y185" s="556"/>
      <c r="Z185" s="556"/>
      <c r="AA185" s="556"/>
      <c r="AB185" s="556"/>
      <c r="AC185" s="556"/>
      <c r="AD185" s="556"/>
      <c r="AE185" s="556"/>
      <c r="AF185" s="556"/>
      <c r="AG185" s="556"/>
      <c r="AH185" s="556"/>
      <c r="AI185" s="556"/>
      <c r="AJ185" s="556"/>
      <c r="AK185" s="556"/>
      <c r="AL185" s="556"/>
      <c r="AM185" s="556"/>
      <c r="AN185" s="556"/>
      <c r="AO185" s="556"/>
      <c r="AP185" s="556"/>
      <c r="AQ185" s="556"/>
      <c r="AR185" s="556"/>
      <c r="AS185" s="556"/>
      <c r="AT185" s="556"/>
      <c r="AU185" s="556"/>
      <c r="AV185" s="556"/>
      <c r="AW185" s="556"/>
      <c r="AX185" s="556"/>
      <c r="AY185" s="556"/>
      <c r="AZ185" s="556"/>
      <c r="BA185" s="556"/>
      <c r="BB185" s="556"/>
      <c r="BC185" s="556"/>
      <c r="BD185" s="556"/>
      <c r="BE185" s="556"/>
      <c r="BF185" s="556"/>
      <c r="BG185" s="556"/>
      <c r="BH185" s="556"/>
      <c r="BI185" s="556"/>
      <c r="BJ185" s="556"/>
      <c r="BK185" s="556"/>
      <c r="BL185" s="556"/>
      <c r="BM185" s="556"/>
      <c r="BN185" s="556"/>
      <c r="BO185" s="556"/>
      <c r="BP185" s="556"/>
      <c r="BQ185" s="556"/>
      <c r="BR185" s="556"/>
      <c r="BS185" s="556"/>
      <c r="BT185" s="556"/>
      <c r="BU185" s="556"/>
      <c r="BV185" s="556"/>
      <c r="BW185" s="556"/>
      <c r="BX185" s="556"/>
      <c r="BY185" s="556"/>
      <c r="BZ185" s="556"/>
      <c r="CA185" s="556"/>
      <c r="CB185" s="556"/>
      <c r="CC185" s="556"/>
      <c r="CD185" s="556"/>
      <c r="CE185" s="556"/>
      <c r="CF185" s="556"/>
      <c r="CG185" s="556"/>
      <c r="CH185" s="556"/>
      <c r="CI185" s="556"/>
      <c r="CJ185" s="556"/>
      <c r="CK185" s="556"/>
      <c r="CL185" s="556"/>
      <c r="CM185" s="556"/>
      <c r="CN185" s="556"/>
      <c r="CO185" s="556"/>
      <c r="CP185" s="556"/>
      <c r="CQ185" s="556"/>
      <c r="CR185" s="556"/>
      <c r="CS185" s="556"/>
      <c r="CT185" s="556"/>
      <c r="CU185" s="556"/>
      <c r="CV185" s="556"/>
      <c r="CW185" s="556"/>
      <c r="CX185" s="556"/>
      <c r="CY185" s="556"/>
      <c r="CZ185" s="556"/>
      <c r="DA185" s="556"/>
      <c r="DB185" s="556"/>
      <c r="DC185" s="556"/>
      <c r="DD185" s="556"/>
      <c r="DE185" s="556"/>
      <c r="DF185" s="556"/>
      <c r="DG185" s="556"/>
      <c r="DH185" s="556"/>
      <c r="DI185" s="556"/>
      <c r="DJ185" s="556"/>
    </row>
    <row r="186" spans="1:114">
      <c r="A186" s="556"/>
      <c r="B186" s="556"/>
      <c r="C186" s="556"/>
      <c r="D186" s="556"/>
      <c r="E186" s="556"/>
      <c r="F186" s="556"/>
      <c r="G186" s="556"/>
      <c r="H186" s="556"/>
      <c r="I186" s="556"/>
      <c r="J186" s="556"/>
      <c r="K186" s="556"/>
      <c r="L186" s="556"/>
      <c r="M186" s="556"/>
      <c r="N186" s="556"/>
      <c r="O186" s="556"/>
      <c r="P186" s="556"/>
      <c r="Q186" s="556"/>
      <c r="R186" s="556"/>
      <c r="S186" s="556"/>
      <c r="T186" s="556"/>
      <c r="U186" s="556"/>
      <c r="V186" s="556"/>
      <c r="W186" s="556"/>
      <c r="X186" s="556"/>
      <c r="Y186" s="556"/>
      <c r="Z186" s="556"/>
      <c r="AA186" s="556"/>
      <c r="AB186" s="556"/>
      <c r="AC186" s="556"/>
      <c r="AD186" s="556"/>
      <c r="AE186" s="556"/>
      <c r="AF186" s="556"/>
      <c r="AG186" s="556"/>
      <c r="AH186" s="556"/>
      <c r="AI186" s="556"/>
      <c r="AJ186" s="556"/>
      <c r="AK186" s="556"/>
      <c r="AL186" s="556"/>
      <c r="AM186" s="556"/>
      <c r="AN186" s="556"/>
      <c r="AO186" s="556"/>
      <c r="AP186" s="556"/>
      <c r="AQ186" s="556"/>
      <c r="AR186" s="556"/>
      <c r="AS186" s="556"/>
      <c r="AT186" s="556"/>
      <c r="AU186" s="556"/>
      <c r="AV186" s="556"/>
      <c r="AW186" s="556"/>
      <c r="AX186" s="556"/>
      <c r="AY186" s="556"/>
      <c r="AZ186" s="556"/>
      <c r="BA186" s="556"/>
      <c r="BB186" s="556"/>
      <c r="BC186" s="556"/>
      <c r="BD186" s="556"/>
      <c r="BE186" s="556"/>
      <c r="BF186" s="556"/>
      <c r="BG186" s="556"/>
      <c r="BH186" s="556"/>
      <c r="BI186" s="556"/>
      <c r="BJ186" s="556"/>
      <c r="BK186" s="556"/>
      <c r="BL186" s="556"/>
      <c r="BM186" s="556"/>
      <c r="BN186" s="556"/>
      <c r="BO186" s="556"/>
      <c r="BP186" s="556"/>
      <c r="BQ186" s="556"/>
      <c r="BR186" s="556"/>
      <c r="BS186" s="556"/>
      <c r="BT186" s="556"/>
      <c r="BU186" s="556"/>
      <c r="BV186" s="556"/>
      <c r="BW186" s="556"/>
      <c r="BX186" s="556"/>
      <c r="BY186" s="556"/>
      <c r="BZ186" s="556"/>
      <c r="CA186" s="556"/>
      <c r="CB186" s="556"/>
      <c r="CC186" s="556"/>
      <c r="CD186" s="556"/>
      <c r="CE186" s="556"/>
      <c r="CF186" s="556"/>
      <c r="CG186" s="556"/>
      <c r="CH186" s="556"/>
      <c r="CI186" s="556"/>
      <c r="CJ186" s="556"/>
      <c r="CK186" s="556"/>
      <c r="CL186" s="556"/>
      <c r="CM186" s="556"/>
      <c r="CN186" s="556"/>
      <c r="CO186" s="556"/>
      <c r="CP186" s="556"/>
      <c r="CQ186" s="556"/>
      <c r="CR186" s="556"/>
      <c r="CS186" s="556"/>
      <c r="CT186" s="556"/>
      <c r="CU186" s="556"/>
      <c r="CV186" s="556"/>
      <c r="CW186" s="556"/>
      <c r="CX186" s="556"/>
      <c r="CY186" s="556"/>
      <c r="CZ186" s="556"/>
      <c r="DA186" s="556"/>
      <c r="DB186" s="556"/>
      <c r="DC186" s="556"/>
      <c r="DD186" s="556"/>
      <c r="DE186" s="556"/>
      <c r="DF186" s="556"/>
      <c r="DG186" s="556"/>
      <c r="DH186" s="556"/>
      <c r="DI186" s="556"/>
      <c r="DJ186" s="556"/>
    </row>
    <row r="187" spans="1:114">
      <c r="A187" s="556"/>
      <c r="B187" s="556"/>
      <c r="C187" s="556"/>
      <c r="D187" s="556"/>
      <c r="E187" s="556"/>
      <c r="F187" s="556"/>
      <c r="G187" s="556"/>
      <c r="H187" s="556"/>
      <c r="I187" s="556"/>
      <c r="J187" s="556"/>
      <c r="K187" s="556"/>
      <c r="L187" s="556"/>
      <c r="M187" s="556"/>
      <c r="N187" s="556"/>
      <c r="O187" s="556"/>
      <c r="P187" s="556"/>
      <c r="Q187" s="556"/>
      <c r="R187" s="556"/>
      <c r="S187" s="556"/>
      <c r="T187" s="556"/>
      <c r="U187" s="556"/>
      <c r="V187" s="556"/>
      <c r="W187" s="556"/>
      <c r="X187" s="556"/>
      <c r="Y187" s="556"/>
      <c r="Z187" s="556"/>
      <c r="AA187" s="556"/>
      <c r="AB187" s="556"/>
      <c r="AC187" s="556"/>
      <c r="AD187" s="556"/>
      <c r="AE187" s="556"/>
      <c r="AF187" s="556"/>
      <c r="AG187" s="556"/>
      <c r="AH187" s="556"/>
      <c r="AI187" s="556"/>
      <c r="AJ187" s="556"/>
      <c r="AK187" s="556"/>
      <c r="AL187" s="556"/>
      <c r="AM187" s="556"/>
      <c r="AN187" s="556"/>
      <c r="AO187" s="556"/>
      <c r="AP187" s="556"/>
      <c r="AQ187" s="556"/>
      <c r="AR187" s="556"/>
      <c r="AS187" s="556"/>
      <c r="AT187" s="556"/>
      <c r="AU187" s="556"/>
      <c r="AV187" s="556"/>
      <c r="AW187" s="556"/>
      <c r="AX187" s="556"/>
      <c r="AY187" s="556"/>
      <c r="AZ187" s="556"/>
      <c r="BA187" s="556"/>
      <c r="BB187" s="556"/>
      <c r="BC187" s="556"/>
      <c r="BD187" s="556"/>
      <c r="BE187" s="556"/>
      <c r="BF187" s="556"/>
      <c r="BG187" s="556"/>
      <c r="BH187" s="556"/>
      <c r="BI187" s="556"/>
      <c r="BJ187" s="556"/>
      <c r="BK187" s="556"/>
      <c r="BL187" s="556"/>
      <c r="BM187" s="556"/>
      <c r="BN187" s="556"/>
      <c r="BO187" s="556"/>
      <c r="BP187" s="556"/>
      <c r="BQ187" s="556"/>
      <c r="BR187" s="556"/>
      <c r="BS187" s="556"/>
      <c r="BT187" s="556"/>
      <c r="BU187" s="556"/>
      <c r="BV187" s="556"/>
      <c r="BW187" s="556"/>
      <c r="BX187" s="556"/>
      <c r="BY187" s="556"/>
      <c r="BZ187" s="556"/>
      <c r="CA187" s="556"/>
      <c r="CB187" s="556"/>
      <c r="CC187" s="556"/>
      <c r="CD187" s="556"/>
      <c r="CE187" s="556"/>
      <c r="CF187" s="556"/>
      <c r="CG187" s="556"/>
      <c r="CH187" s="556"/>
      <c r="CI187" s="556"/>
      <c r="CJ187" s="556"/>
      <c r="CK187" s="556"/>
      <c r="CL187" s="556"/>
      <c r="CM187" s="556"/>
      <c r="CN187" s="556"/>
      <c r="CO187" s="556"/>
      <c r="CP187" s="556"/>
      <c r="CQ187" s="556"/>
      <c r="CR187" s="556"/>
      <c r="CS187" s="556"/>
      <c r="CT187" s="556"/>
      <c r="CU187" s="556"/>
      <c r="CV187" s="556"/>
      <c r="CW187" s="556"/>
      <c r="CX187" s="556"/>
      <c r="CY187" s="556"/>
      <c r="CZ187" s="556"/>
      <c r="DA187" s="556"/>
      <c r="DB187" s="556"/>
      <c r="DC187" s="556"/>
      <c r="DD187" s="556"/>
      <c r="DE187" s="556"/>
      <c r="DF187" s="556"/>
      <c r="DG187" s="556"/>
      <c r="DH187" s="556"/>
      <c r="DI187" s="556"/>
      <c r="DJ187" s="556"/>
    </row>
    <row r="188" spans="1:114">
      <c r="A188" s="556"/>
      <c r="B188" s="556"/>
      <c r="C188" s="556"/>
      <c r="D188" s="556"/>
      <c r="E188" s="556"/>
      <c r="F188" s="556"/>
      <c r="G188" s="556"/>
      <c r="H188" s="556"/>
      <c r="I188" s="556"/>
      <c r="J188" s="556"/>
      <c r="K188" s="556"/>
      <c r="L188" s="556"/>
      <c r="M188" s="556"/>
      <c r="N188" s="556"/>
      <c r="O188" s="556"/>
      <c r="P188" s="556"/>
      <c r="Q188" s="556"/>
      <c r="R188" s="556"/>
      <c r="S188" s="556"/>
      <c r="T188" s="556"/>
      <c r="U188" s="556"/>
      <c r="V188" s="556"/>
      <c r="W188" s="556"/>
      <c r="X188" s="556"/>
      <c r="Y188" s="556"/>
      <c r="Z188" s="556"/>
      <c r="AA188" s="556"/>
      <c r="AB188" s="556"/>
      <c r="AC188" s="556"/>
      <c r="AD188" s="556"/>
      <c r="AE188" s="556"/>
      <c r="AF188" s="556"/>
      <c r="AG188" s="556"/>
      <c r="AH188" s="556"/>
      <c r="AI188" s="556"/>
      <c r="AJ188" s="556"/>
      <c r="AK188" s="556"/>
      <c r="AL188" s="556"/>
      <c r="AM188" s="556"/>
      <c r="AN188" s="556"/>
      <c r="AO188" s="556"/>
      <c r="AP188" s="556"/>
      <c r="AQ188" s="556"/>
      <c r="AR188" s="556"/>
      <c r="AS188" s="556"/>
      <c r="AT188" s="556"/>
      <c r="AU188" s="556"/>
      <c r="AV188" s="556"/>
      <c r="AW188" s="556"/>
      <c r="AX188" s="556"/>
      <c r="AY188" s="556"/>
      <c r="AZ188" s="556"/>
      <c r="BA188" s="556"/>
      <c r="BB188" s="556"/>
      <c r="BC188" s="556"/>
      <c r="BD188" s="556"/>
      <c r="BE188" s="556"/>
      <c r="BF188" s="556"/>
      <c r="BG188" s="556"/>
      <c r="BH188" s="556"/>
      <c r="BI188" s="556"/>
      <c r="BJ188" s="556"/>
      <c r="BK188" s="556"/>
      <c r="BL188" s="556"/>
      <c r="BM188" s="556"/>
      <c r="BN188" s="556"/>
      <c r="BO188" s="556"/>
      <c r="BP188" s="556"/>
      <c r="BQ188" s="556"/>
      <c r="BR188" s="556"/>
      <c r="BS188" s="556"/>
      <c r="BT188" s="556"/>
      <c r="BU188" s="556"/>
      <c r="BV188" s="556"/>
      <c r="BW188" s="556"/>
      <c r="BX188" s="556"/>
      <c r="BY188" s="556"/>
      <c r="BZ188" s="556"/>
      <c r="CA188" s="556"/>
      <c r="CB188" s="556"/>
      <c r="CC188" s="556"/>
      <c r="CD188" s="556"/>
      <c r="CE188" s="556"/>
      <c r="CF188" s="556"/>
      <c r="CG188" s="556"/>
      <c r="CH188" s="556"/>
      <c r="CI188" s="556"/>
      <c r="CJ188" s="556"/>
      <c r="CK188" s="556"/>
      <c r="CL188" s="556"/>
      <c r="CM188" s="556"/>
      <c r="CN188" s="556"/>
      <c r="CO188" s="556"/>
      <c r="CP188" s="556"/>
      <c r="CQ188" s="556"/>
      <c r="CR188" s="556"/>
      <c r="CS188" s="556"/>
      <c r="CT188" s="556"/>
      <c r="CU188" s="556"/>
      <c r="CV188" s="556"/>
      <c r="CW188" s="556"/>
      <c r="CX188" s="556"/>
      <c r="CY188" s="556"/>
      <c r="CZ188" s="556"/>
      <c r="DA188" s="556"/>
      <c r="DB188" s="556"/>
      <c r="DC188" s="556"/>
      <c r="DD188" s="556"/>
      <c r="DE188" s="556"/>
      <c r="DF188" s="556"/>
      <c r="DG188" s="556"/>
      <c r="DH188" s="556"/>
      <c r="DI188" s="556"/>
      <c r="DJ188" s="556"/>
    </row>
    <row r="189" spans="1:114">
      <c r="A189" s="556"/>
      <c r="B189" s="556"/>
      <c r="C189" s="556"/>
      <c r="D189" s="556"/>
      <c r="E189" s="556"/>
      <c r="F189" s="556"/>
      <c r="G189" s="556"/>
      <c r="H189" s="556"/>
      <c r="I189" s="556"/>
      <c r="J189" s="556"/>
      <c r="K189" s="556"/>
      <c r="L189" s="556"/>
      <c r="M189" s="556"/>
      <c r="N189" s="556"/>
      <c r="O189" s="556"/>
      <c r="P189" s="556"/>
      <c r="Q189" s="556"/>
      <c r="R189" s="556"/>
      <c r="S189" s="556"/>
      <c r="T189" s="556"/>
      <c r="U189" s="556"/>
      <c r="V189" s="556"/>
      <c r="W189" s="556"/>
      <c r="X189" s="556"/>
      <c r="Y189" s="556"/>
      <c r="Z189" s="556"/>
      <c r="AA189" s="556"/>
      <c r="AB189" s="556"/>
      <c r="AC189" s="556"/>
      <c r="AD189" s="556"/>
      <c r="AE189" s="556"/>
      <c r="AF189" s="556"/>
      <c r="AG189" s="556"/>
      <c r="AH189" s="556"/>
      <c r="AI189" s="556"/>
      <c r="AJ189" s="556"/>
      <c r="AK189" s="556"/>
      <c r="AL189" s="556"/>
      <c r="AM189" s="556"/>
      <c r="AN189" s="556"/>
      <c r="AO189" s="556"/>
      <c r="AP189" s="556"/>
      <c r="AQ189" s="556"/>
      <c r="AR189" s="556"/>
      <c r="AS189" s="556"/>
      <c r="AT189" s="556"/>
      <c r="AU189" s="556"/>
      <c r="AV189" s="556"/>
      <c r="AW189" s="556"/>
      <c r="AX189" s="556"/>
      <c r="AY189" s="556"/>
      <c r="AZ189" s="556"/>
      <c r="BA189" s="556"/>
      <c r="BB189" s="556"/>
      <c r="BC189" s="556"/>
      <c r="BD189" s="556"/>
      <c r="BE189" s="556"/>
      <c r="BF189" s="556"/>
      <c r="BG189" s="556"/>
      <c r="BH189" s="556"/>
      <c r="BI189" s="556"/>
      <c r="BJ189" s="556"/>
      <c r="BK189" s="556"/>
      <c r="BL189" s="556"/>
      <c r="BM189" s="556"/>
      <c r="BN189" s="556"/>
      <c r="BO189" s="556"/>
      <c r="BP189" s="556"/>
      <c r="BQ189" s="556"/>
      <c r="BR189" s="556"/>
      <c r="BS189" s="556"/>
      <c r="BT189" s="556"/>
      <c r="BU189" s="556"/>
      <c r="BV189" s="556"/>
      <c r="BW189" s="556"/>
      <c r="BX189" s="556"/>
      <c r="BY189" s="556"/>
      <c r="BZ189" s="556"/>
      <c r="CA189" s="556"/>
      <c r="CB189" s="556"/>
      <c r="CC189" s="556"/>
      <c r="CD189" s="556"/>
      <c r="CE189" s="556"/>
      <c r="CF189" s="556"/>
      <c r="CG189" s="556"/>
      <c r="CH189" s="556"/>
      <c r="CI189" s="556"/>
      <c r="CJ189" s="556"/>
      <c r="CK189" s="556"/>
      <c r="CL189" s="556"/>
      <c r="CM189" s="556"/>
      <c r="CN189" s="556"/>
      <c r="CO189" s="556"/>
      <c r="CP189" s="556"/>
      <c r="CQ189" s="556"/>
      <c r="CR189" s="556"/>
      <c r="CS189" s="556"/>
      <c r="CT189" s="556"/>
      <c r="CU189" s="556"/>
      <c r="CV189" s="556"/>
      <c r="CW189" s="556"/>
      <c r="CX189" s="556"/>
      <c r="CY189" s="556"/>
      <c r="CZ189" s="556"/>
      <c r="DA189" s="556"/>
      <c r="DB189" s="556"/>
      <c r="DC189" s="556"/>
      <c r="DD189" s="556"/>
      <c r="DE189" s="556"/>
      <c r="DF189" s="556"/>
      <c r="DG189" s="556"/>
      <c r="DH189" s="556"/>
      <c r="DI189" s="556"/>
      <c r="DJ189" s="556"/>
    </row>
    <row r="190" spans="1:114">
      <c r="A190" s="556"/>
      <c r="B190" s="556"/>
      <c r="C190" s="556"/>
      <c r="D190" s="556"/>
      <c r="E190" s="556"/>
      <c r="F190" s="556"/>
      <c r="G190" s="556"/>
      <c r="H190" s="556"/>
      <c r="I190" s="556"/>
      <c r="J190" s="556"/>
      <c r="K190" s="556"/>
      <c r="L190" s="556"/>
      <c r="M190" s="556"/>
      <c r="N190" s="556"/>
      <c r="O190" s="556"/>
      <c r="P190" s="556"/>
      <c r="Q190" s="556"/>
      <c r="R190" s="556"/>
      <c r="S190" s="556"/>
      <c r="T190" s="556"/>
      <c r="U190" s="556"/>
      <c r="V190" s="556"/>
      <c r="W190" s="556"/>
      <c r="X190" s="556"/>
      <c r="Y190" s="556"/>
      <c r="Z190" s="556"/>
      <c r="AA190" s="556"/>
      <c r="AB190" s="556"/>
      <c r="AC190" s="556"/>
      <c r="AD190" s="556"/>
      <c r="AE190" s="556"/>
      <c r="AF190" s="556"/>
      <c r="AG190" s="556"/>
      <c r="AH190" s="556"/>
      <c r="AI190" s="556"/>
      <c r="AJ190" s="556"/>
      <c r="AK190" s="556"/>
      <c r="AL190" s="556"/>
      <c r="AM190" s="556"/>
      <c r="AN190" s="556"/>
      <c r="AO190" s="556"/>
      <c r="AP190" s="556"/>
      <c r="AQ190" s="556"/>
      <c r="AR190" s="556"/>
      <c r="AS190" s="556"/>
      <c r="AT190" s="556"/>
      <c r="AU190" s="556"/>
      <c r="AV190" s="556"/>
      <c r="AW190" s="556"/>
      <c r="AX190" s="556"/>
      <c r="AY190" s="556"/>
      <c r="AZ190" s="556"/>
      <c r="BA190" s="556"/>
      <c r="BB190" s="556"/>
      <c r="BC190" s="556"/>
      <c r="BD190" s="556"/>
      <c r="BE190" s="556"/>
      <c r="BF190" s="556"/>
      <c r="BG190" s="556"/>
      <c r="BH190" s="556"/>
      <c r="BI190" s="556"/>
      <c r="BJ190" s="556"/>
      <c r="BK190" s="556"/>
      <c r="BL190" s="556"/>
      <c r="BM190" s="556"/>
      <c r="BN190" s="556"/>
      <c r="BO190" s="556"/>
      <c r="BP190" s="556"/>
      <c r="BQ190" s="556"/>
      <c r="BR190" s="556"/>
      <c r="BS190" s="556"/>
      <c r="BT190" s="556"/>
      <c r="BU190" s="556"/>
      <c r="BV190" s="556"/>
      <c r="BW190" s="556"/>
      <c r="BX190" s="556"/>
      <c r="BY190" s="556"/>
      <c r="BZ190" s="556"/>
      <c r="CA190" s="556"/>
      <c r="CB190" s="556"/>
      <c r="CC190" s="556"/>
      <c r="CD190" s="556"/>
      <c r="CE190" s="556"/>
      <c r="CF190" s="556"/>
      <c r="CG190" s="556"/>
      <c r="CH190" s="556"/>
      <c r="CI190" s="556"/>
      <c r="CJ190" s="556"/>
      <c r="CK190" s="556"/>
      <c r="CL190" s="556"/>
      <c r="CM190" s="556"/>
      <c r="CN190" s="556"/>
      <c r="CO190" s="556"/>
      <c r="CP190" s="556"/>
      <c r="CQ190" s="556"/>
      <c r="CR190" s="556"/>
      <c r="CS190" s="556"/>
      <c r="CT190" s="556"/>
      <c r="CU190" s="556"/>
      <c r="CV190" s="556"/>
      <c r="CW190" s="556"/>
      <c r="CX190" s="556"/>
      <c r="CY190" s="556"/>
      <c r="CZ190" s="556"/>
      <c r="DA190" s="556"/>
      <c r="DB190" s="556"/>
      <c r="DC190" s="556"/>
      <c r="DD190" s="556"/>
      <c r="DE190" s="556"/>
      <c r="DF190" s="556"/>
      <c r="DG190" s="556"/>
      <c r="DH190" s="556"/>
      <c r="DI190" s="556"/>
      <c r="DJ190" s="556"/>
    </row>
    <row r="191" spans="1:114">
      <c r="A191" s="556"/>
      <c r="B191" s="556"/>
      <c r="C191" s="556"/>
      <c r="D191" s="556"/>
      <c r="E191" s="556"/>
      <c r="F191" s="556"/>
      <c r="G191" s="556"/>
      <c r="H191" s="556"/>
      <c r="I191" s="556"/>
      <c r="J191" s="556"/>
      <c r="K191" s="556"/>
      <c r="L191" s="556"/>
      <c r="M191" s="556"/>
      <c r="N191" s="556"/>
      <c r="O191" s="556"/>
      <c r="P191" s="556"/>
      <c r="Q191" s="556"/>
      <c r="R191" s="556"/>
      <c r="S191" s="556"/>
      <c r="T191" s="556"/>
      <c r="U191" s="556"/>
      <c r="V191" s="556"/>
      <c r="Z191" s="556"/>
      <c r="AD191" s="556"/>
      <c r="AE191" s="556"/>
      <c r="AF191" s="556"/>
      <c r="AG191" s="556"/>
      <c r="AH191" s="556"/>
      <c r="AI191" s="556"/>
      <c r="AJ191" s="556"/>
      <c r="AK191" s="556"/>
      <c r="AL191" s="556"/>
      <c r="AM191" s="556"/>
      <c r="AN191" s="556"/>
      <c r="AO191" s="556"/>
      <c r="AP191" s="556"/>
      <c r="AQ191" s="556"/>
      <c r="AR191" s="556"/>
      <c r="AS191" s="556"/>
      <c r="AT191" s="556"/>
      <c r="AU191" s="556"/>
      <c r="AV191" s="556"/>
      <c r="AW191" s="556"/>
      <c r="AX191" s="556"/>
      <c r="AY191" s="556"/>
      <c r="AZ191" s="556"/>
      <c r="BA191" s="556"/>
      <c r="BB191" s="556"/>
      <c r="BC191" s="556"/>
      <c r="BD191" s="556"/>
      <c r="BE191" s="556"/>
      <c r="BF191" s="556"/>
      <c r="BG191" s="556"/>
      <c r="BH191" s="556"/>
      <c r="BI191" s="556"/>
      <c r="BJ191" s="556"/>
      <c r="BK191" s="556"/>
      <c r="BL191" s="556"/>
      <c r="BM191" s="556"/>
      <c r="BN191" s="556"/>
      <c r="BO191" s="556"/>
      <c r="BP191" s="556"/>
      <c r="BQ191" s="556"/>
      <c r="BR191" s="556"/>
      <c r="BS191" s="556"/>
      <c r="BT191" s="556"/>
      <c r="BU191" s="556"/>
      <c r="BV191" s="556"/>
      <c r="BW191" s="556"/>
      <c r="BX191" s="556"/>
      <c r="BY191" s="556"/>
      <c r="BZ191" s="556"/>
      <c r="CA191" s="556"/>
      <c r="CB191" s="556"/>
      <c r="CC191" s="556"/>
      <c r="CD191" s="556"/>
      <c r="CE191" s="556"/>
      <c r="CF191" s="556"/>
      <c r="CG191" s="556"/>
      <c r="CH191" s="556"/>
      <c r="CI191" s="556"/>
      <c r="CJ191" s="556"/>
      <c r="CK191" s="556"/>
      <c r="CL191" s="556"/>
      <c r="CM191" s="556"/>
      <c r="CN191" s="556"/>
      <c r="CO191" s="556"/>
      <c r="CP191" s="556"/>
      <c r="CQ191" s="556"/>
      <c r="CR191" s="556"/>
      <c r="CS191" s="556"/>
      <c r="CT191" s="556"/>
      <c r="CU191" s="556"/>
      <c r="DE191" s="556"/>
      <c r="DF191" s="556"/>
      <c r="DG191" s="556"/>
      <c r="DH191" s="556"/>
      <c r="DI191" s="556"/>
      <c r="DJ191" s="556"/>
    </row>
    <row r="192" spans="1:114">
      <c r="A192" s="556"/>
      <c r="B192" s="556"/>
      <c r="C192" s="556"/>
      <c r="D192" s="556"/>
      <c r="E192" s="556"/>
      <c r="F192" s="556"/>
      <c r="G192" s="556"/>
      <c r="H192" s="556"/>
      <c r="I192" s="556"/>
      <c r="J192" s="556"/>
      <c r="K192" s="556"/>
      <c r="L192" s="556"/>
      <c r="M192" s="556"/>
      <c r="N192" s="556"/>
      <c r="O192" s="556"/>
      <c r="P192" s="556"/>
      <c r="Q192" s="556"/>
      <c r="R192" s="556"/>
      <c r="S192" s="556"/>
      <c r="T192" s="556"/>
      <c r="U192" s="556"/>
      <c r="V192" s="556"/>
      <c r="Z192" s="556"/>
      <c r="AD192" s="556"/>
      <c r="AE192" s="556"/>
      <c r="AF192" s="556"/>
      <c r="AG192" s="556"/>
      <c r="AH192" s="556"/>
      <c r="AI192" s="556"/>
      <c r="AJ192" s="556"/>
      <c r="AK192" s="556"/>
      <c r="AL192" s="556"/>
      <c r="AM192" s="556"/>
      <c r="AN192" s="556"/>
      <c r="AO192" s="556"/>
      <c r="AP192" s="556"/>
      <c r="AQ192" s="556"/>
      <c r="AR192" s="556"/>
      <c r="AS192" s="556"/>
      <c r="AT192" s="556"/>
      <c r="AU192" s="556"/>
      <c r="AV192" s="556"/>
      <c r="AW192" s="556"/>
      <c r="AX192" s="556"/>
      <c r="AY192" s="556"/>
      <c r="AZ192" s="556"/>
      <c r="BA192" s="556"/>
      <c r="BB192" s="556"/>
      <c r="BC192" s="556"/>
      <c r="BD192" s="556"/>
      <c r="BE192" s="556"/>
      <c r="BF192" s="556"/>
      <c r="BG192" s="556"/>
      <c r="BH192" s="556"/>
      <c r="BI192" s="556"/>
      <c r="BJ192" s="556"/>
      <c r="BK192" s="556"/>
      <c r="BL192" s="556"/>
      <c r="BM192" s="556"/>
      <c r="BN192" s="556"/>
      <c r="BO192" s="556"/>
      <c r="BP192" s="556"/>
      <c r="BQ192" s="556"/>
      <c r="BR192" s="556"/>
      <c r="BS192" s="556"/>
      <c r="BT192" s="556"/>
      <c r="BU192" s="556"/>
      <c r="BV192" s="556"/>
      <c r="BW192" s="556"/>
      <c r="BX192" s="556"/>
      <c r="BY192" s="556"/>
      <c r="BZ192" s="556"/>
      <c r="CA192" s="556"/>
      <c r="CB192" s="556"/>
      <c r="CC192" s="556"/>
      <c r="CD192" s="556"/>
      <c r="CE192" s="556"/>
      <c r="CF192" s="556"/>
      <c r="CG192" s="556"/>
      <c r="CH192" s="556"/>
      <c r="CI192" s="556"/>
      <c r="CJ192" s="556"/>
      <c r="CK192" s="556"/>
      <c r="CL192" s="556"/>
      <c r="CM192" s="556"/>
      <c r="CN192" s="556"/>
      <c r="CO192" s="556"/>
      <c r="CP192" s="556"/>
      <c r="CQ192" s="556"/>
      <c r="CR192" s="556"/>
      <c r="CS192" s="556"/>
      <c r="CT192" s="556"/>
      <c r="CU192" s="556"/>
      <c r="DE192" s="556"/>
      <c r="DF192" s="556"/>
      <c r="DG192" s="556"/>
      <c r="DH192" s="556"/>
      <c r="DI192" s="556"/>
      <c r="DJ192" s="556"/>
    </row>
  </sheetData>
  <mergeCells count="71">
    <mergeCell ref="AE1:AG1"/>
    <mergeCell ref="A1:C1"/>
    <mergeCell ref="E1:K1"/>
    <mergeCell ref="N1:T1"/>
    <mergeCell ref="W1:Y1"/>
    <mergeCell ref="AA1:AC1"/>
    <mergeCell ref="CV1:DD2"/>
    <mergeCell ref="E2:E3"/>
    <mergeCell ref="F2:G2"/>
    <mergeCell ref="H2:I2"/>
    <mergeCell ref="J2:K2"/>
    <mergeCell ref="N2:N3"/>
    <mergeCell ref="O2:P2"/>
    <mergeCell ref="AI1:AS1"/>
    <mergeCell ref="AU1:AX1"/>
    <mergeCell ref="AZ1:BF1"/>
    <mergeCell ref="BH1:BJ1"/>
    <mergeCell ref="BL1:BN2"/>
    <mergeCell ref="BP1:BR2"/>
    <mergeCell ref="BA2:BB2"/>
    <mergeCell ref="BC2:BD2"/>
    <mergeCell ref="BE2:BF2"/>
    <mergeCell ref="Q2:R2"/>
    <mergeCell ref="S2:T2"/>
    <mergeCell ref="AI2:AI6"/>
    <mergeCell ref="AU2:AU3"/>
    <mergeCell ref="AV2:AX2"/>
    <mergeCell ref="CQ3:CR3"/>
    <mergeCell ref="CS3:CT3"/>
    <mergeCell ref="BI2:BJ2"/>
    <mergeCell ref="BX3:BX4"/>
    <mergeCell ref="BY3:BZ3"/>
    <mergeCell ref="CA3:CB3"/>
    <mergeCell ref="CC3:CD3"/>
    <mergeCell ref="CF3:CF4"/>
    <mergeCell ref="BT1:BV2"/>
    <mergeCell ref="BX1:CD2"/>
    <mergeCell ref="CF1:CT2"/>
    <mergeCell ref="AI7:AI11"/>
    <mergeCell ref="CG3:CH3"/>
    <mergeCell ref="CI3:CJ3"/>
    <mergeCell ref="CK3:CL3"/>
    <mergeCell ref="CO3:CP3"/>
    <mergeCell ref="AZ2:AZ3"/>
    <mergeCell ref="BH2:BH3"/>
    <mergeCell ref="CV3:CV5"/>
    <mergeCell ref="CW3:CX4"/>
    <mergeCell ref="CY3:CZ4"/>
    <mergeCell ref="DA3:DB4"/>
    <mergeCell ref="DC3:DD4"/>
    <mergeCell ref="AI34:AI38"/>
    <mergeCell ref="AI12:AI18"/>
    <mergeCell ref="A19:L19"/>
    <mergeCell ref="AI19:AI23"/>
    <mergeCell ref="AI24:AI28"/>
    <mergeCell ref="AI29:AI33"/>
    <mergeCell ref="A31:Q31"/>
    <mergeCell ref="A32:A33"/>
    <mergeCell ref="B32:C32"/>
    <mergeCell ref="D32:E32"/>
    <mergeCell ref="F32:G32"/>
    <mergeCell ref="H32:I32"/>
    <mergeCell ref="J32:K32"/>
    <mergeCell ref="L32:M32"/>
    <mergeCell ref="N32:O32"/>
    <mergeCell ref="P32:Q32"/>
    <mergeCell ref="AI39:AI43"/>
    <mergeCell ref="AI44:AI48"/>
    <mergeCell ref="AI49:AI53"/>
    <mergeCell ref="AI54:AI58"/>
    <mergeCell ref="AI59:AI63"/>
  </mergeCells>
  <conditionalFormatting sqref="AK22:AS22 AK10:AS10 AK15:AS17 AK27:AS27 AK32:AS32 AK37:AS37 AK42:AS42 AK47:AS47 AK52:AS52 AK57:AS57 AK62:AS62 AK5:BB5">
    <cfRule type="cellIs" dxfId="2" priority="1" stopIfTrue="1" operator="lessThanOrEqual">
      <formula>0.8</formula>
    </cfRule>
    <cfRule type="cellIs" dxfId="1" priority="2" stopIfTrue="1" operator="greaterThanOrEqual">
      <formula>0.95</formula>
    </cfRule>
    <cfRule type="cellIs" dxfId="0" priority="3" stopIfTrue="1" operator="between">
      <formula>0</formula>
      <formula>0.949</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4"/>
  <sheetViews>
    <sheetView showGridLines="0" zoomScaleNormal="100" workbookViewId="0">
      <selection sqref="A1:H1"/>
    </sheetView>
  </sheetViews>
  <sheetFormatPr baseColWidth="10" defaultRowHeight="12.75"/>
  <cols>
    <col min="1" max="1" width="33.7109375" style="555" customWidth="1"/>
    <col min="3" max="3" width="13.5703125" customWidth="1"/>
    <col min="5" max="5" width="13.28515625" customWidth="1"/>
    <col min="7" max="7" width="12.42578125" customWidth="1"/>
    <col min="8" max="8" width="13.28515625" customWidth="1"/>
  </cols>
  <sheetData>
    <row r="1" spans="1:8" ht="36.75" customHeight="1" thickBot="1">
      <c r="A1" s="845" t="s">
        <v>2051</v>
      </c>
      <c r="B1" s="846"/>
      <c r="C1" s="846"/>
      <c r="D1" s="846"/>
      <c r="E1" s="846"/>
      <c r="F1" s="846"/>
      <c r="G1" s="846"/>
      <c r="H1" s="846"/>
    </row>
    <row r="2" spans="1:8">
      <c r="A2" s="847" t="s">
        <v>1717</v>
      </c>
      <c r="B2" s="850" t="s">
        <v>1</v>
      </c>
      <c r="C2" s="853" t="s">
        <v>1718</v>
      </c>
      <c r="D2" s="853"/>
      <c r="E2" s="853"/>
      <c r="F2" s="853"/>
      <c r="G2" s="853"/>
      <c r="H2" s="854"/>
    </row>
    <row r="3" spans="1:8">
      <c r="A3" s="848"/>
      <c r="B3" s="851"/>
      <c r="C3" s="855"/>
      <c r="D3" s="855"/>
      <c r="E3" s="855"/>
      <c r="F3" s="855"/>
      <c r="G3" s="855"/>
      <c r="H3" s="856"/>
    </row>
    <row r="4" spans="1:8">
      <c r="A4" s="848"/>
      <c r="B4" s="851"/>
      <c r="C4" s="857" t="s">
        <v>1719</v>
      </c>
      <c r="D4" s="857" t="s">
        <v>1720</v>
      </c>
      <c r="E4" s="857" t="s">
        <v>1721</v>
      </c>
      <c r="F4" s="857" t="s">
        <v>1722</v>
      </c>
      <c r="G4" s="857" t="s">
        <v>1723</v>
      </c>
      <c r="H4" s="859" t="s">
        <v>1724</v>
      </c>
    </row>
    <row r="5" spans="1:8">
      <c r="A5" s="848"/>
      <c r="B5" s="851"/>
      <c r="C5" s="857"/>
      <c r="D5" s="857"/>
      <c r="E5" s="857"/>
      <c r="F5" s="857"/>
      <c r="G5" s="857"/>
      <c r="H5" s="859"/>
    </row>
    <row r="6" spans="1:8">
      <c r="A6" s="849"/>
      <c r="B6" s="852"/>
      <c r="C6" s="858"/>
      <c r="D6" s="858"/>
      <c r="E6" s="858"/>
      <c r="F6" s="858"/>
      <c r="G6" s="858"/>
      <c r="H6" s="860"/>
    </row>
    <row r="7" spans="1:8" ht="24.75" customHeight="1" thickBot="1">
      <c r="A7" s="724" t="s">
        <v>1725</v>
      </c>
      <c r="B7" s="725">
        <f>+B18+B25+B32+B43+B61+B81+B105+B129+B141</f>
        <v>2336614</v>
      </c>
      <c r="C7" s="725">
        <f t="shared" ref="C7:H7" si="0">+C18+C25+C32+C43+C61+C81+C105+C129+C141</f>
        <v>20361</v>
      </c>
      <c r="D7" s="725">
        <f t="shared" si="0"/>
        <v>110669</v>
      </c>
      <c r="E7" s="725">
        <f t="shared" si="0"/>
        <v>511313</v>
      </c>
      <c r="F7" s="725">
        <f t="shared" si="0"/>
        <v>1054405</v>
      </c>
      <c r="G7" s="725">
        <f t="shared" si="0"/>
        <v>361672</v>
      </c>
      <c r="H7" s="726">
        <f t="shared" si="0"/>
        <v>278194</v>
      </c>
    </row>
    <row r="8" spans="1:8">
      <c r="A8" s="727" t="s">
        <v>394</v>
      </c>
      <c r="B8" s="745">
        <f t="shared" ref="B8:B17" si="1">SUM(C8:H8)</f>
        <v>581390</v>
      </c>
      <c r="C8" s="745">
        <v>2610</v>
      </c>
      <c r="D8" s="745">
        <v>20598</v>
      </c>
      <c r="E8" s="745">
        <v>110594</v>
      </c>
      <c r="F8" s="745">
        <v>261752</v>
      </c>
      <c r="G8" s="745">
        <v>107522</v>
      </c>
      <c r="H8" s="746">
        <v>78314</v>
      </c>
    </row>
    <row r="9" spans="1:8">
      <c r="A9" s="728" t="s">
        <v>395</v>
      </c>
      <c r="B9" s="747">
        <f t="shared" si="1"/>
        <v>18494</v>
      </c>
      <c r="C9" s="747">
        <v>116</v>
      </c>
      <c r="D9" s="747">
        <v>713</v>
      </c>
      <c r="E9" s="747">
        <v>3703</v>
      </c>
      <c r="F9" s="747">
        <v>8351</v>
      </c>
      <c r="G9" s="747">
        <v>3133</v>
      </c>
      <c r="H9" s="748">
        <v>2478</v>
      </c>
    </row>
    <row r="10" spans="1:8">
      <c r="A10" s="728" t="s">
        <v>396</v>
      </c>
      <c r="B10" s="747">
        <f t="shared" si="1"/>
        <v>95828</v>
      </c>
      <c r="C10" s="747">
        <v>616</v>
      </c>
      <c r="D10" s="747">
        <v>3587</v>
      </c>
      <c r="E10" s="747">
        <v>18622</v>
      </c>
      <c r="F10" s="747">
        <v>43419</v>
      </c>
      <c r="G10" s="747">
        <v>17560</v>
      </c>
      <c r="H10" s="748">
        <v>12024</v>
      </c>
    </row>
    <row r="11" spans="1:8">
      <c r="A11" s="728" t="s">
        <v>397</v>
      </c>
      <c r="B11" s="747">
        <f t="shared" si="1"/>
        <v>17454</v>
      </c>
      <c r="C11" s="747">
        <v>135</v>
      </c>
      <c r="D11" s="747">
        <v>607</v>
      </c>
      <c r="E11" s="747">
        <v>2793</v>
      </c>
      <c r="F11" s="747">
        <v>7405</v>
      </c>
      <c r="G11" s="747">
        <v>3853</v>
      </c>
      <c r="H11" s="748">
        <v>2661</v>
      </c>
    </row>
    <row r="12" spans="1:8">
      <c r="A12" s="728" t="s">
        <v>398</v>
      </c>
      <c r="B12" s="747">
        <f t="shared" si="1"/>
        <v>16484</v>
      </c>
      <c r="C12" s="747">
        <v>122</v>
      </c>
      <c r="D12" s="747">
        <v>582</v>
      </c>
      <c r="E12" s="747">
        <v>3035</v>
      </c>
      <c r="F12" s="747">
        <v>7590</v>
      </c>
      <c r="G12" s="747">
        <v>3118</v>
      </c>
      <c r="H12" s="748">
        <v>2037</v>
      </c>
    </row>
    <row r="13" spans="1:8">
      <c r="A13" s="728" t="s">
        <v>399</v>
      </c>
      <c r="B13" s="747">
        <f t="shared" si="1"/>
        <v>18247</v>
      </c>
      <c r="C13" s="747">
        <v>119</v>
      </c>
      <c r="D13" s="747">
        <v>527</v>
      </c>
      <c r="E13" s="747">
        <v>2405</v>
      </c>
      <c r="F13" s="747">
        <v>7612</v>
      </c>
      <c r="G13" s="747">
        <v>4418</v>
      </c>
      <c r="H13" s="748">
        <v>3166</v>
      </c>
    </row>
    <row r="14" spans="1:8">
      <c r="A14" s="728" t="s">
        <v>400</v>
      </c>
      <c r="B14" s="747">
        <f t="shared" si="1"/>
        <v>12487</v>
      </c>
      <c r="C14" s="747">
        <v>99</v>
      </c>
      <c r="D14" s="747">
        <v>397</v>
      </c>
      <c r="E14" s="747">
        <v>2149</v>
      </c>
      <c r="F14" s="747">
        <v>5708</v>
      </c>
      <c r="G14" s="747">
        <v>2428</v>
      </c>
      <c r="H14" s="748">
        <v>1706</v>
      </c>
    </row>
    <row r="15" spans="1:8">
      <c r="A15" s="728" t="s">
        <v>401</v>
      </c>
      <c r="B15" s="747">
        <f t="shared" si="1"/>
        <v>50958</v>
      </c>
      <c r="C15" s="747">
        <v>317</v>
      </c>
      <c r="D15" s="747">
        <v>1652</v>
      </c>
      <c r="E15" s="747">
        <v>9013</v>
      </c>
      <c r="F15" s="747">
        <v>22726</v>
      </c>
      <c r="G15" s="747">
        <v>10371</v>
      </c>
      <c r="H15" s="748">
        <v>6879</v>
      </c>
    </row>
    <row r="16" spans="1:8">
      <c r="A16" s="728" t="s">
        <v>402</v>
      </c>
      <c r="B16" s="747">
        <f t="shared" si="1"/>
        <v>11337</v>
      </c>
      <c r="C16" s="747">
        <v>78</v>
      </c>
      <c r="D16" s="747">
        <v>367</v>
      </c>
      <c r="E16" s="747">
        <v>1855</v>
      </c>
      <c r="F16" s="747">
        <v>5006</v>
      </c>
      <c r="G16" s="747">
        <v>2199</v>
      </c>
      <c r="H16" s="748">
        <v>1832</v>
      </c>
    </row>
    <row r="17" spans="1:8" ht="13.5" thickBot="1">
      <c r="A17" s="729" t="s">
        <v>403</v>
      </c>
      <c r="B17" s="749">
        <f t="shared" si="1"/>
        <v>4963</v>
      </c>
      <c r="C17" s="749">
        <v>21</v>
      </c>
      <c r="D17" s="749">
        <v>133</v>
      </c>
      <c r="E17" s="749">
        <v>720</v>
      </c>
      <c r="F17" s="749">
        <v>2140</v>
      </c>
      <c r="G17" s="749">
        <v>1143</v>
      </c>
      <c r="H17" s="750">
        <v>806</v>
      </c>
    </row>
    <row r="18" spans="1:8" ht="13.5" thickBot="1">
      <c r="A18" s="730" t="s">
        <v>137</v>
      </c>
      <c r="B18" s="515">
        <f>SUM(B8:B17)</f>
        <v>827642</v>
      </c>
      <c r="C18" s="515">
        <f t="shared" ref="C18:H18" si="2">SUM(C8:C17)</f>
        <v>4233</v>
      </c>
      <c r="D18" s="515">
        <f t="shared" si="2"/>
        <v>29163</v>
      </c>
      <c r="E18" s="515">
        <f t="shared" si="2"/>
        <v>154889</v>
      </c>
      <c r="F18" s="515">
        <f t="shared" si="2"/>
        <v>371709</v>
      </c>
      <c r="G18" s="515">
        <f t="shared" si="2"/>
        <v>155745</v>
      </c>
      <c r="H18" s="519">
        <f t="shared" si="2"/>
        <v>111903</v>
      </c>
    </row>
    <row r="19" spans="1:8">
      <c r="A19" s="731" t="s">
        <v>284</v>
      </c>
      <c r="B19" s="745">
        <f t="shared" ref="B19:B24" si="3">SUM(C19:H19)</f>
        <v>28288</v>
      </c>
      <c r="C19" s="745">
        <v>300</v>
      </c>
      <c r="D19" s="745">
        <v>1842</v>
      </c>
      <c r="E19" s="745">
        <v>7984</v>
      </c>
      <c r="F19" s="745">
        <v>12739</v>
      </c>
      <c r="G19" s="745">
        <v>3123</v>
      </c>
      <c r="H19" s="746">
        <v>2300</v>
      </c>
    </row>
    <row r="20" spans="1:8">
      <c r="A20" s="728" t="s">
        <v>285</v>
      </c>
      <c r="B20" s="747">
        <f t="shared" si="3"/>
        <v>62277</v>
      </c>
      <c r="C20" s="747">
        <v>638</v>
      </c>
      <c r="D20" s="747">
        <v>3715</v>
      </c>
      <c r="E20" s="747">
        <v>15681</v>
      </c>
      <c r="F20" s="747">
        <v>28099</v>
      </c>
      <c r="G20" s="747">
        <v>8231</v>
      </c>
      <c r="H20" s="748">
        <v>5913</v>
      </c>
    </row>
    <row r="21" spans="1:8">
      <c r="A21" s="728" t="s">
        <v>286</v>
      </c>
      <c r="B21" s="747">
        <f t="shared" si="3"/>
        <v>39492</v>
      </c>
      <c r="C21" s="747">
        <v>452</v>
      </c>
      <c r="D21" s="747">
        <v>2395</v>
      </c>
      <c r="E21" s="747">
        <v>10680</v>
      </c>
      <c r="F21" s="747">
        <v>17903</v>
      </c>
      <c r="G21" s="747">
        <v>4951</v>
      </c>
      <c r="H21" s="748">
        <v>3111</v>
      </c>
    </row>
    <row r="22" spans="1:8">
      <c r="A22" s="728" t="s">
        <v>287</v>
      </c>
      <c r="B22" s="747">
        <f t="shared" si="3"/>
        <v>20365</v>
      </c>
      <c r="C22" s="747">
        <v>226</v>
      </c>
      <c r="D22" s="747">
        <v>1441</v>
      </c>
      <c r="E22" s="747">
        <v>5518</v>
      </c>
      <c r="F22" s="747">
        <v>8839</v>
      </c>
      <c r="G22" s="747">
        <v>2484</v>
      </c>
      <c r="H22" s="748">
        <v>1857</v>
      </c>
    </row>
    <row r="23" spans="1:8">
      <c r="A23" s="728" t="s">
        <v>288</v>
      </c>
      <c r="B23" s="747">
        <f t="shared" si="3"/>
        <v>31448</v>
      </c>
      <c r="C23" s="747">
        <v>261</v>
      </c>
      <c r="D23" s="747">
        <v>2123</v>
      </c>
      <c r="E23" s="747">
        <v>8848</v>
      </c>
      <c r="F23" s="747">
        <v>14448</v>
      </c>
      <c r="G23" s="747">
        <v>3405</v>
      </c>
      <c r="H23" s="748">
        <v>2363</v>
      </c>
    </row>
    <row r="24" spans="1:8" ht="13.5" thickBot="1">
      <c r="A24" s="729" t="s">
        <v>289</v>
      </c>
      <c r="B24" s="749">
        <f t="shared" si="3"/>
        <v>20872</v>
      </c>
      <c r="C24" s="749">
        <v>235</v>
      </c>
      <c r="D24" s="749">
        <v>1466</v>
      </c>
      <c r="E24" s="749">
        <v>5685</v>
      </c>
      <c r="F24" s="749">
        <v>9219</v>
      </c>
      <c r="G24" s="749">
        <v>2609</v>
      </c>
      <c r="H24" s="750">
        <v>1658</v>
      </c>
    </row>
    <row r="25" spans="1:8" ht="13.5" thickBot="1">
      <c r="A25" s="730" t="s">
        <v>21</v>
      </c>
      <c r="B25" s="515">
        <f>SUM(B19:B24)</f>
        <v>202742</v>
      </c>
      <c r="C25" s="515">
        <f t="shared" ref="C25:H25" si="4">SUM(C19:C24)</f>
        <v>2112</v>
      </c>
      <c r="D25" s="515">
        <f t="shared" si="4"/>
        <v>12982</v>
      </c>
      <c r="E25" s="515">
        <f t="shared" si="4"/>
        <v>54396</v>
      </c>
      <c r="F25" s="515">
        <f t="shared" si="4"/>
        <v>91247</v>
      </c>
      <c r="G25" s="515">
        <f t="shared" si="4"/>
        <v>24803</v>
      </c>
      <c r="H25" s="519">
        <f t="shared" si="4"/>
        <v>17202</v>
      </c>
    </row>
    <row r="26" spans="1:8">
      <c r="A26" s="731" t="s">
        <v>278</v>
      </c>
      <c r="B26" s="745">
        <f t="shared" ref="B26:B31" si="5">SUM(C26:H26)</f>
        <v>3189</v>
      </c>
      <c r="C26" s="745">
        <v>30</v>
      </c>
      <c r="D26" s="745">
        <v>147</v>
      </c>
      <c r="E26" s="745">
        <v>595</v>
      </c>
      <c r="F26" s="745">
        <v>1386</v>
      </c>
      <c r="G26" s="745">
        <v>521</v>
      </c>
      <c r="H26" s="746">
        <v>510</v>
      </c>
    </row>
    <row r="27" spans="1:8">
      <c r="A27" s="728" t="s">
        <v>279</v>
      </c>
      <c r="B27" s="747">
        <f t="shared" si="5"/>
        <v>6421</v>
      </c>
      <c r="C27" s="747">
        <v>73</v>
      </c>
      <c r="D27" s="747">
        <v>292</v>
      </c>
      <c r="E27" s="747">
        <v>1366</v>
      </c>
      <c r="F27" s="747">
        <v>2799</v>
      </c>
      <c r="G27" s="747">
        <v>1003</v>
      </c>
      <c r="H27" s="748">
        <v>888</v>
      </c>
    </row>
    <row r="28" spans="1:8">
      <c r="A28" s="728" t="s">
        <v>280</v>
      </c>
      <c r="B28" s="747">
        <f t="shared" si="5"/>
        <v>26156</v>
      </c>
      <c r="C28" s="747">
        <v>313</v>
      </c>
      <c r="D28" s="747">
        <v>1517</v>
      </c>
      <c r="E28" s="747">
        <v>5757</v>
      </c>
      <c r="F28" s="747">
        <v>11376</v>
      </c>
      <c r="G28" s="747">
        <v>3917</v>
      </c>
      <c r="H28" s="748">
        <v>3276</v>
      </c>
    </row>
    <row r="29" spans="1:8">
      <c r="A29" s="728" t="s">
        <v>281</v>
      </c>
      <c r="B29" s="747">
        <f t="shared" si="5"/>
        <v>7950</v>
      </c>
      <c r="C29" s="747">
        <v>66</v>
      </c>
      <c r="D29" s="747">
        <v>404</v>
      </c>
      <c r="E29" s="747">
        <v>1778</v>
      </c>
      <c r="F29" s="747">
        <v>3378</v>
      </c>
      <c r="G29" s="747">
        <v>1228</v>
      </c>
      <c r="H29" s="748">
        <v>1096</v>
      </c>
    </row>
    <row r="30" spans="1:8">
      <c r="A30" s="728" t="s">
        <v>282</v>
      </c>
      <c r="B30" s="747">
        <f t="shared" si="5"/>
        <v>9713</v>
      </c>
      <c r="C30" s="747">
        <v>115</v>
      </c>
      <c r="D30" s="747">
        <v>589</v>
      </c>
      <c r="E30" s="747">
        <v>2283</v>
      </c>
      <c r="F30" s="747">
        <v>4433</v>
      </c>
      <c r="G30" s="747">
        <v>1209</v>
      </c>
      <c r="H30" s="748">
        <v>1084</v>
      </c>
    </row>
    <row r="31" spans="1:8" ht="13.5" thickBot="1">
      <c r="A31" s="729" t="s">
        <v>283</v>
      </c>
      <c r="B31" s="749">
        <f t="shared" si="5"/>
        <v>10456</v>
      </c>
      <c r="C31" s="749">
        <v>99</v>
      </c>
      <c r="D31" s="749">
        <v>667</v>
      </c>
      <c r="E31" s="749">
        <v>2692</v>
      </c>
      <c r="F31" s="749">
        <v>4568</v>
      </c>
      <c r="G31" s="749">
        <v>1200</v>
      </c>
      <c r="H31" s="750">
        <v>1230</v>
      </c>
    </row>
    <row r="32" spans="1:8" ht="13.5" thickBot="1">
      <c r="A32" s="730" t="s">
        <v>14</v>
      </c>
      <c r="B32" s="515">
        <f>SUM(B26:B31)</f>
        <v>63885</v>
      </c>
      <c r="C32" s="515">
        <f t="shared" ref="C32:H32" si="6">SUM(C26:C31)</f>
        <v>696</v>
      </c>
      <c r="D32" s="515">
        <f t="shared" si="6"/>
        <v>3616</v>
      </c>
      <c r="E32" s="515">
        <f t="shared" si="6"/>
        <v>14471</v>
      </c>
      <c r="F32" s="515">
        <f t="shared" si="6"/>
        <v>27940</v>
      </c>
      <c r="G32" s="515">
        <f t="shared" si="6"/>
        <v>9078</v>
      </c>
      <c r="H32" s="519">
        <f t="shared" si="6"/>
        <v>8084</v>
      </c>
    </row>
    <row r="33" spans="1:8">
      <c r="A33" s="732" t="s">
        <v>301</v>
      </c>
      <c r="B33" s="745">
        <f t="shared" ref="B33:B42" si="7">SUM(C33:H33)</f>
        <v>15146</v>
      </c>
      <c r="C33" s="745">
        <v>129</v>
      </c>
      <c r="D33" s="745">
        <v>858</v>
      </c>
      <c r="E33" s="745">
        <v>3665</v>
      </c>
      <c r="F33" s="745">
        <v>6885</v>
      </c>
      <c r="G33" s="745">
        <v>2011</v>
      </c>
      <c r="H33" s="746">
        <v>1598</v>
      </c>
    </row>
    <row r="34" spans="1:8">
      <c r="A34" s="733" t="s">
        <v>302</v>
      </c>
      <c r="B34" s="747">
        <f t="shared" si="7"/>
        <v>12358</v>
      </c>
      <c r="C34" s="747">
        <v>183</v>
      </c>
      <c r="D34" s="747">
        <v>743</v>
      </c>
      <c r="E34" s="747">
        <v>3143</v>
      </c>
      <c r="F34" s="747">
        <v>5839</v>
      </c>
      <c r="G34" s="747">
        <v>1444</v>
      </c>
      <c r="H34" s="748">
        <v>1006</v>
      </c>
    </row>
    <row r="35" spans="1:8">
      <c r="A35" s="728" t="s">
        <v>303</v>
      </c>
      <c r="B35" s="747">
        <f t="shared" si="7"/>
        <v>6554</v>
      </c>
      <c r="C35" s="747">
        <v>59</v>
      </c>
      <c r="D35" s="747">
        <v>280</v>
      </c>
      <c r="E35" s="747">
        <v>1276</v>
      </c>
      <c r="F35" s="747">
        <v>2873</v>
      </c>
      <c r="G35" s="747">
        <v>1121</v>
      </c>
      <c r="H35" s="748">
        <v>945</v>
      </c>
    </row>
    <row r="36" spans="1:8">
      <c r="A36" s="728" t="s">
        <v>304</v>
      </c>
      <c r="B36" s="747">
        <f t="shared" si="7"/>
        <v>16088</v>
      </c>
      <c r="C36" s="747">
        <v>178</v>
      </c>
      <c r="D36" s="747">
        <v>874</v>
      </c>
      <c r="E36" s="747">
        <v>4182</v>
      </c>
      <c r="F36" s="747">
        <v>7190</v>
      </c>
      <c r="G36" s="747">
        <v>2186</v>
      </c>
      <c r="H36" s="748">
        <v>1478</v>
      </c>
    </row>
    <row r="37" spans="1:8">
      <c r="A37" s="728" t="s">
        <v>305</v>
      </c>
      <c r="B37" s="747">
        <f t="shared" si="7"/>
        <v>13368</v>
      </c>
      <c r="C37" s="747">
        <v>138</v>
      </c>
      <c r="D37" s="747">
        <v>639</v>
      </c>
      <c r="E37" s="747">
        <v>2871</v>
      </c>
      <c r="F37" s="747">
        <v>5997</v>
      </c>
      <c r="G37" s="747">
        <v>1977</v>
      </c>
      <c r="H37" s="748">
        <v>1746</v>
      </c>
    </row>
    <row r="38" spans="1:8">
      <c r="A38" s="728" t="s">
        <v>306</v>
      </c>
      <c r="B38" s="747">
        <f t="shared" si="7"/>
        <v>7683</v>
      </c>
      <c r="C38" s="747">
        <v>59</v>
      </c>
      <c r="D38" s="747">
        <v>343</v>
      </c>
      <c r="E38" s="747">
        <v>1489</v>
      </c>
      <c r="F38" s="747">
        <v>3360</v>
      </c>
      <c r="G38" s="747">
        <v>1329</v>
      </c>
      <c r="H38" s="748">
        <v>1103</v>
      </c>
    </row>
    <row r="39" spans="1:8">
      <c r="A39" s="728" t="s">
        <v>307</v>
      </c>
      <c r="B39" s="747">
        <f t="shared" si="7"/>
        <v>21900</v>
      </c>
      <c r="C39" s="747">
        <v>266</v>
      </c>
      <c r="D39" s="747">
        <v>1319</v>
      </c>
      <c r="E39" s="747">
        <v>5668</v>
      </c>
      <c r="F39" s="747">
        <v>9715</v>
      </c>
      <c r="G39" s="747">
        <v>2994</v>
      </c>
      <c r="H39" s="748">
        <v>1938</v>
      </c>
    </row>
    <row r="40" spans="1:8">
      <c r="A40" s="728" t="s">
        <v>308</v>
      </c>
      <c r="B40" s="747">
        <f t="shared" si="7"/>
        <v>10039</v>
      </c>
      <c r="C40" s="747">
        <v>110</v>
      </c>
      <c r="D40" s="747">
        <v>565</v>
      </c>
      <c r="E40" s="747">
        <v>2408</v>
      </c>
      <c r="F40" s="747">
        <v>4388</v>
      </c>
      <c r="G40" s="747">
        <v>1458</v>
      </c>
      <c r="H40" s="748">
        <v>1110</v>
      </c>
    </row>
    <row r="41" spans="1:8">
      <c r="A41" s="728" t="s">
        <v>309</v>
      </c>
      <c r="B41" s="747">
        <f t="shared" si="7"/>
        <v>5038</v>
      </c>
      <c r="C41" s="747">
        <v>44</v>
      </c>
      <c r="D41" s="747">
        <v>220</v>
      </c>
      <c r="E41" s="747">
        <v>1052</v>
      </c>
      <c r="F41" s="747">
        <v>2333</v>
      </c>
      <c r="G41" s="747">
        <v>792</v>
      </c>
      <c r="H41" s="748">
        <v>597</v>
      </c>
    </row>
    <row r="42" spans="1:8" ht="13.5" thickBot="1">
      <c r="A42" s="729" t="s">
        <v>310</v>
      </c>
      <c r="B42" s="749">
        <f t="shared" si="7"/>
        <v>15661</v>
      </c>
      <c r="C42" s="749">
        <v>131</v>
      </c>
      <c r="D42" s="749">
        <v>797</v>
      </c>
      <c r="E42" s="749">
        <v>3356</v>
      </c>
      <c r="F42" s="749">
        <v>6719</v>
      </c>
      <c r="G42" s="749">
        <v>2519</v>
      </c>
      <c r="H42" s="750">
        <v>2139</v>
      </c>
    </row>
    <row r="43" spans="1:8" ht="13.5" thickBot="1">
      <c r="A43" s="730" t="s">
        <v>40</v>
      </c>
      <c r="B43" s="515">
        <f>SUM(B33:B42)</f>
        <v>123835</v>
      </c>
      <c r="C43" s="515">
        <f t="shared" ref="C43:H43" si="8">SUM(C33:C42)</f>
        <v>1297</v>
      </c>
      <c r="D43" s="515">
        <f t="shared" si="8"/>
        <v>6638</v>
      </c>
      <c r="E43" s="515">
        <f t="shared" si="8"/>
        <v>29110</v>
      </c>
      <c r="F43" s="515">
        <f t="shared" si="8"/>
        <v>55299</v>
      </c>
      <c r="G43" s="515">
        <f t="shared" si="8"/>
        <v>17831</v>
      </c>
      <c r="H43" s="519">
        <f t="shared" si="8"/>
        <v>13660</v>
      </c>
    </row>
    <row r="44" spans="1:8">
      <c r="A44" s="732" t="s">
        <v>330</v>
      </c>
      <c r="B44" s="745">
        <f t="shared" ref="B44:B60" si="9">SUM(C44:H44)</f>
        <v>9791</v>
      </c>
      <c r="C44" s="745">
        <v>117</v>
      </c>
      <c r="D44" s="745">
        <v>464</v>
      </c>
      <c r="E44" s="745">
        <v>2247</v>
      </c>
      <c r="F44" s="745">
        <v>4597</v>
      </c>
      <c r="G44" s="745">
        <v>1364</v>
      </c>
      <c r="H44" s="746">
        <v>1002</v>
      </c>
    </row>
    <row r="45" spans="1:8">
      <c r="A45" s="728" t="s">
        <v>331</v>
      </c>
      <c r="B45" s="747">
        <f t="shared" si="9"/>
        <v>3614</v>
      </c>
      <c r="C45" s="747">
        <v>50</v>
      </c>
      <c r="D45" s="747">
        <v>166</v>
      </c>
      <c r="E45" s="747">
        <v>812</v>
      </c>
      <c r="F45" s="747">
        <v>1712</v>
      </c>
      <c r="G45" s="747">
        <v>541</v>
      </c>
      <c r="H45" s="748">
        <v>333</v>
      </c>
    </row>
    <row r="46" spans="1:8">
      <c r="A46" s="728" t="s">
        <v>332</v>
      </c>
      <c r="B46" s="747">
        <f t="shared" si="9"/>
        <v>6804</v>
      </c>
      <c r="C46" s="747">
        <v>87</v>
      </c>
      <c r="D46" s="747">
        <v>428</v>
      </c>
      <c r="E46" s="747">
        <v>1738</v>
      </c>
      <c r="F46" s="747">
        <v>3232</v>
      </c>
      <c r="G46" s="747">
        <v>761</v>
      </c>
      <c r="H46" s="748">
        <v>558</v>
      </c>
    </row>
    <row r="47" spans="1:8">
      <c r="A47" s="728" t="s">
        <v>333</v>
      </c>
      <c r="B47" s="747">
        <f t="shared" si="9"/>
        <v>6610</v>
      </c>
      <c r="C47" s="747">
        <v>57</v>
      </c>
      <c r="D47" s="747">
        <v>349</v>
      </c>
      <c r="E47" s="747">
        <v>1708</v>
      </c>
      <c r="F47" s="747">
        <v>2971</v>
      </c>
      <c r="G47" s="747">
        <v>841</v>
      </c>
      <c r="H47" s="748">
        <v>684</v>
      </c>
    </row>
    <row r="48" spans="1:8">
      <c r="A48" s="728" t="s">
        <v>334</v>
      </c>
      <c r="B48" s="747">
        <f t="shared" si="9"/>
        <v>2069</v>
      </c>
      <c r="C48" s="747">
        <v>10</v>
      </c>
      <c r="D48" s="747">
        <v>63</v>
      </c>
      <c r="E48" s="747">
        <v>381</v>
      </c>
      <c r="F48" s="747">
        <v>939</v>
      </c>
      <c r="G48" s="747">
        <v>340</v>
      </c>
      <c r="H48" s="748">
        <v>336</v>
      </c>
    </row>
    <row r="49" spans="1:8">
      <c r="A49" s="728" t="s">
        <v>569</v>
      </c>
      <c r="B49" s="747">
        <f t="shared" si="9"/>
        <v>6618</v>
      </c>
      <c r="C49" s="747">
        <v>63</v>
      </c>
      <c r="D49" s="747">
        <v>324</v>
      </c>
      <c r="E49" s="747">
        <v>1445</v>
      </c>
      <c r="F49" s="747">
        <v>3089</v>
      </c>
      <c r="G49" s="747">
        <v>987</v>
      </c>
      <c r="H49" s="748">
        <v>710</v>
      </c>
    </row>
    <row r="50" spans="1:8">
      <c r="A50" s="728" t="s">
        <v>336</v>
      </c>
      <c r="B50" s="747">
        <f t="shared" si="9"/>
        <v>2306</v>
      </c>
      <c r="C50" s="747">
        <v>28</v>
      </c>
      <c r="D50" s="747">
        <v>93</v>
      </c>
      <c r="E50" s="747">
        <v>458</v>
      </c>
      <c r="F50" s="747">
        <v>1057</v>
      </c>
      <c r="G50" s="747">
        <v>389</v>
      </c>
      <c r="H50" s="748">
        <v>281</v>
      </c>
    </row>
    <row r="51" spans="1:8">
      <c r="A51" s="728" t="s">
        <v>337</v>
      </c>
      <c r="B51" s="747">
        <f t="shared" si="9"/>
        <v>5307</v>
      </c>
      <c r="C51" s="747">
        <v>40</v>
      </c>
      <c r="D51" s="747">
        <v>239</v>
      </c>
      <c r="E51" s="747">
        <v>1021</v>
      </c>
      <c r="F51" s="747">
        <v>2236</v>
      </c>
      <c r="G51" s="747">
        <v>933</v>
      </c>
      <c r="H51" s="748">
        <v>838</v>
      </c>
    </row>
    <row r="52" spans="1:8">
      <c r="A52" s="728" t="s">
        <v>338</v>
      </c>
      <c r="B52" s="747">
        <f t="shared" si="9"/>
        <v>4245</v>
      </c>
      <c r="C52" s="747">
        <v>51</v>
      </c>
      <c r="D52" s="747">
        <v>212</v>
      </c>
      <c r="E52" s="747">
        <v>909</v>
      </c>
      <c r="F52" s="747">
        <v>1864</v>
      </c>
      <c r="G52" s="747">
        <v>662</v>
      </c>
      <c r="H52" s="748">
        <v>547</v>
      </c>
    </row>
    <row r="53" spans="1:8">
      <c r="A53" s="728" t="s">
        <v>339</v>
      </c>
      <c r="B53" s="747">
        <f t="shared" si="9"/>
        <v>21458</v>
      </c>
      <c r="C53" s="747">
        <v>360</v>
      </c>
      <c r="D53" s="747">
        <v>1285</v>
      </c>
      <c r="E53" s="747">
        <v>5612</v>
      </c>
      <c r="F53" s="747">
        <v>9494</v>
      </c>
      <c r="G53" s="747">
        <v>2488</v>
      </c>
      <c r="H53" s="748">
        <v>2219</v>
      </c>
    </row>
    <row r="54" spans="1:8">
      <c r="A54" s="728" t="s">
        <v>1726</v>
      </c>
      <c r="B54" s="747">
        <f t="shared" si="9"/>
        <v>4923</v>
      </c>
      <c r="C54" s="747">
        <v>57</v>
      </c>
      <c r="D54" s="747">
        <v>269</v>
      </c>
      <c r="E54" s="747">
        <v>1136</v>
      </c>
      <c r="F54" s="747">
        <v>2181</v>
      </c>
      <c r="G54" s="747">
        <v>730</v>
      </c>
      <c r="H54" s="748">
        <v>550</v>
      </c>
    </row>
    <row r="55" spans="1:8">
      <c r="A55" s="728" t="s">
        <v>1727</v>
      </c>
      <c r="B55" s="747">
        <f t="shared" si="9"/>
        <v>2070</v>
      </c>
      <c r="C55" s="747">
        <v>25</v>
      </c>
      <c r="D55" s="747">
        <v>132</v>
      </c>
      <c r="E55" s="747">
        <v>503</v>
      </c>
      <c r="F55" s="747">
        <v>944</v>
      </c>
      <c r="G55" s="747">
        <v>266</v>
      </c>
      <c r="H55" s="748">
        <v>200</v>
      </c>
    </row>
    <row r="56" spans="1:8">
      <c r="A56" s="728" t="s">
        <v>1700</v>
      </c>
      <c r="B56" s="747">
        <f t="shared" si="9"/>
        <v>9028</v>
      </c>
      <c r="C56" s="747">
        <v>81</v>
      </c>
      <c r="D56" s="747">
        <v>459</v>
      </c>
      <c r="E56" s="747">
        <v>2057</v>
      </c>
      <c r="F56" s="747">
        <v>4259</v>
      </c>
      <c r="G56" s="747">
        <v>1246</v>
      </c>
      <c r="H56" s="748">
        <v>926</v>
      </c>
    </row>
    <row r="57" spans="1:8">
      <c r="A57" s="728" t="s">
        <v>1728</v>
      </c>
      <c r="B57" s="747">
        <f t="shared" si="9"/>
        <v>16154</v>
      </c>
      <c r="C57" s="747">
        <v>174</v>
      </c>
      <c r="D57" s="747">
        <v>758</v>
      </c>
      <c r="E57" s="747">
        <v>3448</v>
      </c>
      <c r="F57" s="747">
        <v>7513</v>
      </c>
      <c r="G57" s="747">
        <v>2505</v>
      </c>
      <c r="H57" s="748">
        <v>1756</v>
      </c>
    </row>
    <row r="58" spans="1:8">
      <c r="A58" s="728" t="s">
        <v>344</v>
      </c>
      <c r="B58" s="747">
        <f t="shared" si="9"/>
        <v>4419</v>
      </c>
      <c r="C58" s="747">
        <v>56</v>
      </c>
      <c r="D58" s="747">
        <v>276</v>
      </c>
      <c r="E58" s="747">
        <v>1079</v>
      </c>
      <c r="F58" s="747">
        <v>1976</v>
      </c>
      <c r="G58" s="747">
        <v>510</v>
      </c>
      <c r="H58" s="748">
        <v>522</v>
      </c>
    </row>
    <row r="59" spans="1:8">
      <c r="A59" s="728" t="s">
        <v>345</v>
      </c>
      <c r="B59" s="747">
        <f t="shared" si="9"/>
        <v>13784</v>
      </c>
      <c r="C59" s="747">
        <v>167</v>
      </c>
      <c r="D59" s="747">
        <v>923</v>
      </c>
      <c r="E59" s="747">
        <v>3559</v>
      </c>
      <c r="F59" s="747">
        <v>6295</v>
      </c>
      <c r="G59" s="747">
        <v>1640</v>
      </c>
      <c r="H59" s="748">
        <v>1200</v>
      </c>
    </row>
    <row r="60" spans="1:8" ht="13.5" thickBot="1">
      <c r="A60" s="729" t="s">
        <v>346</v>
      </c>
      <c r="B60" s="749">
        <f t="shared" si="9"/>
        <v>30119</v>
      </c>
      <c r="C60" s="749">
        <v>403</v>
      </c>
      <c r="D60" s="749">
        <v>1684</v>
      </c>
      <c r="E60" s="749">
        <v>7029</v>
      </c>
      <c r="F60" s="749">
        <v>14015</v>
      </c>
      <c r="G60" s="749">
        <v>4073</v>
      </c>
      <c r="H60" s="750">
        <v>2915</v>
      </c>
    </row>
    <row r="61" spans="1:8" ht="13.5" thickBot="1">
      <c r="A61" s="730" t="s">
        <v>71</v>
      </c>
      <c r="B61" s="515">
        <f>SUM(B44:B60)</f>
        <v>149319</v>
      </c>
      <c r="C61" s="515">
        <f t="shared" ref="C61:H61" si="10">SUM(C44:C60)</f>
        <v>1826</v>
      </c>
      <c r="D61" s="515">
        <f t="shared" si="10"/>
        <v>8124</v>
      </c>
      <c r="E61" s="515">
        <f t="shared" si="10"/>
        <v>35142</v>
      </c>
      <c r="F61" s="515">
        <f t="shared" si="10"/>
        <v>68374</v>
      </c>
      <c r="G61" s="515">
        <f t="shared" si="10"/>
        <v>20276</v>
      </c>
      <c r="H61" s="519">
        <f t="shared" si="10"/>
        <v>15577</v>
      </c>
    </row>
    <row r="62" spans="1:8">
      <c r="A62" s="727" t="s">
        <v>311</v>
      </c>
      <c r="B62" s="745">
        <f t="shared" ref="B62:B80" si="11">SUM(C62:H62)</f>
        <v>1469</v>
      </c>
      <c r="C62" s="745">
        <v>7</v>
      </c>
      <c r="D62" s="745">
        <v>63</v>
      </c>
      <c r="E62" s="745">
        <v>296</v>
      </c>
      <c r="F62" s="745">
        <v>640</v>
      </c>
      <c r="G62" s="745">
        <v>246</v>
      </c>
      <c r="H62" s="746">
        <v>217</v>
      </c>
    </row>
    <row r="63" spans="1:8">
      <c r="A63" s="728" t="s">
        <v>1729</v>
      </c>
      <c r="B63" s="747">
        <f t="shared" si="11"/>
        <v>16076</v>
      </c>
      <c r="C63" s="747">
        <v>150</v>
      </c>
      <c r="D63" s="747">
        <v>836</v>
      </c>
      <c r="E63" s="747">
        <v>3358</v>
      </c>
      <c r="F63" s="747">
        <v>7433</v>
      </c>
      <c r="G63" s="747">
        <v>2243</v>
      </c>
      <c r="H63" s="748">
        <v>2056</v>
      </c>
    </row>
    <row r="64" spans="1:8">
      <c r="A64" s="728" t="s">
        <v>313</v>
      </c>
      <c r="B64" s="747">
        <f t="shared" si="11"/>
        <v>5855</v>
      </c>
      <c r="C64" s="747">
        <v>79</v>
      </c>
      <c r="D64" s="747">
        <v>273</v>
      </c>
      <c r="E64" s="747">
        <v>1272</v>
      </c>
      <c r="F64" s="747">
        <v>2697</v>
      </c>
      <c r="G64" s="747">
        <v>821</v>
      </c>
      <c r="H64" s="748">
        <v>713</v>
      </c>
    </row>
    <row r="65" spans="1:8">
      <c r="A65" s="728" t="s">
        <v>314</v>
      </c>
      <c r="B65" s="747">
        <f t="shared" si="11"/>
        <v>3211</v>
      </c>
      <c r="C65" s="747">
        <v>26</v>
      </c>
      <c r="D65" s="747">
        <v>138</v>
      </c>
      <c r="E65" s="747">
        <v>560</v>
      </c>
      <c r="F65" s="747">
        <v>1291</v>
      </c>
      <c r="G65" s="747">
        <v>620</v>
      </c>
      <c r="H65" s="748">
        <v>576</v>
      </c>
    </row>
    <row r="66" spans="1:8">
      <c r="A66" s="728" t="s">
        <v>315</v>
      </c>
      <c r="B66" s="747">
        <f t="shared" si="11"/>
        <v>5421</v>
      </c>
      <c r="C66" s="747">
        <v>81</v>
      </c>
      <c r="D66" s="747">
        <v>294</v>
      </c>
      <c r="E66" s="747">
        <v>1240</v>
      </c>
      <c r="F66" s="747">
        <v>2266</v>
      </c>
      <c r="G66" s="747">
        <v>757</v>
      </c>
      <c r="H66" s="748">
        <v>783</v>
      </c>
    </row>
    <row r="67" spans="1:8">
      <c r="A67" s="728" t="s">
        <v>316</v>
      </c>
      <c r="B67" s="747">
        <f t="shared" si="11"/>
        <v>6781</v>
      </c>
      <c r="C67" s="747">
        <v>106</v>
      </c>
      <c r="D67" s="747">
        <v>371</v>
      </c>
      <c r="E67" s="747">
        <v>1582</v>
      </c>
      <c r="F67" s="747">
        <v>3220</v>
      </c>
      <c r="G67" s="747">
        <v>882</v>
      </c>
      <c r="H67" s="748">
        <v>620</v>
      </c>
    </row>
    <row r="68" spans="1:8">
      <c r="A68" s="728" t="s">
        <v>317</v>
      </c>
      <c r="B68" s="747">
        <f t="shared" si="11"/>
        <v>12832</v>
      </c>
      <c r="C68" s="747">
        <v>120</v>
      </c>
      <c r="D68" s="747">
        <v>561</v>
      </c>
      <c r="E68" s="747">
        <v>2966</v>
      </c>
      <c r="F68" s="747">
        <v>5665</v>
      </c>
      <c r="G68" s="747">
        <v>1808</v>
      </c>
      <c r="H68" s="748">
        <v>1712</v>
      </c>
    </row>
    <row r="69" spans="1:8">
      <c r="A69" s="728" t="s">
        <v>318</v>
      </c>
      <c r="B69" s="747">
        <f t="shared" si="11"/>
        <v>17651</v>
      </c>
      <c r="C69" s="747">
        <v>203</v>
      </c>
      <c r="D69" s="747">
        <v>1158</v>
      </c>
      <c r="E69" s="747">
        <v>4544</v>
      </c>
      <c r="F69" s="747">
        <v>7837</v>
      </c>
      <c r="G69" s="747">
        <v>2057</v>
      </c>
      <c r="H69" s="748">
        <v>1852</v>
      </c>
    </row>
    <row r="70" spans="1:8">
      <c r="A70" s="728" t="s">
        <v>319</v>
      </c>
      <c r="B70" s="747">
        <f t="shared" si="11"/>
        <v>8666</v>
      </c>
      <c r="C70" s="747">
        <v>78</v>
      </c>
      <c r="D70" s="747">
        <v>308</v>
      </c>
      <c r="E70" s="747">
        <v>1585</v>
      </c>
      <c r="F70" s="747">
        <v>3643</v>
      </c>
      <c r="G70" s="747">
        <v>1569</v>
      </c>
      <c r="H70" s="748">
        <v>1483</v>
      </c>
    </row>
    <row r="71" spans="1:8">
      <c r="A71" s="728" t="s">
        <v>320</v>
      </c>
      <c r="B71" s="747">
        <f t="shared" si="11"/>
        <v>18476</v>
      </c>
      <c r="C71" s="747">
        <v>220</v>
      </c>
      <c r="D71" s="747">
        <v>991</v>
      </c>
      <c r="E71" s="747">
        <v>4575</v>
      </c>
      <c r="F71" s="747">
        <v>8498</v>
      </c>
      <c r="G71" s="747">
        <v>2315</v>
      </c>
      <c r="H71" s="748">
        <v>1877</v>
      </c>
    </row>
    <row r="72" spans="1:8">
      <c r="A72" s="728" t="s">
        <v>321</v>
      </c>
      <c r="B72" s="747">
        <f t="shared" si="11"/>
        <v>3167</v>
      </c>
      <c r="C72" s="747">
        <v>29</v>
      </c>
      <c r="D72" s="747">
        <v>170</v>
      </c>
      <c r="E72" s="747">
        <v>669</v>
      </c>
      <c r="F72" s="747">
        <v>1342</v>
      </c>
      <c r="G72" s="747">
        <v>451</v>
      </c>
      <c r="H72" s="748">
        <v>506</v>
      </c>
    </row>
    <row r="73" spans="1:8">
      <c r="A73" s="728" t="s">
        <v>322</v>
      </c>
      <c r="B73" s="747">
        <f t="shared" si="11"/>
        <v>4517</v>
      </c>
      <c r="C73" s="747">
        <v>36</v>
      </c>
      <c r="D73" s="747">
        <v>141</v>
      </c>
      <c r="E73" s="747">
        <v>850</v>
      </c>
      <c r="F73" s="747">
        <v>2021</v>
      </c>
      <c r="G73" s="747">
        <v>807</v>
      </c>
      <c r="H73" s="748">
        <v>662</v>
      </c>
    </row>
    <row r="74" spans="1:8">
      <c r="A74" s="728" t="s">
        <v>323</v>
      </c>
      <c r="B74" s="747">
        <f t="shared" si="11"/>
        <v>7818</v>
      </c>
      <c r="C74" s="747">
        <v>71</v>
      </c>
      <c r="D74" s="747">
        <v>346</v>
      </c>
      <c r="E74" s="747">
        <v>1669</v>
      </c>
      <c r="F74" s="747">
        <v>3478</v>
      </c>
      <c r="G74" s="747">
        <v>1225</v>
      </c>
      <c r="H74" s="748">
        <v>1029</v>
      </c>
    </row>
    <row r="75" spans="1:8">
      <c r="A75" s="728" t="s">
        <v>324</v>
      </c>
      <c r="B75" s="747">
        <f t="shared" si="11"/>
        <v>2152</v>
      </c>
      <c r="C75" s="747">
        <v>18</v>
      </c>
      <c r="D75" s="747">
        <v>110</v>
      </c>
      <c r="E75" s="747">
        <v>408</v>
      </c>
      <c r="F75" s="747">
        <v>942</v>
      </c>
      <c r="G75" s="747">
        <v>342</v>
      </c>
      <c r="H75" s="748">
        <v>332</v>
      </c>
    </row>
    <row r="76" spans="1:8">
      <c r="A76" s="728" t="s">
        <v>325</v>
      </c>
      <c r="B76" s="747">
        <f t="shared" si="11"/>
        <v>7019</v>
      </c>
      <c r="C76" s="747">
        <v>103</v>
      </c>
      <c r="D76" s="747">
        <v>382</v>
      </c>
      <c r="E76" s="747">
        <v>1685</v>
      </c>
      <c r="F76" s="747">
        <v>3189</v>
      </c>
      <c r="G76" s="747">
        <v>780</v>
      </c>
      <c r="H76" s="748">
        <v>880</v>
      </c>
    </row>
    <row r="77" spans="1:8">
      <c r="A77" s="728" t="s">
        <v>326</v>
      </c>
      <c r="B77" s="747">
        <f t="shared" si="11"/>
        <v>7791</v>
      </c>
      <c r="C77" s="747">
        <v>118</v>
      </c>
      <c r="D77" s="747">
        <v>503</v>
      </c>
      <c r="E77" s="747">
        <v>1743</v>
      </c>
      <c r="F77" s="747">
        <v>3672</v>
      </c>
      <c r="G77" s="747">
        <v>945</v>
      </c>
      <c r="H77" s="748">
        <v>810</v>
      </c>
    </row>
    <row r="78" spans="1:8">
      <c r="A78" s="728" t="s">
        <v>327</v>
      </c>
      <c r="B78" s="747">
        <f t="shared" si="11"/>
        <v>6543</v>
      </c>
      <c r="C78" s="747">
        <v>71</v>
      </c>
      <c r="D78" s="747">
        <v>292</v>
      </c>
      <c r="E78" s="747">
        <v>1319</v>
      </c>
      <c r="F78" s="747">
        <v>2971</v>
      </c>
      <c r="G78" s="747">
        <v>1016</v>
      </c>
      <c r="H78" s="748">
        <v>874</v>
      </c>
    </row>
    <row r="79" spans="1:8">
      <c r="A79" s="728" t="s">
        <v>328</v>
      </c>
      <c r="B79" s="747">
        <f t="shared" si="11"/>
        <v>8419</v>
      </c>
      <c r="C79" s="747">
        <v>64</v>
      </c>
      <c r="D79" s="747">
        <v>356</v>
      </c>
      <c r="E79" s="747">
        <v>1735</v>
      </c>
      <c r="F79" s="747">
        <v>3745</v>
      </c>
      <c r="G79" s="747">
        <v>1375</v>
      </c>
      <c r="H79" s="748">
        <v>1144</v>
      </c>
    </row>
    <row r="80" spans="1:8" ht="13.5" thickBot="1">
      <c r="A80" s="729" t="s">
        <v>329</v>
      </c>
      <c r="B80" s="749">
        <f t="shared" si="11"/>
        <v>5852</v>
      </c>
      <c r="C80" s="749">
        <v>73</v>
      </c>
      <c r="D80" s="749">
        <v>339</v>
      </c>
      <c r="E80" s="749">
        <v>1398</v>
      </c>
      <c r="F80" s="749">
        <v>2547</v>
      </c>
      <c r="G80" s="749">
        <v>778</v>
      </c>
      <c r="H80" s="750">
        <v>717</v>
      </c>
    </row>
    <row r="81" spans="1:8" ht="13.5" thickBot="1">
      <c r="A81" s="730" t="s">
        <v>51</v>
      </c>
      <c r="B81" s="515">
        <f t="shared" ref="B81:H81" si="12">SUM(B62:B80)</f>
        <v>149716</v>
      </c>
      <c r="C81" s="515">
        <f t="shared" si="12"/>
        <v>1653</v>
      </c>
      <c r="D81" s="515">
        <f t="shared" si="12"/>
        <v>7632</v>
      </c>
      <c r="E81" s="515">
        <f t="shared" si="12"/>
        <v>33454</v>
      </c>
      <c r="F81" s="515">
        <f t="shared" si="12"/>
        <v>67097</v>
      </c>
      <c r="G81" s="515">
        <f t="shared" si="12"/>
        <v>21037</v>
      </c>
      <c r="H81" s="519">
        <f t="shared" si="12"/>
        <v>18843</v>
      </c>
    </row>
    <row r="82" spans="1:8">
      <c r="A82" s="727" t="s">
        <v>347</v>
      </c>
      <c r="B82" s="745">
        <f t="shared" ref="B82:B104" si="13">SUM(C82:H82)</f>
        <v>14895</v>
      </c>
      <c r="C82" s="745">
        <v>163</v>
      </c>
      <c r="D82" s="745">
        <v>716</v>
      </c>
      <c r="E82" s="745">
        <v>2990</v>
      </c>
      <c r="F82" s="745">
        <v>6400</v>
      </c>
      <c r="G82" s="745">
        <v>2554</v>
      </c>
      <c r="H82" s="746">
        <v>2072</v>
      </c>
    </row>
    <row r="83" spans="1:8">
      <c r="A83" s="733" t="s">
        <v>348</v>
      </c>
      <c r="B83" s="747">
        <f t="shared" si="13"/>
        <v>2802</v>
      </c>
      <c r="C83" s="747">
        <v>28</v>
      </c>
      <c r="D83" s="747">
        <v>119</v>
      </c>
      <c r="E83" s="747">
        <v>539</v>
      </c>
      <c r="F83" s="747">
        <v>1260</v>
      </c>
      <c r="G83" s="747">
        <v>468</v>
      </c>
      <c r="H83" s="748">
        <v>388</v>
      </c>
    </row>
    <row r="84" spans="1:8">
      <c r="A84" s="728" t="s">
        <v>349</v>
      </c>
      <c r="B84" s="747">
        <f t="shared" si="13"/>
        <v>7243</v>
      </c>
      <c r="C84" s="747">
        <v>108</v>
      </c>
      <c r="D84" s="747">
        <v>399</v>
      </c>
      <c r="E84" s="747">
        <v>1789</v>
      </c>
      <c r="F84" s="747">
        <v>3254</v>
      </c>
      <c r="G84" s="747">
        <v>919</v>
      </c>
      <c r="H84" s="748">
        <v>774</v>
      </c>
    </row>
    <row r="85" spans="1:8">
      <c r="A85" s="728" t="s">
        <v>350</v>
      </c>
      <c r="B85" s="747">
        <f t="shared" si="13"/>
        <v>14556</v>
      </c>
      <c r="C85" s="747">
        <v>130</v>
      </c>
      <c r="D85" s="747">
        <v>592</v>
      </c>
      <c r="E85" s="747">
        <v>2904</v>
      </c>
      <c r="F85" s="747">
        <v>6637</v>
      </c>
      <c r="G85" s="747">
        <v>2341</v>
      </c>
      <c r="H85" s="748">
        <v>1952</v>
      </c>
    </row>
    <row r="86" spans="1:8">
      <c r="A86" s="728" t="s">
        <v>351</v>
      </c>
      <c r="B86" s="747">
        <f t="shared" si="13"/>
        <v>10488</v>
      </c>
      <c r="C86" s="747">
        <v>96</v>
      </c>
      <c r="D86" s="747">
        <v>499</v>
      </c>
      <c r="E86" s="747">
        <v>2133</v>
      </c>
      <c r="F86" s="747">
        <v>4479</v>
      </c>
      <c r="G86" s="747">
        <v>1676</v>
      </c>
      <c r="H86" s="748">
        <v>1605</v>
      </c>
    </row>
    <row r="87" spans="1:8">
      <c r="A87" s="728" t="s">
        <v>352</v>
      </c>
      <c r="B87" s="747">
        <f t="shared" si="13"/>
        <v>3244</v>
      </c>
      <c r="C87" s="747">
        <v>25</v>
      </c>
      <c r="D87" s="747">
        <v>136</v>
      </c>
      <c r="E87" s="747">
        <v>583</v>
      </c>
      <c r="F87" s="747">
        <v>1441</v>
      </c>
      <c r="G87" s="747">
        <v>569</v>
      </c>
      <c r="H87" s="748">
        <v>490</v>
      </c>
    </row>
    <row r="88" spans="1:8">
      <c r="A88" s="728" t="s">
        <v>353</v>
      </c>
      <c r="B88" s="747">
        <f t="shared" si="13"/>
        <v>6773</v>
      </c>
      <c r="C88" s="747">
        <v>72</v>
      </c>
      <c r="D88" s="747">
        <v>314</v>
      </c>
      <c r="E88" s="747">
        <v>1528</v>
      </c>
      <c r="F88" s="747">
        <v>2854</v>
      </c>
      <c r="G88" s="747">
        <v>1040</v>
      </c>
      <c r="H88" s="748">
        <v>965</v>
      </c>
    </row>
    <row r="89" spans="1:8">
      <c r="A89" s="728" t="s">
        <v>354</v>
      </c>
      <c r="B89" s="747">
        <f t="shared" si="13"/>
        <v>11200</v>
      </c>
      <c r="C89" s="747">
        <v>99</v>
      </c>
      <c r="D89" s="747">
        <v>441</v>
      </c>
      <c r="E89" s="747">
        <v>2042</v>
      </c>
      <c r="F89" s="747">
        <v>5073</v>
      </c>
      <c r="G89" s="747">
        <v>1871</v>
      </c>
      <c r="H89" s="748">
        <v>1674</v>
      </c>
    </row>
    <row r="90" spans="1:8">
      <c r="A90" s="728" t="s">
        <v>355</v>
      </c>
      <c r="B90" s="747">
        <f t="shared" si="13"/>
        <v>2329</v>
      </c>
      <c r="C90" s="747">
        <v>24</v>
      </c>
      <c r="D90" s="747">
        <v>73</v>
      </c>
      <c r="E90" s="747">
        <v>392</v>
      </c>
      <c r="F90" s="747">
        <v>1046</v>
      </c>
      <c r="G90" s="747">
        <v>400</v>
      </c>
      <c r="H90" s="748">
        <v>394</v>
      </c>
    </row>
    <row r="91" spans="1:8">
      <c r="A91" s="728" t="s">
        <v>356</v>
      </c>
      <c r="B91" s="747">
        <f t="shared" si="13"/>
        <v>10579</v>
      </c>
      <c r="C91" s="747">
        <v>118</v>
      </c>
      <c r="D91" s="747">
        <v>450</v>
      </c>
      <c r="E91" s="747">
        <v>2097</v>
      </c>
      <c r="F91" s="747">
        <v>4445</v>
      </c>
      <c r="G91" s="747">
        <v>1858</v>
      </c>
      <c r="H91" s="748">
        <v>1611</v>
      </c>
    </row>
    <row r="92" spans="1:8">
      <c r="A92" s="728" t="s">
        <v>357</v>
      </c>
      <c r="B92" s="747">
        <f t="shared" si="13"/>
        <v>8197</v>
      </c>
      <c r="C92" s="747">
        <v>115</v>
      </c>
      <c r="D92" s="747">
        <v>410</v>
      </c>
      <c r="E92" s="747">
        <v>1765</v>
      </c>
      <c r="F92" s="747">
        <v>3682</v>
      </c>
      <c r="G92" s="747">
        <v>1276</v>
      </c>
      <c r="H92" s="748">
        <v>949</v>
      </c>
    </row>
    <row r="93" spans="1:8">
      <c r="A93" s="728" t="s">
        <v>358</v>
      </c>
      <c r="B93" s="747">
        <f t="shared" si="13"/>
        <v>15652</v>
      </c>
      <c r="C93" s="747">
        <v>108</v>
      </c>
      <c r="D93" s="747">
        <v>587</v>
      </c>
      <c r="E93" s="747">
        <v>3375</v>
      </c>
      <c r="F93" s="747">
        <v>7098</v>
      </c>
      <c r="G93" s="747">
        <v>2454</v>
      </c>
      <c r="H93" s="748">
        <v>2030</v>
      </c>
    </row>
    <row r="94" spans="1:8">
      <c r="A94" s="728" t="s">
        <v>359</v>
      </c>
      <c r="B94" s="747">
        <f t="shared" si="13"/>
        <v>9839</v>
      </c>
      <c r="C94" s="747">
        <v>115</v>
      </c>
      <c r="D94" s="747">
        <v>482</v>
      </c>
      <c r="E94" s="747">
        <v>2326</v>
      </c>
      <c r="F94" s="747">
        <v>4197</v>
      </c>
      <c r="G94" s="747">
        <v>1459</v>
      </c>
      <c r="H94" s="748">
        <v>1260</v>
      </c>
    </row>
    <row r="95" spans="1:8">
      <c r="A95" s="728" t="s">
        <v>360</v>
      </c>
      <c r="B95" s="747">
        <f t="shared" si="13"/>
        <v>11934</v>
      </c>
      <c r="C95" s="747">
        <v>114</v>
      </c>
      <c r="D95" s="747">
        <v>513</v>
      </c>
      <c r="E95" s="747">
        <v>2347</v>
      </c>
      <c r="F95" s="747">
        <v>5458</v>
      </c>
      <c r="G95" s="747">
        <v>1887</v>
      </c>
      <c r="H95" s="748">
        <v>1615</v>
      </c>
    </row>
    <row r="96" spans="1:8">
      <c r="A96" s="728" t="s">
        <v>361</v>
      </c>
      <c r="B96" s="747">
        <f t="shared" si="13"/>
        <v>4086</v>
      </c>
      <c r="C96" s="747">
        <v>38</v>
      </c>
      <c r="D96" s="747">
        <v>162</v>
      </c>
      <c r="E96" s="747">
        <v>797</v>
      </c>
      <c r="F96" s="747">
        <v>1735</v>
      </c>
      <c r="G96" s="747">
        <v>764</v>
      </c>
      <c r="H96" s="748">
        <v>590</v>
      </c>
    </row>
    <row r="97" spans="1:8">
      <c r="A97" s="728" t="s">
        <v>362</v>
      </c>
      <c r="B97" s="747">
        <f t="shared" si="13"/>
        <v>18613</v>
      </c>
      <c r="C97" s="747">
        <v>175</v>
      </c>
      <c r="D97" s="747">
        <v>769</v>
      </c>
      <c r="E97" s="747">
        <v>3422</v>
      </c>
      <c r="F97" s="747">
        <v>7731</v>
      </c>
      <c r="G97" s="747">
        <v>3375</v>
      </c>
      <c r="H97" s="748">
        <v>3141</v>
      </c>
    </row>
    <row r="98" spans="1:8">
      <c r="A98" s="728" t="s">
        <v>363</v>
      </c>
      <c r="B98" s="747">
        <f t="shared" si="13"/>
        <v>8737</v>
      </c>
      <c r="C98" s="747">
        <v>88</v>
      </c>
      <c r="D98" s="747">
        <v>407</v>
      </c>
      <c r="E98" s="747">
        <v>1835</v>
      </c>
      <c r="F98" s="747">
        <v>3626</v>
      </c>
      <c r="G98" s="747">
        <v>1403</v>
      </c>
      <c r="H98" s="748">
        <v>1378</v>
      </c>
    </row>
    <row r="99" spans="1:8">
      <c r="A99" s="728" t="s">
        <v>364</v>
      </c>
      <c r="B99" s="747">
        <f t="shared" si="13"/>
        <v>4995</v>
      </c>
      <c r="C99" s="747">
        <v>50</v>
      </c>
      <c r="D99" s="747">
        <v>295</v>
      </c>
      <c r="E99" s="747">
        <v>1066</v>
      </c>
      <c r="F99" s="747">
        <v>2173</v>
      </c>
      <c r="G99" s="747">
        <v>698</v>
      </c>
      <c r="H99" s="748">
        <v>713</v>
      </c>
    </row>
    <row r="100" spans="1:8">
      <c r="A100" s="728" t="s">
        <v>365</v>
      </c>
      <c r="B100" s="747">
        <f t="shared" si="13"/>
        <v>8983</v>
      </c>
      <c r="C100" s="747">
        <v>114</v>
      </c>
      <c r="D100" s="747">
        <v>502</v>
      </c>
      <c r="E100" s="747">
        <v>1963</v>
      </c>
      <c r="F100" s="747">
        <v>4146</v>
      </c>
      <c r="G100" s="747">
        <v>1227</v>
      </c>
      <c r="H100" s="748">
        <v>1031</v>
      </c>
    </row>
    <row r="101" spans="1:8">
      <c r="A101" s="728" t="s">
        <v>366</v>
      </c>
      <c r="B101" s="747">
        <f t="shared" si="13"/>
        <v>9109</v>
      </c>
      <c r="C101" s="747">
        <v>86</v>
      </c>
      <c r="D101" s="747">
        <v>405</v>
      </c>
      <c r="E101" s="747">
        <v>1752</v>
      </c>
      <c r="F101" s="747">
        <v>4073</v>
      </c>
      <c r="G101" s="747">
        <v>1398</v>
      </c>
      <c r="H101" s="748">
        <v>1395</v>
      </c>
    </row>
    <row r="102" spans="1:8">
      <c r="A102" s="728" t="s">
        <v>367</v>
      </c>
      <c r="B102" s="747">
        <f t="shared" si="13"/>
        <v>15137</v>
      </c>
      <c r="C102" s="747">
        <v>168</v>
      </c>
      <c r="D102" s="747">
        <v>640</v>
      </c>
      <c r="E102" s="747">
        <v>2954</v>
      </c>
      <c r="F102" s="747">
        <v>7383</v>
      </c>
      <c r="G102" s="747">
        <v>2247</v>
      </c>
      <c r="H102" s="748">
        <v>1745</v>
      </c>
    </row>
    <row r="103" spans="1:8">
      <c r="A103" s="728" t="s">
        <v>368</v>
      </c>
      <c r="B103" s="747">
        <f t="shared" si="13"/>
        <v>15095</v>
      </c>
      <c r="C103" s="747">
        <v>183</v>
      </c>
      <c r="D103" s="747">
        <v>795</v>
      </c>
      <c r="E103" s="747">
        <v>3318</v>
      </c>
      <c r="F103" s="747">
        <v>6910</v>
      </c>
      <c r="G103" s="747">
        <v>2157</v>
      </c>
      <c r="H103" s="748">
        <v>1732</v>
      </c>
    </row>
    <row r="104" spans="1:8" ht="13.5" thickBot="1">
      <c r="A104" s="729" t="s">
        <v>369</v>
      </c>
      <c r="B104" s="749">
        <f t="shared" si="13"/>
        <v>26057</v>
      </c>
      <c r="C104" s="749">
        <v>300</v>
      </c>
      <c r="D104" s="749">
        <v>1250</v>
      </c>
      <c r="E104" s="749">
        <v>5784</v>
      </c>
      <c r="F104" s="749">
        <v>11459</v>
      </c>
      <c r="G104" s="749">
        <v>3868</v>
      </c>
      <c r="H104" s="750">
        <v>3396</v>
      </c>
    </row>
    <row r="105" spans="1:8" ht="13.5" thickBot="1">
      <c r="A105" s="730" t="s">
        <v>89</v>
      </c>
      <c r="B105" s="515">
        <f t="shared" ref="B105:H105" si="14">SUM(B82:B104)</f>
        <v>240543</v>
      </c>
      <c r="C105" s="515">
        <f t="shared" si="14"/>
        <v>2517</v>
      </c>
      <c r="D105" s="515">
        <f t="shared" si="14"/>
        <v>10956</v>
      </c>
      <c r="E105" s="515">
        <f t="shared" si="14"/>
        <v>49701</v>
      </c>
      <c r="F105" s="515">
        <f t="shared" si="14"/>
        <v>106560</v>
      </c>
      <c r="G105" s="515">
        <f t="shared" si="14"/>
        <v>37909</v>
      </c>
      <c r="H105" s="519">
        <f t="shared" si="14"/>
        <v>32900</v>
      </c>
    </row>
    <row r="106" spans="1:8">
      <c r="A106" s="732" t="s">
        <v>370</v>
      </c>
      <c r="B106" s="745">
        <f t="shared" ref="B106:B128" si="15">SUM(C106:H106)</f>
        <v>10711</v>
      </c>
      <c r="C106" s="745">
        <v>53</v>
      </c>
      <c r="D106" s="745">
        <v>415</v>
      </c>
      <c r="E106" s="745">
        <v>1979</v>
      </c>
      <c r="F106" s="745">
        <v>4574</v>
      </c>
      <c r="G106" s="745">
        <v>2012</v>
      </c>
      <c r="H106" s="746">
        <v>1678</v>
      </c>
    </row>
    <row r="107" spans="1:8">
      <c r="A107" s="733" t="s">
        <v>371</v>
      </c>
      <c r="B107" s="747">
        <f t="shared" si="15"/>
        <v>29229</v>
      </c>
      <c r="C107" s="747">
        <v>343</v>
      </c>
      <c r="D107" s="747">
        <v>1372</v>
      </c>
      <c r="E107" s="747">
        <v>5783</v>
      </c>
      <c r="F107" s="747">
        <v>13260</v>
      </c>
      <c r="G107" s="747">
        <v>4893</v>
      </c>
      <c r="H107" s="748">
        <v>3578</v>
      </c>
    </row>
    <row r="108" spans="1:8">
      <c r="A108" s="733" t="s">
        <v>372</v>
      </c>
      <c r="B108" s="747">
        <f t="shared" si="15"/>
        <v>3505</v>
      </c>
      <c r="C108" s="747">
        <v>31</v>
      </c>
      <c r="D108" s="747">
        <v>160</v>
      </c>
      <c r="E108" s="747">
        <v>721</v>
      </c>
      <c r="F108" s="747">
        <v>1545</v>
      </c>
      <c r="G108" s="747">
        <v>547</v>
      </c>
      <c r="H108" s="748">
        <v>501</v>
      </c>
    </row>
    <row r="109" spans="1:8">
      <c r="A109" s="728" t="s">
        <v>373</v>
      </c>
      <c r="B109" s="747">
        <f t="shared" si="15"/>
        <v>7699</v>
      </c>
      <c r="C109" s="747">
        <v>69</v>
      </c>
      <c r="D109" s="747">
        <v>359</v>
      </c>
      <c r="E109" s="747">
        <v>1624</v>
      </c>
      <c r="F109" s="747">
        <v>3476</v>
      </c>
      <c r="G109" s="747">
        <v>1248</v>
      </c>
      <c r="H109" s="748">
        <v>923</v>
      </c>
    </row>
    <row r="110" spans="1:8">
      <c r="A110" s="728" t="s">
        <v>374</v>
      </c>
      <c r="B110" s="747">
        <f t="shared" si="15"/>
        <v>13946</v>
      </c>
      <c r="C110" s="747">
        <v>193</v>
      </c>
      <c r="D110" s="747">
        <v>737</v>
      </c>
      <c r="E110" s="747">
        <v>3256</v>
      </c>
      <c r="F110" s="747">
        <v>6423</v>
      </c>
      <c r="G110" s="747">
        <v>1967</v>
      </c>
      <c r="H110" s="748">
        <v>1370</v>
      </c>
    </row>
    <row r="111" spans="1:8">
      <c r="A111" s="728" t="s">
        <v>1702</v>
      </c>
      <c r="B111" s="747">
        <f t="shared" si="15"/>
        <v>19488</v>
      </c>
      <c r="C111" s="747">
        <v>233</v>
      </c>
      <c r="D111" s="747">
        <v>1010</v>
      </c>
      <c r="E111" s="747">
        <v>4091</v>
      </c>
      <c r="F111" s="747">
        <v>8624</v>
      </c>
      <c r="G111" s="747">
        <v>3198</v>
      </c>
      <c r="H111" s="748">
        <v>2332</v>
      </c>
    </row>
    <row r="112" spans="1:8">
      <c r="A112" s="728" t="s">
        <v>376</v>
      </c>
      <c r="B112" s="747">
        <f t="shared" si="15"/>
        <v>3742</v>
      </c>
      <c r="C112" s="747">
        <v>42</v>
      </c>
      <c r="D112" s="747">
        <v>161</v>
      </c>
      <c r="E112" s="747">
        <v>709</v>
      </c>
      <c r="F112" s="747">
        <v>1563</v>
      </c>
      <c r="G112" s="747">
        <v>691</v>
      </c>
      <c r="H112" s="748">
        <v>576</v>
      </c>
    </row>
    <row r="113" spans="1:8">
      <c r="A113" s="728" t="s">
        <v>377</v>
      </c>
      <c r="B113" s="747">
        <f t="shared" si="15"/>
        <v>14663</v>
      </c>
      <c r="C113" s="747">
        <v>175</v>
      </c>
      <c r="D113" s="747">
        <v>705</v>
      </c>
      <c r="E113" s="747">
        <v>3174</v>
      </c>
      <c r="F113" s="747">
        <v>6708</v>
      </c>
      <c r="G113" s="747">
        <v>2217</v>
      </c>
      <c r="H113" s="748">
        <v>1684</v>
      </c>
    </row>
    <row r="114" spans="1:8">
      <c r="A114" s="728" t="s">
        <v>378</v>
      </c>
      <c r="B114" s="747">
        <f t="shared" si="15"/>
        <v>9356</v>
      </c>
      <c r="C114" s="747">
        <v>42</v>
      </c>
      <c r="D114" s="747">
        <v>342</v>
      </c>
      <c r="E114" s="747">
        <v>1561</v>
      </c>
      <c r="F114" s="747">
        <v>3967</v>
      </c>
      <c r="G114" s="747">
        <v>1843</v>
      </c>
      <c r="H114" s="748">
        <v>1601</v>
      </c>
    </row>
    <row r="115" spans="1:8">
      <c r="A115" s="728" t="s">
        <v>379</v>
      </c>
      <c r="B115" s="747">
        <f t="shared" si="15"/>
        <v>2931</v>
      </c>
      <c r="C115" s="747">
        <v>27</v>
      </c>
      <c r="D115" s="747">
        <v>101</v>
      </c>
      <c r="E115" s="747">
        <v>570</v>
      </c>
      <c r="F115" s="747">
        <v>1276</v>
      </c>
      <c r="G115" s="747">
        <v>496</v>
      </c>
      <c r="H115" s="748">
        <v>461</v>
      </c>
    </row>
    <row r="116" spans="1:8">
      <c r="A116" s="728" t="s">
        <v>380</v>
      </c>
      <c r="B116" s="747">
        <f t="shared" si="15"/>
        <v>10154</v>
      </c>
      <c r="C116" s="747">
        <v>115</v>
      </c>
      <c r="D116" s="747">
        <v>440</v>
      </c>
      <c r="E116" s="747">
        <v>1989</v>
      </c>
      <c r="F116" s="747">
        <v>4589</v>
      </c>
      <c r="G116" s="747">
        <v>1627</v>
      </c>
      <c r="H116" s="748">
        <v>1394</v>
      </c>
    </row>
    <row r="117" spans="1:8">
      <c r="A117" s="728" t="s">
        <v>381</v>
      </c>
      <c r="B117" s="747">
        <f t="shared" si="15"/>
        <v>6214</v>
      </c>
      <c r="C117" s="747">
        <v>51</v>
      </c>
      <c r="D117" s="747">
        <v>206</v>
      </c>
      <c r="E117" s="747">
        <v>1086</v>
      </c>
      <c r="F117" s="747">
        <v>2579</v>
      </c>
      <c r="G117" s="747">
        <v>1185</v>
      </c>
      <c r="H117" s="748">
        <v>1107</v>
      </c>
    </row>
    <row r="118" spans="1:8">
      <c r="A118" s="728" t="s">
        <v>382</v>
      </c>
      <c r="B118" s="747">
        <f t="shared" si="15"/>
        <v>4826</v>
      </c>
      <c r="C118" s="747">
        <v>49</v>
      </c>
      <c r="D118" s="747">
        <v>217</v>
      </c>
      <c r="E118" s="747">
        <v>991</v>
      </c>
      <c r="F118" s="747">
        <v>2285</v>
      </c>
      <c r="G118" s="747">
        <v>698</v>
      </c>
      <c r="H118" s="748">
        <v>586</v>
      </c>
    </row>
    <row r="119" spans="1:8">
      <c r="A119" s="728" t="s">
        <v>383</v>
      </c>
      <c r="B119" s="747">
        <f t="shared" si="15"/>
        <v>4753</v>
      </c>
      <c r="C119" s="747">
        <v>31</v>
      </c>
      <c r="D119" s="747">
        <v>148</v>
      </c>
      <c r="E119" s="747">
        <v>970</v>
      </c>
      <c r="F119" s="747">
        <v>1967</v>
      </c>
      <c r="G119" s="747">
        <v>878</v>
      </c>
      <c r="H119" s="748">
        <v>759</v>
      </c>
    </row>
    <row r="120" spans="1:8">
      <c r="A120" s="728" t="s">
        <v>384</v>
      </c>
      <c r="B120" s="747">
        <f t="shared" si="15"/>
        <v>6040</v>
      </c>
      <c r="C120" s="747">
        <v>61</v>
      </c>
      <c r="D120" s="747">
        <v>299</v>
      </c>
      <c r="E120" s="747">
        <v>1245</v>
      </c>
      <c r="F120" s="747">
        <v>2650</v>
      </c>
      <c r="G120" s="747">
        <v>1025</v>
      </c>
      <c r="H120" s="748">
        <v>760</v>
      </c>
    </row>
    <row r="121" spans="1:8">
      <c r="A121" s="728" t="s">
        <v>385</v>
      </c>
      <c r="B121" s="747">
        <f t="shared" si="15"/>
        <v>13664</v>
      </c>
      <c r="C121" s="747">
        <v>117</v>
      </c>
      <c r="D121" s="747">
        <v>729</v>
      </c>
      <c r="E121" s="747">
        <v>2964</v>
      </c>
      <c r="F121" s="747">
        <v>6004</v>
      </c>
      <c r="G121" s="747">
        <v>2239</v>
      </c>
      <c r="H121" s="748">
        <v>1611</v>
      </c>
    </row>
    <row r="122" spans="1:8">
      <c r="A122" s="728" t="s">
        <v>386</v>
      </c>
      <c r="B122" s="747">
        <f t="shared" si="15"/>
        <v>14149</v>
      </c>
      <c r="C122" s="747">
        <v>120</v>
      </c>
      <c r="D122" s="747">
        <v>566</v>
      </c>
      <c r="E122" s="747">
        <v>2554</v>
      </c>
      <c r="F122" s="747">
        <v>5869</v>
      </c>
      <c r="G122" s="747">
        <v>2629</v>
      </c>
      <c r="H122" s="748">
        <v>2411</v>
      </c>
    </row>
    <row r="123" spans="1:8">
      <c r="A123" s="728" t="s">
        <v>387</v>
      </c>
      <c r="B123" s="747">
        <f t="shared" si="15"/>
        <v>9306</v>
      </c>
      <c r="C123" s="747">
        <v>60</v>
      </c>
      <c r="D123" s="747">
        <v>335</v>
      </c>
      <c r="E123" s="747">
        <v>1688</v>
      </c>
      <c r="F123" s="747">
        <v>3862</v>
      </c>
      <c r="G123" s="747">
        <v>1696</v>
      </c>
      <c r="H123" s="748">
        <v>1665</v>
      </c>
    </row>
    <row r="124" spans="1:8">
      <c r="A124" s="728" t="s">
        <v>388</v>
      </c>
      <c r="B124" s="747">
        <f t="shared" si="15"/>
        <v>3898</v>
      </c>
      <c r="C124" s="747">
        <v>28</v>
      </c>
      <c r="D124" s="747">
        <v>125</v>
      </c>
      <c r="E124" s="747">
        <v>774</v>
      </c>
      <c r="F124" s="747">
        <v>1767</v>
      </c>
      <c r="G124" s="747">
        <v>622</v>
      </c>
      <c r="H124" s="748">
        <v>582</v>
      </c>
    </row>
    <row r="125" spans="1:8">
      <c r="A125" s="728" t="s">
        <v>389</v>
      </c>
      <c r="B125" s="747">
        <f t="shared" si="15"/>
        <v>4135</v>
      </c>
      <c r="C125" s="747">
        <v>27</v>
      </c>
      <c r="D125" s="747">
        <v>134</v>
      </c>
      <c r="E125" s="747">
        <v>645</v>
      </c>
      <c r="F125" s="747">
        <v>1626</v>
      </c>
      <c r="G125" s="747">
        <v>813</v>
      </c>
      <c r="H125" s="748">
        <v>890</v>
      </c>
    </row>
    <row r="126" spans="1:8">
      <c r="A126" s="728" t="s">
        <v>390</v>
      </c>
      <c r="B126" s="747">
        <f t="shared" si="15"/>
        <v>25007</v>
      </c>
      <c r="C126" s="747">
        <v>345</v>
      </c>
      <c r="D126" s="747">
        <v>1338</v>
      </c>
      <c r="E126" s="747">
        <v>5960</v>
      </c>
      <c r="F126" s="747">
        <v>11412</v>
      </c>
      <c r="G126" s="747">
        <v>3303</v>
      </c>
      <c r="H126" s="748">
        <v>2649</v>
      </c>
    </row>
    <row r="127" spans="1:8">
      <c r="A127" s="728" t="s">
        <v>391</v>
      </c>
      <c r="B127" s="747">
        <f t="shared" si="15"/>
        <v>3849</v>
      </c>
      <c r="C127" s="747">
        <v>46</v>
      </c>
      <c r="D127" s="747">
        <v>128</v>
      </c>
      <c r="E127" s="747">
        <v>671</v>
      </c>
      <c r="F127" s="747">
        <v>1678</v>
      </c>
      <c r="G127" s="747">
        <v>711</v>
      </c>
      <c r="H127" s="748">
        <v>615</v>
      </c>
    </row>
    <row r="128" spans="1:8" ht="13.5" thickBot="1">
      <c r="A128" s="729" t="s">
        <v>392</v>
      </c>
      <c r="B128" s="749">
        <f t="shared" si="15"/>
        <v>7260</v>
      </c>
      <c r="C128" s="749">
        <v>77</v>
      </c>
      <c r="D128" s="749">
        <v>279</v>
      </c>
      <c r="E128" s="749">
        <v>1441</v>
      </c>
      <c r="F128" s="749">
        <v>3126</v>
      </c>
      <c r="G128" s="749">
        <v>1293</v>
      </c>
      <c r="H128" s="750">
        <v>1044</v>
      </c>
    </row>
    <row r="129" spans="1:8" ht="13.5" thickBot="1">
      <c r="A129" s="730" t="s">
        <v>113</v>
      </c>
      <c r="B129" s="515">
        <f t="shared" ref="B129:H129" si="16">SUM(B106:B128)</f>
        <v>228525</v>
      </c>
      <c r="C129" s="515">
        <f t="shared" si="16"/>
        <v>2335</v>
      </c>
      <c r="D129" s="515">
        <f t="shared" si="16"/>
        <v>10306</v>
      </c>
      <c r="E129" s="515">
        <f t="shared" si="16"/>
        <v>46446</v>
      </c>
      <c r="F129" s="515">
        <f t="shared" si="16"/>
        <v>100830</v>
      </c>
      <c r="G129" s="515">
        <f t="shared" si="16"/>
        <v>37831</v>
      </c>
      <c r="H129" s="519">
        <f t="shared" si="16"/>
        <v>30777</v>
      </c>
    </row>
    <row r="130" spans="1:8">
      <c r="A130" s="731" t="s">
        <v>290</v>
      </c>
      <c r="B130" s="745">
        <f t="shared" ref="B130:B140" si="17">SUM(C130:H130)</f>
        <v>52887</v>
      </c>
      <c r="C130" s="745">
        <v>638</v>
      </c>
      <c r="D130" s="745">
        <v>3228</v>
      </c>
      <c r="E130" s="745">
        <v>12868</v>
      </c>
      <c r="F130" s="745">
        <v>25304</v>
      </c>
      <c r="G130" s="745">
        <v>6090</v>
      </c>
      <c r="H130" s="746">
        <v>4759</v>
      </c>
    </row>
    <row r="131" spans="1:8">
      <c r="A131" s="728" t="s">
        <v>291</v>
      </c>
      <c r="B131" s="747">
        <f t="shared" si="17"/>
        <v>24954</v>
      </c>
      <c r="C131" s="747">
        <v>161</v>
      </c>
      <c r="D131" s="747">
        <v>982</v>
      </c>
      <c r="E131" s="747">
        <v>6301</v>
      </c>
      <c r="F131" s="747">
        <v>11916</v>
      </c>
      <c r="G131" s="747">
        <v>3056</v>
      </c>
      <c r="H131" s="748">
        <v>2538</v>
      </c>
    </row>
    <row r="132" spans="1:8">
      <c r="A132" s="728" t="s">
        <v>292</v>
      </c>
      <c r="B132" s="747">
        <f t="shared" si="17"/>
        <v>23767</v>
      </c>
      <c r="C132" s="747">
        <v>340</v>
      </c>
      <c r="D132" s="747">
        <v>1539</v>
      </c>
      <c r="E132" s="747">
        <v>6241</v>
      </c>
      <c r="F132" s="747">
        <v>11114</v>
      </c>
      <c r="G132" s="747">
        <v>2483</v>
      </c>
      <c r="H132" s="748">
        <v>2050</v>
      </c>
    </row>
    <row r="133" spans="1:8">
      <c r="A133" s="728" t="s">
        <v>293</v>
      </c>
      <c r="B133" s="747">
        <f t="shared" si="17"/>
        <v>38502</v>
      </c>
      <c r="C133" s="747">
        <v>421</v>
      </c>
      <c r="D133" s="747">
        <v>2529</v>
      </c>
      <c r="E133" s="747">
        <v>10340</v>
      </c>
      <c r="F133" s="747">
        <v>17736</v>
      </c>
      <c r="G133" s="747">
        <v>4061</v>
      </c>
      <c r="H133" s="748">
        <v>3415</v>
      </c>
    </row>
    <row r="134" spans="1:8">
      <c r="A134" s="728" t="s">
        <v>294</v>
      </c>
      <c r="B134" s="747">
        <f t="shared" si="17"/>
        <v>3394</v>
      </c>
      <c r="C134" s="747">
        <v>37</v>
      </c>
      <c r="D134" s="747">
        <v>316</v>
      </c>
      <c r="E134" s="747">
        <v>1054</v>
      </c>
      <c r="F134" s="747">
        <v>1460</v>
      </c>
      <c r="G134" s="747">
        <v>304</v>
      </c>
      <c r="H134" s="748">
        <v>223</v>
      </c>
    </row>
    <row r="135" spans="1:8">
      <c r="A135" s="728" t="s">
        <v>295</v>
      </c>
      <c r="B135" s="747">
        <f t="shared" si="17"/>
        <v>14513</v>
      </c>
      <c r="C135" s="747">
        <v>175</v>
      </c>
      <c r="D135" s="747">
        <v>1000</v>
      </c>
      <c r="E135" s="747">
        <v>4047</v>
      </c>
      <c r="F135" s="747">
        <v>6817</v>
      </c>
      <c r="G135" s="747">
        <v>1520</v>
      </c>
      <c r="H135" s="748">
        <v>954</v>
      </c>
    </row>
    <row r="136" spans="1:8">
      <c r="A136" s="728" t="s">
        <v>296</v>
      </c>
      <c r="B136" s="747">
        <f t="shared" si="17"/>
        <v>45151</v>
      </c>
      <c r="C136" s="747">
        <v>437</v>
      </c>
      <c r="D136" s="747">
        <v>2651</v>
      </c>
      <c r="E136" s="747">
        <v>12913</v>
      </c>
      <c r="F136" s="747">
        <v>20959</v>
      </c>
      <c r="G136" s="747">
        <v>4543</v>
      </c>
      <c r="H136" s="748">
        <v>3648</v>
      </c>
    </row>
    <row r="137" spans="1:8">
      <c r="A137" s="728" t="s">
        <v>297</v>
      </c>
      <c r="B137" s="747">
        <f t="shared" si="17"/>
        <v>20361</v>
      </c>
      <c r="C137" s="747">
        <v>216</v>
      </c>
      <c r="D137" s="747">
        <v>1211</v>
      </c>
      <c r="E137" s="747">
        <v>5639</v>
      </c>
      <c r="F137" s="747">
        <v>9567</v>
      </c>
      <c r="G137" s="747">
        <v>2095</v>
      </c>
      <c r="H137" s="748">
        <v>1633</v>
      </c>
    </row>
    <row r="138" spans="1:8">
      <c r="A138" s="728" t="s">
        <v>298</v>
      </c>
      <c r="B138" s="747">
        <f t="shared" si="17"/>
        <v>29700</v>
      </c>
      <c r="C138" s="747">
        <v>367</v>
      </c>
      <c r="D138" s="747">
        <v>1978</v>
      </c>
      <c r="E138" s="747">
        <v>7354</v>
      </c>
      <c r="F138" s="747">
        <v>14153</v>
      </c>
      <c r="G138" s="747">
        <v>3247</v>
      </c>
      <c r="H138" s="748">
        <v>2601</v>
      </c>
    </row>
    <row r="139" spans="1:8">
      <c r="A139" s="728" t="s">
        <v>299</v>
      </c>
      <c r="B139" s="747">
        <f t="shared" si="17"/>
        <v>89719</v>
      </c>
      <c r="C139" s="747">
        <v>870</v>
      </c>
      <c r="D139" s="747">
        <v>5364</v>
      </c>
      <c r="E139" s="747">
        <v>24646</v>
      </c>
      <c r="F139" s="747">
        <v>42963</v>
      </c>
      <c r="G139" s="747">
        <v>9106</v>
      </c>
      <c r="H139" s="748">
        <v>6770</v>
      </c>
    </row>
    <row r="140" spans="1:8" ht="13.5" thickBot="1">
      <c r="A140" s="729" t="s">
        <v>300</v>
      </c>
      <c r="B140" s="749">
        <f t="shared" si="17"/>
        <v>7459</v>
      </c>
      <c r="C140" s="749">
        <v>30</v>
      </c>
      <c r="D140" s="749">
        <v>454</v>
      </c>
      <c r="E140" s="749">
        <v>2301</v>
      </c>
      <c r="F140" s="749">
        <v>3360</v>
      </c>
      <c r="G140" s="749">
        <v>657</v>
      </c>
      <c r="H140" s="750">
        <v>657</v>
      </c>
    </row>
    <row r="141" spans="1:8" ht="13.5" thickBot="1">
      <c r="A141" s="730" t="s">
        <v>28</v>
      </c>
      <c r="B141" s="515">
        <f>SUM(B130:B140)</f>
        <v>350407</v>
      </c>
      <c r="C141" s="515">
        <f t="shared" ref="C141:H141" si="18">SUM(C130:C140)</f>
        <v>3692</v>
      </c>
      <c r="D141" s="515">
        <f t="shared" si="18"/>
        <v>21252</v>
      </c>
      <c r="E141" s="515">
        <f t="shared" si="18"/>
        <v>93704</v>
      </c>
      <c r="F141" s="515">
        <f t="shared" si="18"/>
        <v>165349</v>
      </c>
      <c r="G141" s="515">
        <f t="shared" si="18"/>
        <v>37162</v>
      </c>
      <c r="H141" s="519">
        <f t="shared" si="18"/>
        <v>29248</v>
      </c>
    </row>
    <row r="142" spans="1:8">
      <c r="A142" s="552"/>
    </row>
    <row r="143" spans="1:8">
      <c r="A143" s="553" t="s">
        <v>1911</v>
      </c>
    </row>
    <row r="144" spans="1:8">
      <c r="A144" s="554" t="s">
        <v>1730</v>
      </c>
    </row>
  </sheetData>
  <mergeCells count="10">
    <mergeCell ref="A1:H1"/>
    <mergeCell ref="A2:A6"/>
    <mergeCell ref="B2:B6"/>
    <mergeCell ref="C2:H3"/>
    <mergeCell ref="C4:C6"/>
    <mergeCell ref="D4:D6"/>
    <mergeCell ref="E4:E6"/>
    <mergeCell ref="F4:F6"/>
    <mergeCell ref="G4:G6"/>
    <mergeCell ref="H4:H6"/>
  </mergeCells>
  <pageMargins left="0.75" right="0.75" top="1" bottom="1" header="0" footer="0"/>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3"/>
  <sheetViews>
    <sheetView showGridLines="0" zoomScaleNormal="100" workbookViewId="0">
      <selection activeCell="F7" sqref="F7"/>
    </sheetView>
  </sheetViews>
  <sheetFormatPr baseColWidth="10" defaultRowHeight="15"/>
  <cols>
    <col min="1" max="1" width="23.42578125" style="102" customWidth="1"/>
    <col min="2" max="3" width="10.42578125" style="102" customWidth="1"/>
    <col min="4" max="4" width="7" style="107" customWidth="1"/>
    <col min="5" max="23" width="7.5703125" style="107" customWidth="1"/>
    <col min="24" max="16384" width="11.42578125" style="102"/>
  </cols>
  <sheetData>
    <row r="1" spans="1:25" ht="29.25" customHeight="1" thickBot="1">
      <c r="A1" s="862" t="s">
        <v>2052</v>
      </c>
      <c r="B1" s="862"/>
      <c r="C1" s="862"/>
      <c r="D1" s="862"/>
      <c r="E1" s="862"/>
      <c r="F1" s="862"/>
      <c r="G1" s="862"/>
      <c r="H1" s="862"/>
      <c r="I1" s="862"/>
      <c r="J1" s="862"/>
      <c r="K1" s="862"/>
      <c r="L1" s="862"/>
      <c r="M1" s="862"/>
      <c r="N1" s="862"/>
      <c r="O1" s="862"/>
      <c r="P1" s="862"/>
      <c r="Q1" s="862"/>
      <c r="R1" s="862"/>
      <c r="S1" s="862"/>
      <c r="T1" s="862"/>
      <c r="U1" s="862"/>
      <c r="V1" s="862"/>
      <c r="W1" s="862"/>
      <c r="X1" s="101"/>
    </row>
    <row r="2" spans="1:25" ht="15.75" customHeight="1">
      <c r="A2" s="863" t="s">
        <v>165</v>
      </c>
      <c r="B2" s="865" t="s">
        <v>150</v>
      </c>
      <c r="C2" s="865" t="s">
        <v>151</v>
      </c>
      <c r="D2" s="868" t="s">
        <v>148</v>
      </c>
      <c r="E2" s="871" t="s">
        <v>156</v>
      </c>
      <c r="F2" s="871"/>
      <c r="G2" s="871"/>
      <c r="H2" s="871"/>
      <c r="I2" s="871"/>
      <c r="J2" s="871"/>
      <c r="K2" s="871"/>
      <c r="L2" s="871"/>
      <c r="M2" s="871"/>
      <c r="N2" s="871"/>
      <c r="O2" s="871"/>
      <c r="P2" s="871"/>
      <c r="Q2" s="871"/>
      <c r="R2" s="871"/>
      <c r="S2" s="871"/>
      <c r="T2" s="871"/>
      <c r="U2" s="871"/>
      <c r="V2" s="871"/>
      <c r="W2" s="872"/>
      <c r="X2" s="101"/>
    </row>
    <row r="3" spans="1:25">
      <c r="A3" s="864"/>
      <c r="B3" s="866"/>
      <c r="C3" s="866"/>
      <c r="D3" s="869"/>
      <c r="E3" s="861" t="s">
        <v>2</v>
      </c>
      <c r="F3" s="861"/>
      <c r="G3" s="861" t="s">
        <v>3</v>
      </c>
      <c r="H3" s="861"/>
      <c r="I3" s="861" t="s">
        <v>4</v>
      </c>
      <c r="J3" s="861"/>
      <c r="K3" s="861" t="s">
        <v>5</v>
      </c>
      <c r="L3" s="861"/>
      <c r="M3" s="861" t="s">
        <v>6</v>
      </c>
      <c r="N3" s="861"/>
      <c r="O3" s="861" t="s">
        <v>7</v>
      </c>
      <c r="P3" s="861"/>
      <c r="Q3" s="861" t="s">
        <v>8</v>
      </c>
      <c r="R3" s="861"/>
      <c r="S3" s="861" t="s">
        <v>9</v>
      </c>
      <c r="T3" s="861"/>
      <c r="U3" s="861" t="s">
        <v>10</v>
      </c>
      <c r="V3" s="861"/>
      <c r="W3" s="43" t="s">
        <v>149</v>
      </c>
      <c r="Y3" s="109"/>
    </row>
    <row r="4" spans="1:25" s="106" customFormat="1" ht="45" customHeight="1" thickBot="1">
      <c r="A4" s="864"/>
      <c r="B4" s="867"/>
      <c r="C4" s="867"/>
      <c r="D4" s="870"/>
      <c r="E4" s="111" t="s">
        <v>11</v>
      </c>
      <c r="F4" s="112" t="s">
        <v>152</v>
      </c>
      <c r="G4" s="111" t="s">
        <v>11</v>
      </c>
      <c r="H4" s="112" t="s">
        <v>152</v>
      </c>
      <c r="I4" s="111" t="s">
        <v>11</v>
      </c>
      <c r="J4" s="112" t="s">
        <v>152</v>
      </c>
      <c r="K4" s="111" t="s">
        <v>11</v>
      </c>
      <c r="L4" s="112" t="s">
        <v>152</v>
      </c>
      <c r="M4" s="111" t="s">
        <v>11</v>
      </c>
      <c r="N4" s="112" t="s">
        <v>152</v>
      </c>
      <c r="O4" s="111" t="s">
        <v>11</v>
      </c>
      <c r="P4" s="112" t="s">
        <v>152</v>
      </c>
      <c r="Q4" s="111" t="s">
        <v>11</v>
      </c>
      <c r="R4" s="112" t="s">
        <v>152</v>
      </c>
      <c r="S4" s="111" t="s">
        <v>11</v>
      </c>
      <c r="T4" s="112" t="s">
        <v>152</v>
      </c>
      <c r="U4" s="111" t="s">
        <v>11</v>
      </c>
      <c r="V4" s="112" t="s">
        <v>152</v>
      </c>
      <c r="W4" s="113" t="s">
        <v>11</v>
      </c>
      <c r="Y4" s="109"/>
    </row>
    <row r="5" spans="1:25" ht="15.75" thickBot="1">
      <c r="A5" s="61" t="s">
        <v>13</v>
      </c>
      <c r="B5" s="25">
        <v>1.5351197603244955</v>
      </c>
      <c r="C5" s="25">
        <v>47.09488179190631</v>
      </c>
      <c r="D5" s="26">
        <v>79010</v>
      </c>
      <c r="E5" s="26">
        <v>1036</v>
      </c>
      <c r="F5" s="25">
        <v>3.9072075911461774</v>
      </c>
      <c r="G5" s="26">
        <v>19336</v>
      </c>
      <c r="H5" s="25">
        <v>68.917339112086907</v>
      </c>
      <c r="I5" s="62">
        <v>22623</v>
      </c>
      <c r="J5" s="25">
        <v>81.897066649290281</v>
      </c>
      <c r="K5" s="26">
        <v>16517</v>
      </c>
      <c r="L5" s="25">
        <v>65.034216100860718</v>
      </c>
      <c r="M5" s="26">
        <v>11580</v>
      </c>
      <c r="N5" s="25">
        <v>49.930580108829687</v>
      </c>
      <c r="O5" s="62">
        <v>5718</v>
      </c>
      <c r="P5" s="25">
        <v>27.69101131757493</v>
      </c>
      <c r="Q5" s="26">
        <v>1889</v>
      </c>
      <c r="R5" s="25">
        <v>8.7970120894882911</v>
      </c>
      <c r="S5" s="26">
        <v>162</v>
      </c>
      <c r="T5" s="25">
        <v>0.75789119115232206</v>
      </c>
      <c r="U5" s="62">
        <v>17</v>
      </c>
      <c r="V5" s="25">
        <v>9.1627904469824772E-2</v>
      </c>
      <c r="W5" s="63">
        <v>132</v>
      </c>
    </row>
    <row r="6" spans="1:25" ht="15.75" thickBot="1">
      <c r="A6" s="64" t="s">
        <v>14</v>
      </c>
      <c r="B6" s="10">
        <v>1.8637281037457443</v>
      </c>
      <c r="C6" s="10">
        <v>60.786397449521786</v>
      </c>
      <c r="D6" s="11">
        <v>1716</v>
      </c>
      <c r="E6" s="11">
        <v>29</v>
      </c>
      <c r="F6" s="10">
        <v>5.5059806341370798</v>
      </c>
      <c r="G6" s="11">
        <v>474</v>
      </c>
      <c r="H6" s="10">
        <v>86.829089576845575</v>
      </c>
      <c r="I6" s="11">
        <v>491</v>
      </c>
      <c r="J6" s="10">
        <v>96.997234294745155</v>
      </c>
      <c r="K6" s="11">
        <v>328</v>
      </c>
      <c r="L6" s="10">
        <v>77.067669172932327</v>
      </c>
      <c r="M6" s="11">
        <v>227</v>
      </c>
      <c r="N6" s="10">
        <v>58.339758416859418</v>
      </c>
      <c r="O6" s="11">
        <v>117</v>
      </c>
      <c r="P6" s="10">
        <v>33.815028901734102</v>
      </c>
      <c r="Q6" s="11">
        <v>41</v>
      </c>
      <c r="R6" s="10">
        <v>12.8125</v>
      </c>
      <c r="S6" s="11">
        <v>4</v>
      </c>
      <c r="T6" s="10">
        <v>1.3783597518952446</v>
      </c>
      <c r="U6" s="11">
        <v>0</v>
      </c>
      <c r="V6" s="10">
        <v>0</v>
      </c>
      <c r="W6" s="11">
        <v>5</v>
      </c>
    </row>
    <row r="7" spans="1:25">
      <c r="A7" s="65" t="s">
        <v>15</v>
      </c>
      <c r="B7" s="14">
        <v>1.3224385085595227</v>
      </c>
      <c r="C7" s="14">
        <v>39.932030586236195</v>
      </c>
      <c r="D7" s="15">
        <v>47</v>
      </c>
      <c r="E7" s="15">
        <v>1</v>
      </c>
      <c r="F7" s="14">
        <v>4.2016806722689077</v>
      </c>
      <c r="G7" s="15">
        <v>8</v>
      </c>
      <c r="H7" s="14">
        <v>34.334763948497852</v>
      </c>
      <c r="I7" s="15">
        <v>14</v>
      </c>
      <c r="J7" s="14">
        <v>64.516129032258064</v>
      </c>
      <c r="K7" s="15">
        <v>8</v>
      </c>
      <c r="L7" s="14">
        <v>50.632911392405063</v>
      </c>
      <c r="M7" s="15">
        <v>8</v>
      </c>
      <c r="N7" s="14">
        <v>55.172413793103445</v>
      </c>
      <c r="O7" s="15">
        <v>6</v>
      </c>
      <c r="P7" s="14">
        <v>48.780487804878049</v>
      </c>
      <c r="Q7" s="15">
        <v>1</v>
      </c>
      <c r="R7" s="14">
        <v>6.8493150684931505</v>
      </c>
      <c r="S7" s="15">
        <v>0</v>
      </c>
      <c r="T7" s="14">
        <v>0</v>
      </c>
      <c r="U7" s="15">
        <v>0</v>
      </c>
      <c r="V7" s="14">
        <v>0</v>
      </c>
      <c r="W7" s="15">
        <v>1</v>
      </c>
    </row>
    <row r="8" spans="1:25">
      <c r="A8" s="66" t="s">
        <v>16</v>
      </c>
      <c r="B8" s="17">
        <v>1.8538908303363983</v>
      </c>
      <c r="C8" s="17">
        <v>56.074766355140184</v>
      </c>
      <c r="D8" s="18">
        <v>102</v>
      </c>
      <c r="E8" s="18">
        <v>0</v>
      </c>
      <c r="F8" s="17">
        <v>0</v>
      </c>
      <c r="G8" s="18">
        <v>29</v>
      </c>
      <c r="H8" s="17">
        <v>92.356687898089163</v>
      </c>
      <c r="I8" s="18">
        <v>31</v>
      </c>
      <c r="J8" s="17">
        <v>115.24163568773234</v>
      </c>
      <c r="K8" s="18">
        <v>16</v>
      </c>
      <c r="L8" s="17">
        <v>59.479553903345725</v>
      </c>
      <c r="M8" s="18">
        <v>15</v>
      </c>
      <c r="N8" s="17">
        <v>62.240663900414937</v>
      </c>
      <c r="O8" s="18">
        <v>9</v>
      </c>
      <c r="P8" s="17">
        <v>37.344398340248965</v>
      </c>
      <c r="Q8" s="18">
        <v>1</v>
      </c>
      <c r="R8" s="17">
        <v>4.1152263374485596</v>
      </c>
      <c r="S8" s="18">
        <v>0</v>
      </c>
      <c r="T8" s="17">
        <v>0</v>
      </c>
      <c r="U8" s="18">
        <v>0</v>
      </c>
      <c r="V8" s="17">
        <v>0</v>
      </c>
      <c r="W8" s="18">
        <v>1</v>
      </c>
    </row>
    <row r="9" spans="1:25">
      <c r="A9" s="66" t="s">
        <v>17</v>
      </c>
      <c r="B9" s="17">
        <v>2.3187581171399714</v>
      </c>
      <c r="C9" s="17">
        <v>75.191730576858944</v>
      </c>
      <c r="D9" s="18">
        <v>902</v>
      </c>
      <c r="E9" s="18">
        <v>16</v>
      </c>
      <c r="F9" s="17">
        <v>7.6701821668264616</v>
      </c>
      <c r="G9" s="18">
        <v>267</v>
      </c>
      <c r="H9" s="17">
        <v>116.64482306684141</v>
      </c>
      <c r="I9" s="18">
        <v>259</v>
      </c>
      <c r="J9" s="17">
        <v>123.27463112803427</v>
      </c>
      <c r="K9" s="18">
        <v>166</v>
      </c>
      <c r="L9" s="17">
        <v>95.842956120092367</v>
      </c>
      <c r="M9" s="18">
        <v>114</v>
      </c>
      <c r="N9" s="17">
        <v>67.857142857142847</v>
      </c>
      <c r="O9" s="18">
        <v>58</v>
      </c>
      <c r="P9" s="17">
        <v>37.467700258397933</v>
      </c>
      <c r="Q9" s="18">
        <v>18</v>
      </c>
      <c r="R9" s="17">
        <v>12.50868658790827</v>
      </c>
      <c r="S9" s="18">
        <v>3</v>
      </c>
      <c r="T9" s="17">
        <v>2.4855012427506216</v>
      </c>
      <c r="U9" s="18">
        <v>0</v>
      </c>
      <c r="V9" s="17">
        <v>0</v>
      </c>
      <c r="W9" s="18">
        <v>1</v>
      </c>
    </row>
    <row r="10" spans="1:25">
      <c r="A10" s="66" t="s">
        <v>18</v>
      </c>
      <c r="B10" s="17">
        <v>1.1572850119144986</v>
      </c>
      <c r="C10" s="17">
        <v>38.178800094854168</v>
      </c>
      <c r="D10" s="18">
        <v>161</v>
      </c>
      <c r="E10" s="18">
        <v>3</v>
      </c>
      <c r="F10" s="17">
        <v>3.5169988276670576</v>
      </c>
      <c r="G10" s="18">
        <v>44</v>
      </c>
      <c r="H10" s="17">
        <v>52.256532066508314</v>
      </c>
      <c r="I10" s="18">
        <v>48</v>
      </c>
      <c r="J10" s="17">
        <v>60.606060606060609</v>
      </c>
      <c r="K10" s="18">
        <v>31</v>
      </c>
      <c r="L10" s="17">
        <v>47.619047619047613</v>
      </c>
      <c r="M10" s="18">
        <v>16</v>
      </c>
      <c r="N10" s="17">
        <v>28.268551236749115</v>
      </c>
      <c r="O10" s="18">
        <v>11</v>
      </c>
      <c r="P10" s="17">
        <v>23.554603854389722</v>
      </c>
      <c r="Q10" s="18">
        <v>6</v>
      </c>
      <c r="R10" s="17">
        <v>13.422818791946309</v>
      </c>
      <c r="S10" s="18">
        <v>1</v>
      </c>
      <c r="T10" s="17">
        <v>2.2123893805309733</v>
      </c>
      <c r="U10" s="18">
        <v>0</v>
      </c>
      <c r="V10" s="17">
        <v>0</v>
      </c>
      <c r="W10" s="18">
        <v>1</v>
      </c>
    </row>
    <row r="11" spans="1:25">
      <c r="A11" s="66" t="s">
        <v>19</v>
      </c>
      <c r="B11" s="17">
        <v>1.4587238036610857</v>
      </c>
      <c r="C11" s="17">
        <v>47.415730337078649</v>
      </c>
      <c r="D11" s="18">
        <v>211</v>
      </c>
      <c r="E11" s="18">
        <v>4</v>
      </c>
      <c r="F11" s="17">
        <v>4.4004400440043998</v>
      </c>
      <c r="G11" s="18">
        <v>50</v>
      </c>
      <c r="H11" s="17">
        <v>55.803571428571431</v>
      </c>
      <c r="I11" s="18">
        <v>54</v>
      </c>
      <c r="J11" s="17">
        <v>64.209274673008323</v>
      </c>
      <c r="K11" s="18">
        <v>49</v>
      </c>
      <c r="L11" s="17">
        <v>70.503597122302153</v>
      </c>
      <c r="M11" s="18">
        <v>32</v>
      </c>
      <c r="N11" s="17">
        <v>53.511705685618729</v>
      </c>
      <c r="O11" s="18">
        <v>16</v>
      </c>
      <c r="P11" s="17">
        <v>32.586558044806516</v>
      </c>
      <c r="Q11" s="18">
        <v>5</v>
      </c>
      <c r="R11" s="17">
        <v>10.729613733905579</v>
      </c>
      <c r="S11" s="18">
        <v>0</v>
      </c>
      <c r="T11" s="17">
        <v>0</v>
      </c>
      <c r="U11" s="18">
        <v>0</v>
      </c>
      <c r="V11" s="17">
        <v>0</v>
      </c>
      <c r="W11" s="18">
        <v>1</v>
      </c>
    </row>
    <row r="12" spans="1:25" ht="15.75" thickBot="1">
      <c r="A12" s="67" t="s">
        <v>20</v>
      </c>
      <c r="B12" s="21">
        <v>1.919950348631577</v>
      </c>
      <c r="C12" s="21">
        <v>64.099759352439293</v>
      </c>
      <c r="D12" s="22">
        <v>293</v>
      </c>
      <c r="E12" s="22">
        <v>5</v>
      </c>
      <c r="F12" s="21">
        <v>5.793742757821553</v>
      </c>
      <c r="G12" s="22">
        <v>76</v>
      </c>
      <c r="H12" s="21">
        <v>85.875706214689259</v>
      </c>
      <c r="I12" s="22">
        <v>85</v>
      </c>
      <c r="J12" s="21">
        <v>100.95011876484561</v>
      </c>
      <c r="K12" s="22">
        <v>58</v>
      </c>
      <c r="L12" s="21">
        <v>77.230359520639141</v>
      </c>
      <c r="M12" s="22">
        <v>42</v>
      </c>
      <c r="N12" s="21">
        <v>63.540090771558241</v>
      </c>
      <c r="O12" s="22">
        <v>17</v>
      </c>
      <c r="P12" s="21">
        <v>28.8135593220339</v>
      </c>
      <c r="Q12" s="22">
        <v>10</v>
      </c>
      <c r="R12" s="21">
        <v>21.786492374727668</v>
      </c>
      <c r="S12" s="22">
        <v>0</v>
      </c>
      <c r="T12" s="21">
        <v>0</v>
      </c>
      <c r="U12" s="22">
        <v>0</v>
      </c>
      <c r="V12" s="21">
        <v>0</v>
      </c>
      <c r="W12" s="22">
        <v>0</v>
      </c>
    </row>
    <row r="13" spans="1:25" ht="15.75" thickBot="1">
      <c r="A13" s="24" t="s">
        <v>21</v>
      </c>
      <c r="B13" s="10">
        <v>1.782948950161904</v>
      </c>
      <c r="C13" s="10">
        <v>62.097578059753765</v>
      </c>
      <c r="D13" s="26">
        <v>4610</v>
      </c>
      <c r="E13" s="11">
        <v>101</v>
      </c>
      <c r="F13" s="10">
        <v>6.5862406260189115</v>
      </c>
      <c r="G13" s="11">
        <v>1458</v>
      </c>
      <c r="H13" s="10">
        <v>97.349268878947726</v>
      </c>
      <c r="I13" s="27">
        <v>1366</v>
      </c>
      <c r="J13" s="25">
        <v>99.700751769943793</v>
      </c>
      <c r="K13" s="11">
        <v>860</v>
      </c>
      <c r="L13" s="10">
        <v>69.556777741831127</v>
      </c>
      <c r="M13" s="11">
        <v>465</v>
      </c>
      <c r="N13" s="10">
        <v>42.742899163526062</v>
      </c>
      <c r="O13" s="27">
        <v>263</v>
      </c>
      <c r="P13" s="25">
        <v>29.842278452286397</v>
      </c>
      <c r="Q13" s="11">
        <v>77</v>
      </c>
      <c r="R13" s="10">
        <v>10.314802411252511</v>
      </c>
      <c r="S13" s="11">
        <v>3</v>
      </c>
      <c r="T13" s="10">
        <v>0.49677098857426727</v>
      </c>
      <c r="U13" s="27">
        <v>0</v>
      </c>
      <c r="V13" s="25">
        <v>0</v>
      </c>
      <c r="W13" s="68">
        <v>17</v>
      </c>
    </row>
    <row r="14" spans="1:25">
      <c r="A14" s="65" t="s">
        <v>22</v>
      </c>
      <c r="B14" s="14">
        <v>1.7423593603099918</v>
      </c>
      <c r="C14" s="14">
        <v>60.935553290293349</v>
      </c>
      <c r="D14" s="15">
        <v>538</v>
      </c>
      <c r="E14" s="15">
        <v>13</v>
      </c>
      <c r="F14" s="14">
        <v>6.7602704108164327</v>
      </c>
      <c r="G14" s="15">
        <v>164</v>
      </c>
      <c r="H14" s="14">
        <v>94.742923165800121</v>
      </c>
      <c r="I14" s="15">
        <v>142</v>
      </c>
      <c r="J14" s="14">
        <v>85.593731163351421</v>
      </c>
      <c r="K14" s="15">
        <v>102</v>
      </c>
      <c r="L14" s="14">
        <v>66.666666666666671</v>
      </c>
      <c r="M14" s="15">
        <v>56</v>
      </c>
      <c r="N14" s="14">
        <v>42.010502625656414</v>
      </c>
      <c r="O14" s="15">
        <v>43</v>
      </c>
      <c r="P14" s="14">
        <v>42.786069651741293</v>
      </c>
      <c r="Q14" s="15">
        <v>7</v>
      </c>
      <c r="R14" s="14">
        <v>8.5889570552147241</v>
      </c>
      <c r="S14" s="15">
        <v>1</v>
      </c>
      <c r="T14" s="14">
        <v>1.3227513227513228</v>
      </c>
      <c r="U14" s="15">
        <v>0</v>
      </c>
      <c r="V14" s="14">
        <v>0</v>
      </c>
      <c r="W14" s="15">
        <v>10</v>
      </c>
    </row>
    <row r="15" spans="1:25">
      <c r="A15" s="66" t="s">
        <v>23</v>
      </c>
      <c r="B15" s="17">
        <v>1.5232454877157684</v>
      </c>
      <c r="C15" s="17">
        <v>51.258250825082506</v>
      </c>
      <c r="D15" s="18">
        <v>1491</v>
      </c>
      <c r="E15" s="18">
        <v>18</v>
      </c>
      <c r="F15" s="17">
        <v>3.1093453100708239</v>
      </c>
      <c r="G15" s="18">
        <v>423</v>
      </c>
      <c r="H15" s="17">
        <v>73.488533703961082</v>
      </c>
      <c r="I15" s="18">
        <v>463</v>
      </c>
      <c r="J15" s="17">
        <v>87.656190836804242</v>
      </c>
      <c r="K15" s="18">
        <v>300</v>
      </c>
      <c r="L15" s="17">
        <v>65.075921908893704</v>
      </c>
      <c r="M15" s="18">
        <v>168</v>
      </c>
      <c r="N15" s="17">
        <v>40.501446480231436</v>
      </c>
      <c r="O15" s="18">
        <v>86</v>
      </c>
      <c r="P15" s="17">
        <v>24.198086662915024</v>
      </c>
      <c r="Q15" s="18">
        <v>32</v>
      </c>
      <c r="R15" s="17">
        <v>10.236724248240563</v>
      </c>
      <c r="S15" s="18">
        <v>1</v>
      </c>
      <c r="T15" s="17">
        <v>0.38284839203675347</v>
      </c>
      <c r="U15" s="18">
        <v>0</v>
      </c>
      <c r="V15" s="17">
        <v>0</v>
      </c>
      <c r="W15" s="18">
        <v>0</v>
      </c>
    </row>
    <row r="16" spans="1:25">
      <c r="A16" s="66" t="s">
        <v>24</v>
      </c>
      <c r="B16" s="17">
        <v>2.4547472749200985</v>
      </c>
      <c r="C16" s="17">
        <v>88.056013179571664</v>
      </c>
      <c r="D16" s="18">
        <v>1069</v>
      </c>
      <c r="E16" s="18">
        <v>23</v>
      </c>
      <c r="F16" s="17">
        <v>9.0302316450726341</v>
      </c>
      <c r="G16" s="18">
        <v>342</v>
      </c>
      <c r="H16" s="17">
        <v>131.38686131386862</v>
      </c>
      <c r="I16" s="18">
        <v>333</v>
      </c>
      <c r="J16" s="17">
        <v>146.76068752754517</v>
      </c>
      <c r="K16" s="18">
        <v>191</v>
      </c>
      <c r="L16" s="17">
        <v>89.882352941176464</v>
      </c>
      <c r="M16" s="18">
        <v>101</v>
      </c>
      <c r="N16" s="17">
        <v>55.616740088105729</v>
      </c>
      <c r="O16" s="18">
        <v>57</v>
      </c>
      <c r="P16" s="17">
        <v>40.169133192389005</v>
      </c>
      <c r="Q16" s="18">
        <v>21</v>
      </c>
      <c r="R16" s="17">
        <v>18.103448275862071</v>
      </c>
      <c r="S16" s="18">
        <v>0</v>
      </c>
      <c r="T16" s="17">
        <v>0</v>
      </c>
      <c r="U16" s="18">
        <v>0</v>
      </c>
      <c r="V16" s="17">
        <v>0</v>
      </c>
      <c r="W16" s="18">
        <v>1</v>
      </c>
    </row>
    <row r="17" spans="1:23">
      <c r="A17" s="66" t="s">
        <v>25</v>
      </c>
      <c r="B17" s="17">
        <v>1.9086457867328461</v>
      </c>
      <c r="C17" s="17">
        <v>67.218350754936125</v>
      </c>
      <c r="D17" s="18">
        <v>463</v>
      </c>
      <c r="E17" s="18">
        <v>12</v>
      </c>
      <c r="F17" s="17">
        <v>8.7719298245614024</v>
      </c>
      <c r="G17" s="18">
        <v>163</v>
      </c>
      <c r="H17" s="17">
        <v>119.76487876561352</v>
      </c>
      <c r="I17" s="18">
        <v>139</v>
      </c>
      <c r="J17" s="17">
        <v>111.37820512820514</v>
      </c>
      <c r="K17" s="18">
        <v>80</v>
      </c>
      <c r="L17" s="17">
        <v>73.394495412844037</v>
      </c>
      <c r="M17" s="18">
        <v>41</v>
      </c>
      <c r="N17" s="17">
        <v>41.709053916581887</v>
      </c>
      <c r="O17" s="18">
        <v>18</v>
      </c>
      <c r="P17" s="17">
        <v>21.327014218009481</v>
      </c>
      <c r="Q17" s="18">
        <v>4</v>
      </c>
      <c r="R17" s="17">
        <v>5.3835800807537009</v>
      </c>
      <c r="S17" s="18">
        <v>0</v>
      </c>
      <c r="T17" s="17">
        <v>0</v>
      </c>
      <c r="U17" s="18">
        <v>0</v>
      </c>
      <c r="V17" s="17">
        <v>0</v>
      </c>
      <c r="W17" s="18">
        <v>6</v>
      </c>
    </row>
    <row r="18" spans="1:23">
      <c r="A18" s="66" t="s">
        <v>26</v>
      </c>
      <c r="B18" s="17">
        <v>1.5520625363532605</v>
      </c>
      <c r="C18" s="17">
        <v>54.073104420501458</v>
      </c>
      <c r="D18" s="18">
        <v>537</v>
      </c>
      <c r="E18" s="18">
        <v>21</v>
      </c>
      <c r="F18" s="17">
        <v>9.7042513863216264</v>
      </c>
      <c r="G18" s="18">
        <v>178</v>
      </c>
      <c r="H18" s="17">
        <v>91.375770020533878</v>
      </c>
      <c r="I18" s="18">
        <v>142</v>
      </c>
      <c r="J18" s="17">
        <v>76.098606645230433</v>
      </c>
      <c r="K18" s="18">
        <v>100</v>
      </c>
      <c r="L18" s="17">
        <v>58.105752469494483</v>
      </c>
      <c r="M18" s="18">
        <v>54</v>
      </c>
      <c r="N18" s="17">
        <v>36.024016010673783</v>
      </c>
      <c r="O18" s="18">
        <v>33</v>
      </c>
      <c r="P18" s="17">
        <v>29.20353982300885</v>
      </c>
      <c r="Q18" s="18">
        <v>8</v>
      </c>
      <c r="R18" s="17">
        <v>8.7241003271537618</v>
      </c>
      <c r="S18" s="18">
        <v>1</v>
      </c>
      <c r="T18" s="17">
        <v>1.1764705882352939</v>
      </c>
      <c r="U18" s="18">
        <v>0</v>
      </c>
      <c r="V18" s="17">
        <v>0</v>
      </c>
      <c r="W18" s="18">
        <v>0</v>
      </c>
    </row>
    <row r="19" spans="1:23" ht="15.75" thickBot="1">
      <c r="A19" s="67" t="s">
        <v>27</v>
      </c>
      <c r="B19" s="21">
        <v>1.9035735601220301</v>
      </c>
      <c r="C19" s="21">
        <v>69.546318935071994</v>
      </c>
      <c r="D19" s="22">
        <v>512</v>
      </c>
      <c r="E19" s="22">
        <v>14</v>
      </c>
      <c r="F19" s="21">
        <v>9.0673575129533663</v>
      </c>
      <c r="G19" s="22">
        <v>188</v>
      </c>
      <c r="H19" s="21">
        <v>119.13814955640051</v>
      </c>
      <c r="I19" s="22">
        <v>147</v>
      </c>
      <c r="J19" s="21">
        <v>106.75381263616558</v>
      </c>
      <c r="K19" s="22">
        <v>87</v>
      </c>
      <c r="L19" s="21">
        <v>67.546583850931682</v>
      </c>
      <c r="M19" s="22">
        <v>45</v>
      </c>
      <c r="N19" s="21">
        <v>40.909090909090907</v>
      </c>
      <c r="O19" s="22">
        <v>26</v>
      </c>
      <c r="P19" s="21">
        <v>30.197444831591174</v>
      </c>
      <c r="Q19" s="22">
        <v>5</v>
      </c>
      <c r="R19" s="21">
        <v>7.1022727272727266</v>
      </c>
      <c r="S19" s="22">
        <v>0</v>
      </c>
      <c r="T19" s="21">
        <v>0</v>
      </c>
      <c r="U19" s="22">
        <v>0</v>
      </c>
      <c r="V19" s="21">
        <v>0</v>
      </c>
      <c r="W19" s="22">
        <v>0</v>
      </c>
    </row>
    <row r="20" spans="1:23" ht="15.75" thickBot="1">
      <c r="A20" s="24" t="s">
        <v>28</v>
      </c>
      <c r="B20" s="10">
        <v>1.9462287671999823</v>
      </c>
      <c r="C20" s="10">
        <v>68.561235239751042</v>
      </c>
      <c r="D20" s="26">
        <v>10608</v>
      </c>
      <c r="E20" s="11">
        <v>241</v>
      </c>
      <c r="F20" s="10">
        <v>6.7992664691775984</v>
      </c>
      <c r="G20" s="11">
        <v>3266</v>
      </c>
      <c r="H20" s="10">
        <v>98.281724895428965</v>
      </c>
      <c r="I20" s="27">
        <v>3184</v>
      </c>
      <c r="J20" s="25">
        <v>103.37997986947627</v>
      </c>
      <c r="K20" s="11">
        <v>1999</v>
      </c>
      <c r="L20" s="10">
        <v>80.914794575996766</v>
      </c>
      <c r="M20" s="11">
        <v>1165</v>
      </c>
      <c r="N20" s="10">
        <v>55.693660961851037</v>
      </c>
      <c r="O20" s="27">
        <v>539</v>
      </c>
      <c r="P20" s="25">
        <v>30.918373200252393</v>
      </c>
      <c r="Q20" s="11">
        <v>176</v>
      </c>
      <c r="R20" s="10">
        <v>11.670313639679067</v>
      </c>
      <c r="S20" s="11">
        <v>16</v>
      </c>
      <c r="T20" s="10">
        <v>1.2742911755336095</v>
      </c>
      <c r="U20" s="27">
        <v>3</v>
      </c>
      <c r="V20" s="25">
        <v>0.31334865260079381</v>
      </c>
      <c r="W20" s="68">
        <v>19</v>
      </c>
    </row>
    <row r="21" spans="1:23">
      <c r="A21" s="65" t="s">
        <v>29</v>
      </c>
      <c r="B21" s="14">
        <v>1.6332668544585365</v>
      </c>
      <c r="C21" s="14">
        <v>56.871118012422357</v>
      </c>
      <c r="D21" s="15">
        <v>2344</v>
      </c>
      <c r="E21" s="15">
        <v>41</v>
      </c>
      <c r="F21" s="14">
        <v>4.3312909359814071</v>
      </c>
      <c r="G21" s="15">
        <v>672</v>
      </c>
      <c r="H21" s="14">
        <v>75.607560756075614</v>
      </c>
      <c r="I21" s="15">
        <v>705</v>
      </c>
      <c r="J21" s="14">
        <v>84.421027421865645</v>
      </c>
      <c r="K21" s="15">
        <v>458</v>
      </c>
      <c r="L21" s="14">
        <v>69.530894185516928</v>
      </c>
      <c r="M21" s="15">
        <v>295</v>
      </c>
      <c r="N21" s="14">
        <v>53.920672637543412</v>
      </c>
      <c r="O21" s="15">
        <v>120</v>
      </c>
      <c r="P21" s="14">
        <v>26.223776223776223</v>
      </c>
      <c r="Q21" s="15">
        <v>46</v>
      </c>
      <c r="R21" s="14">
        <v>11.630847029077117</v>
      </c>
      <c r="S21" s="15">
        <v>2</v>
      </c>
      <c r="T21" s="14">
        <v>0.59031877213695394</v>
      </c>
      <c r="U21" s="15">
        <v>1</v>
      </c>
      <c r="V21" s="14">
        <v>0.39698292973402144</v>
      </c>
      <c r="W21" s="15">
        <v>4</v>
      </c>
    </row>
    <row r="22" spans="1:23">
      <c r="A22" s="66" t="s">
        <v>30</v>
      </c>
      <c r="B22" s="17">
        <v>1.5746825043700674</v>
      </c>
      <c r="C22" s="17">
        <v>55.916071814838844</v>
      </c>
      <c r="D22" s="18">
        <v>517</v>
      </c>
      <c r="E22" s="18">
        <v>13</v>
      </c>
      <c r="F22" s="17">
        <v>5.8690744920993225</v>
      </c>
      <c r="G22" s="18">
        <v>173</v>
      </c>
      <c r="H22" s="17">
        <v>84.103062712688384</v>
      </c>
      <c r="I22" s="18">
        <v>136</v>
      </c>
      <c r="J22" s="17">
        <v>70.870244919228767</v>
      </c>
      <c r="K22" s="18">
        <v>100</v>
      </c>
      <c r="L22" s="17">
        <v>67.750677506775062</v>
      </c>
      <c r="M22" s="18">
        <v>60</v>
      </c>
      <c r="N22" s="17">
        <v>50.167224080267559</v>
      </c>
      <c r="O22" s="18">
        <v>29</v>
      </c>
      <c r="P22" s="17">
        <v>29.175050301810867</v>
      </c>
      <c r="Q22" s="18">
        <v>6</v>
      </c>
      <c r="R22" s="17">
        <v>7.001166861143524</v>
      </c>
      <c r="S22" s="18">
        <v>0</v>
      </c>
      <c r="T22" s="17">
        <v>0</v>
      </c>
      <c r="U22" s="18">
        <v>0</v>
      </c>
      <c r="V22" s="17">
        <v>0</v>
      </c>
      <c r="W22" s="18">
        <v>0</v>
      </c>
    </row>
    <row r="23" spans="1:23">
      <c r="A23" s="69" t="s">
        <v>31</v>
      </c>
      <c r="B23" s="17">
        <v>2.0584262188629854</v>
      </c>
      <c r="C23" s="17">
        <v>71.386517515454813</v>
      </c>
      <c r="D23" s="18">
        <v>970</v>
      </c>
      <c r="E23" s="18">
        <v>13</v>
      </c>
      <c r="F23" s="17">
        <v>4.4293015332197614</v>
      </c>
      <c r="G23" s="18">
        <v>271</v>
      </c>
      <c r="H23" s="17">
        <v>90.726481419484429</v>
      </c>
      <c r="I23" s="18">
        <v>312</v>
      </c>
      <c r="J23" s="17">
        <v>124.40191387559808</v>
      </c>
      <c r="K23" s="18">
        <v>186</v>
      </c>
      <c r="L23" s="17">
        <v>84.392014519056261</v>
      </c>
      <c r="M23" s="18">
        <v>110</v>
      </c>
      <c r="N23" s="17">
        <v>56.584362139917694</v>
      </c>
      <c r="O23" s="18">
        <v>56</v>
      </c>
      <c r="P23" s="17">
        <v>34.376918354818912</v>
      </c>
      <c r="Q23" s="18">
        <v>19</v>
      </c>
      <c r="R23" s="17">
        <v>14.84375</v>
      </c>
      <c r="S23" s="18">
        <v>2</v>
      </c>
      <c r="T23" s="17">
        <v>1.9305019305019306</v>
      </c>
      <c r="U23" s="18">
        <v>0</v>
      </c>
      <c r="V23" s="17">
        <v>0</v>
      </c>
      <c r="W23" s="18">
        <v>1</v>
      </c>
    </row>
    <row r="24" spans="1:23">
      <c r="A24" s="66" t="s">
        <v>32</v>
      </c>
      <c r="B24" s="17">
        <v>1.7981032366068304</v>
      </c>
      <c r="C24" s="17">
        <v>63.611306274658162</v>
      </c>
      <c r="D24" s="18">
        <v>1177</v>
      </c>
      <c r="E24" s="18">
        <v>23</v>
      </c>
      <c r="F24" s="17">
        <v>5.7185479860765787</v>
      </c>
      <c r="G24" s="18">
        <v>376</v>
      </c>
      <c r="H24" s="17">
        <v>91.81929181929182</v>
      </c>
      <c r="I24" s="18">
        <v>354</v>
      </c>
      <c r="J24" s="17">
        <v>103.02677532013969</v>
      </c>
      <c r="K24" s="18">
        <v>220</v>
      </c>
      <c r="L24" s="17">
        <v>73.138297872340431</v>
      </c>
      <c r="M24" s="18">
        <v>123</v>
      </c>
      <c r="N24" s="17">
        <v>46.590909090909093</v>
      </c>
      <c r="O24" s="18">
        <v>60</v>
      </c>
      <c r="P24" s="17">
        <v>27.2975432211101</v>
      </c>
      <c r="Q24" s="18">
        <v>19</v>
      </c>
      <c r="R24" s="17">
        <v>11.027278003482298</v>
      </c>
      <c r="S24" s="18">
        <v>0</v>
      </c>
      <c r="T24" s="17">
        <v>0</v>
      </c>
      <c r="U24" s="18">
        <v>1</v>
      </c>
      <c r="V24" s="17">
        <v>1.002004008016032</v>
      </c>
      <c r="W24" s="18">
        <v>1</v>
      </c>
    </row>
    <row r="25" spans="1:23">
      <c r="A25" s="66" t="s">
        <v>33</v>
      </c>
      <c r="B25" s="17">
        <v>1.6696728716424827</v>
      </c>
      <c r="C25" s="17">
        <v>55.660377358490571</v>
      </c>
      <c r="D25" s="18">
        <v>59</v>
      </c>
      <c r="E25" s="18">
        <v>2</v>
      </c>
      <c r="F25" s="17">
        <v>9.4339622641509422</v>
      </c>
      <c r="G25" s="18">
        <v>23</v>
      </c>
      <c r="H25" s="17">
        <v>103.13901345291481</v>
      </c>
      <c r="I25" s="18">
        <v>13</v>
      </c>
      <c r="J25" s="17">
        <v>68.062827225130889</v>
      </c>
      <c r="K25" s="18">
        <v>6</v>
      </c>
      <c r="L25" s="17">
        <v>42.857142857142854</v>
      </c>
      <c r="M25" s="18">
        <v>8</v>
      </c>
      <c r="N25" s="17">
        <v>60.606060606060609</v>
      </c>
      <c r="O25" s="18">
        <v>5</v>
      </c>
      <c r="P25" s="17">
        <v>42.372881355932201</v>
      </c>
      <c r="Q25" s="18">
        <v>1</v>
      </c>
      <c r="R25" s="17">
        <v>7.4626865671641793</v>
      </c>
      <c r="S25" s="18">
        <v>0</v>
      </c>
      <c r="T25" s="17">
        <v>0</v>
      </c>
      <c r="U25" s="18">
        <v>0</v>
      </c>
      <c r="V25" s="17">
        <v>0</v>
      </c>
      <c r="W25" s="18">
        <v>1</v>
      </c>
    </row>
    <row r="26" spans="1:23">
      <c r="A26" s="66" t="s">
        <v>34</v>
      </c>
      <c r="B26" s="17">
        <v>2.3261419369286669</v>
      </c>
      <c r="C26" s="17">
        <v>82.050243111831435</v>
      </c>
      <c r="D26" s="18">
        <v>405</v>
      </c>
      <c r="E26" s="18">
        <v>17</v>
      </c>
      <c r="F26" s="17">
        <v>16.456921587608907</v>
      </c>
      <c r="G26" s="18">
        <v>143</v>
      </c>
      <c r="H26" s="17">
        <v>141.58415841584156</v>
      </c>
      <c r="I26" s="18">
        <v>114</v>
      </c>
      <c r="J26" s="17">
        <v>115.26794742163801</v>
      </c>
      <c r="K26" s="18">
        <v>69</v>
      </c>
      <c r="L26" s="17">
        <v>87.231352718078384</v>
      </c>
      <c r="M26" s="18">
        <v>40</v>
      </c>
      <c r="N26" s="17">
        <v>62.111801242236027</v>
      </c>
      <c r="O26" s="18">
        <v>15</v>
      </c>
      <c r="P26" s="17">
        <v>28.957528957528957</v>
      </c>
      <c r="Q26" s="18">
        <v>7</v>
      </c>
      <c r="R26" s="17">
        <v>13.618677042801556</v>
      </c>
      <c r="S26" s="18">
        <v>0</v>
      </c>
      <c r="T26" s="17">
        <v>0</v>
      </c>
      <c r="U26" s="18">
        <v>0</v>
      </c>
      <c r="V26" s="17">
        <v>0</v>
      </c>
      <c r="W26" s="18">
        <v>0</v>
      </c>
    </row>
    <row r="27" spans="1:23">
      <c r="A27" s="66" t="s">
        <v>35</v>
      </c>
      <c r="B27" s="17">
        <v>1.7925660764071916</v>
      </c>
      <c r="C27" s="17">
        <v>63.51902173913043</v>
      </c>
      <c r="D27" s="18">
        <v>935</v>
      </c>
      <c r="E27" s="18">
        <v>29</v>
      </c>
      <c r="F27" s="17">
        <v>8.6438152011922504</v>
      </c>
      <c r="G27" s="18">
        <v>313</v>
      </c>
      <c r="H27" s="17">
        <v>99.176172370088722</v>
      </c>
      <c r="I27" s="18">
        <v>272</v>
      </c>
      <c r="J27" s="17">
        <v>91.613337824183219</v>
      </c>
      <c r="K27" s="18">
        <v>158</v>
      </c>
      <c r="L27" s="17">
        <v>67.176870748299322</v>
      </c>
      <c r="M27" s="18">
        <v>94</v>
      </c>
      <c r="N27" s="17">
        <v>47.861507128309569</v>
      </c>
      <c r="O27" s="18">
        <v>48</v>
      </c>
      <c r="P27" s="17">
        <v>29.197080291970803</v>
      </c>
      <c r="Q27" s="18">
        <v>16</v>
      </c>
      <c r="R27" s="17">
        <v>11.259676284306826</v>
      </c>
      <c r="S27" s="18">
        <v>3</v>
      </c>
      <c r="T27" s="17">
        <v>2.4711696869851729</v>
      </c>
      <c r="U27" s="18">
        <v>1</v>
      </c>
      <c r="V27" s="17">
        <v>1.1135857461024499</v>
      </c>
      <c r="W27" s="18">
        <v>1</v>
      </c>
    </row>
    <row r="28" spans="1:23">
      <c r="A28" s="66" t="s">
        <v>157</v>
      </c>
      <c r="B28" s="17">
        <v>2.7657426881171285</v>
      </c>
      <c r="C28" s="17">
        <v>95.761947700631211</v>
      </c>
      <c r="D28" s="18">
        <v>531</v>
      </c>
      <c r="E28" s="18">
        <v>16</v>
      </c>
      <c r="F28" s="17">
        <v>12.269938650306749</v>
      </c>
      <c r="G28" s="18">
        <v>157</v>
      </c>
      <c r="H28" s="17">
        <v>131.60100586756076</v>
      </c>
      <c r="I28" s="18">
        <v>162</v>
      </c>
      <c r="J28" s="17">
        <v>152.68614514608862</v>
      </c>
      <c r="K28" s="18">
        <v>103</v>
      </c>
      <c r="L28" s="17">
        <v>126.07099143206854</v>
      </c>
      <c r="M28" s="18">
        <v>55</v>
      </c>
      <c r="N28" s="17">
        <v>69.708491761723693</v>
      </c>
      <c r="O28" s="18">
        <v>27</v>
      </c>
      <c r="P28" s="17">
        <v>40.238450074515647</v>
      </c>
      <c r="Q28" s="18">
        <v>9</v>
      </c>
      <c r="R28" s="17">
        <v>16.216216216216218</v>
      </c>
      <c r="S28" s="18">
        <v>2</v>
      </c>
      <c r="T28" s="17">
        <v>4.3572984749455346</v>
      </c>
      <c r="U28" s="18">
        <v>0</v>
      </c>
      <c r="V28" s="17">
        <v>0</v>
      </c>
      <c r="W28" s="18">
        <v>0</v>
      </c>
    </row>
    <row r="29" spans="1:23">
      <c r="A29" s="66" t="s">
        <v>158</v>
      </c>
      <c r="B29" s="17">
        <v>2.7810414279525171</v>
      </c>
      <c r="C29" s="17">
        <v>94.572810317033856</v>
      </c>
      <c r="D29" s="18">
        <v>704</v>
      </c>
      <c r="E29" s="18">
        <v>13</v>
      </c>
      <c r="F29" s="17">
        <v>7.9852579852579852</v>
      </c>
      <c r="G29" s="18">
        <v>196</v>
      </c>
      <c r="H29" s="17">
        <v>121.81479179614666</v>
      </c>
      <c r="I29" s="18">
        <v>209</v>
      </c>
      <c r="J29" s="17">
        <v>146.15384615384616</v>
      </c>
      <c r="K29" s="18">
        <v>145</v>
      </c>
      <c r="L29" s="17">
        <v>132.78388278388277</v>
      </c>
      <c r="M29" s="18">
        <v>77</v>
      </c>
      <c r="N29" s="17">
        <v>78.331637843336736</v>
      </c>
      <c r="O29" s="18">
        <v>40</v>
      </c>
      <c r="P29" s="17">
        <v>45.351473922902493</v>
      </c>
      <c r="Q29" s="18">
        <v>14</v>
      </c>
      <c r="R29" s="17">
        <v>17.699115044247787</v>
      </c>
      <c r="S29" s="18">
        <v>4</v>
      </c>
      <c r="T29" s="17">
        <v>6.0882800608828003</v>
      </c>
      <c r="U29" s="18">
        <v>0</v>
      </c>
      <c r="V29" s="17">
        <v>0</v>
      </c>
      <c r="W29" s="18">
        <v>6</v>
      </c>
    </row>
    <row r="30" spans="1:23">
      <c r="A30" s="66" t="s">
        <v>38</v>
      </c>
      <c r="B30" s="17">
        <v>2.1654167183358579</v>
      </c>
      <c r="C30" s="17">
        <v>77.703158292202716</v>
      </c>
      <c r="D30" s="18">
        <v>2881</v>
      </c>
      <c r="E30" s="18">
        <v>69</v>
      </c>
      <c r="F30" s="17">
        <v>7.6666666666666661</v>
      </c>
      <c r="G30" s="18">
        <v>914</v>
      </c>
      <c r="H30" s="17">
        <v>118.34779230868833</v>
      </c>
      <c r="I30" s="18">
        <v>891</v>
      </c>
      <c r="J30" s="17">
        <v>115.77442827442827</v>
      </c>
      <c r="K30" s="18">
        <v>535</v>
      </c>
      <c r="L30" s="17">
        <v>88.371324743970931</v>
      </c>
      <c r="M30" s="18">
        <v>294</v>
      </c>
      <c r="N30" s="17">
        <v>59.012444801284623</v>
      </c>
      <c r="O30" s="18">
        <v>135</v>
      </c>
      <c r="P30" s="17">
        <v>33.3498023715415</v>
      </c>
      <c r="Q30" s="18">
        <v>35</v>
      </c>
      <c r="R30" s="17">
        <v>9.5264017419706057</v>
      </c>
      <c r="S30" s="18">
        <v>3</v>
      </c>
      <c r="T30" s="17">
        <v>1.0344827586206897</v>
      </c>
      <c r="U30" s="18">
        <v>0</v>
      </c>
      <c r="V30" s="17">
        <v>0</v>
      </c>
      <c r="W30" s="18">
        <v>5</v>
      </c>
    </row>
    <row r="31" spans="1:23" ht="15.75" thickBot="1">
      <c r="A31" s="67" t="s">
        <v>39</v>
      </c>
      <c r="B31" s="21">
        <v>1.9133994152705001</v>
      </c>
      <c r="C31" s="21">
        <v>61.239193083573483</v>
      </c>
      <c r="D31" s="22">
        <v>85</v>
      </c>
      <c r="E31" s="22">
        <v>5</v>
      </c>
      <c r="F31" s="21">
        <v>18.18181818181818</v>
      </c>
      <c r="G31" s="22">
        <v>28</v>
      </c>
      <c r="H31" s="21">
        <v>96.551724137931032</v>
      </c>
      <c r="I31" s="22">
        <v>16</v>
      </c>
      <c r="J31" s="21">
        <v>64.257028112449788</v>
      </c>
      <c r="K31" s="22">
        <v>19</v>
      </c>
      <c r="L31" s="21">
        <v>103.26086956521739</v>
      </c>
      <c r="M31" s="22">
        <v>9</v>
      </c>
      <c r="N31" s="21">
        <v>52.02312138728324</v>
      </c>
      <c r="O31" s="22">
        <v>4</v>
      </c>
      <c r="P31" s="21">
        <v>25.806451612903224</v>
      </c>
      <c r="Q31" s="22">
        <v>4</v>
      </c>
      <c r="R31" s="21">
        <v>22.598870056497177</v>
      </c>
      <c r="S31" s="22">
        <v>0</v>
      </c>
      <c r="T31" s="21">
        <v>0</v>
      </c>
      <c r="U31" s="22">
        <v>0</v>
      </c>
      <c r="V31" s="21">
        <v>0</v>
      </c>
      <c r="W31" s="22">
        <v>0</v>
      </c>
    </row>
    <row r="32" spans="1:23" ht="15.75" thickBot="1">
      <c r="A32" s="24" t="s">
        <v>40</v>
      </c>
      <c r="B32" s="10">
        <v>1.6511195383417305</v>
      </c>
      <c r="C32" s="10">
        <v>54.827860872643598</v>
      </c>
      <c r="D32" s="26">
        <v>2478</v>
      </c>
      <c r="E32" s="11">
        <v>50</v>
      </c>
      <c r="F32" s="10">
        <v>5.5315853523619873</v>
      </c>
      <c r="G32" s="11">
        <v>741</v>
      </c>
      <c r="H32" s="10">
        <v>79.480853802424122</v>
      </c>
      <c r="I32" s="27">
        <v>719</v>
      </c>
      <c r="J32" s="25">
        <v>87.650859441667691</v>
      </c>
      <c r="K32" s="11">
        <v>450</v>
      </c>
      <c r="L32" s="10">
        <v>67.19426608929372</v>
      </c>
      <c r="M32" s="11">
        <v>284</v>
      </c>
      <c r="N32" s="10">
        <v>47.113470471134704</v>
      </c>
      <c r="O32" s="27">
        <v>155</v>
      </c>
      <c r="P32" s="25">
        <v>28.847943420807745</v>
      </c>
      <c r="Q32" s="11">
        <v>61</v>
      </c>
      <c r="R32" s="10">
        <v>12.221999599278702</v>
      </c>
      <c r="S32" s="11">
        <v>10</v>
      </c>
      <c r="T32" s="10">
        <v>2.1829294913774286</v>
      </c>
      <c r="U32" s="27">
        <v>0</v>
      </c>
      <c r="V32" s="25">
        <v>0</v>
      </c>
      <c r="W32" s="68">
        <v>8</v>
      </c>
    </row>
    <row r="33" spans="1:23">
      <c r="A33" s="65" t="s">
        <v>41</v>
      </c>
      <c r="B33" s="14">
        <v>2.1085848231586537</v>
      </c>
      <c r="C33" s="14">
        <v>70.526117292098817</v>
      </c>
      <c r="D33" s="15">
        <v>374</v>
      </c>
      <c r="E33" s="15">
        <v>8</v>
      </c>
      <c r="F33" s="14">
        <v>7.0733863837312105</v>
      </c>
      <c r="G33" s="15">
        <v>119</v>
      </c>
      <c r="H33" s="14">
        <v>101.62254483347566</v>
      </c>
      <c r="I33" s="15">
        <v>104</v>
      </c>
      <c r="J33" s="14">
        <v>114.28571428571428</v>
      </c>
      <c r="K33" s="15">
        <v>67</v>
      </c>
      <c r="L33" s="14">
        <v>84.810126582278471</v>
      </c>
      <c r="M33" s="15">
        <v>42</v>
      </c>
      <c r="N33" s="14">
        <v>58.495821727019496</v>
      </c>
      <c r="O33" s="15">
        <v>18</v>
      </c>
      <c r="P33" s="14">
        <v>28.8</v>
      </c>
      <c r="Q33" s="15">
        <v>11</v>
      </c>
      <c r="R33" s="14">
        <v>18.581081081081081</v>
      </c>
      <c r="S33" s="15">
        <v>4</v>
      </c>
      <c r="T33" s="14">
        <v>8.0482897384305847</v>
      </c>
      <c r="U33" s="15">
        <v>0</v>
      </c>
      <c r="V33" s="14">
        <v>0</v>
      </c>
      <c r="W33" s="15">
        <v>1</v>
      </c>
    </row>
    <row r="34" spans="1:23">
      <c r="A34" s="70" t="s">
        <v>42</v>
      </c>
      <c r="B34" s="17">
        <v>2.1736611166254494</v>
      </c>
      <c r="C34" s="17">
        <v>68.187778651980068</v>
      </c>
      <c r="D34" s="18">
        <v>260</v>
      </c>
      <c r="E34" s="18">
        <v>4</v>
      </c>
      <c r="F34" s="17">
        <v>4.9875311720698257</v>
      </c>
      <c r="G34" s="18">
        <v>71</v>
      </c>
      <c r="H34" s="17">
        <v>90.330788804071247</v>
      </c>
      <c r="I34" s="31">
        <v>73</v>
      </c>
      <c r="J34" s="17">
        <v>106.41399416909621</v>
      </c>
      <c r="K34" s="18">
        <v>48</v>
      </c>
      <c r="L34" s="17">
        <v>90.056285178236394</v>
      </c>
      <c r="M34" s="18">
        <v>33</v>
      </c>
      <c r="N34" s="17">
        <v>73.660714285714292</v>
      </c>
      <c r="O34" s="31">
        <v>22</v>
      </c>
      <c r="P34" s="17">
        <v>53.658536585365852</v>
      </c>
      <c r="Q34" s="18">
        <v>6</v>
      </c>
      <c r="R34" s="17">
        <v>13.66742596810934</v>
      </c>
      <c r="S34" s="18">
        <v>1</v>
      </c>
      <c r="T34" s="17">
        <v>1.9569471624266144</v>
      </c>
      <c r="U34" s="31">
        <v>0</v>
      </c>
      <c r="V34" s="17">
        <v>0</v>
      </c>
      <c r="W34" s="18">
        <v>2</v>
      </c>
    </row>
    <row r="35" spans="1:23">
      <c r="A35" s="66" t="s">
        <v>43</v>
      </c>
      <c r="B35" s="17">
        <v>1.5553011501829739</v>
      </c>
      <c r="C35" s="17">
        <v>48.010380622837367</v>
      </c>
      <c r="D35" s="18">
        <v>111</v>
      </c>
      <c r="E35" s="18">
        <v>3</v>
      </c>
      <c r="F35" s="17">
        <v>7.3349633251833737</v>
      </c>
      <c r="G35" s="18">
        <v>45</v>
      </c>
      <c r="H35" s="17">
        <v>109.7560975609756</v>
      </c>
      <c r="I35" s="18">
        <v>23</v>
      </c>
      <c r="J35" s="17">
        <v>57.788944723618094</v>
      </c>
      <c r="K35" s="18">
        <v>21</v>
      </c>
      <c r="L35" s="17">
        <v>68.627450980392169</v>
      </c>
      <c r="M35" s="18">
        <v>10</v>
      </c>
      <c r="N35" s="17">
        <v>35.087719298245609</v>
      </c>
      <c r="O35" s="18">
        <v>8</v>
      </c>
      <c r="P35" s="17">
        <v>29.197080291970803</v>
      </c>
      <c r="Q35" s="18">
        <v>1</v>
      </c>
      <c r="R35" s="17">
        <v>3.2679738562091503</v>
      </c>
      <c r="S35" s="18">
        <v>0</v>
      </c>
      <c r="T35" s="17">
        <v>0</v>
      </c>
      <c r="U35" s="18">
        <v>0</v>
      </c>
      <c r="V35" s="17">
        <v>0</v>
      </c>
      <c r="W35" s="18">
        <v>0</v>
      </c>
    </row>
    <row r="36" spans="1:23">
      <c r="A36" s="66" t="s">
        <v>44</v>
      </c>
      <c r="B36" s="17">
        <v>1.6814580794596503</v>
      </c>
      <c r="C36" s="17">
        <v>57.546620046620049</v>
      </c>
      <c r="D36" s="18">
        <v>395</v>
      </c>
      <c r="E36" s="18">
        <v>8</v>
      </c>
      <c r="F36" s="17">
        <v>5.8694057226705798</v>
      </c>
      <c r="G36" s="18">
        <v>118</v>
      </c>
      <c r="H36" s="17">
        <v>86.068563092633113</v>
      </c>
      <c r="I36" s="18">
        <v>116</v>
      </c>
      <c r="J36" s="17">
        <v>88.012139605462821</v>
      </c>
      <c r="K36" s="18">
        <v>68</v>
      </c>
      <c r="L36" s="17">
        <v>60.498220640569393</v>
      </c>
      <c r="M36" s="18">
        <v>47</v>
      </c>
      <c r="N36" s="17">
        <v>48.958333333333336</v>
      </c>
      <c r="O36" s="18">
        <v>27</v>
      </c>
      <c r="P36" s="17">
        <v>31.914893617021274</v>
      </c>
      <c r="Q36" s="18">
        <v>10</v>
      </c>
      <c r="R36" s="17">
        <v>14.970059880239521</v>
      </c>
      <c r="S36" s="18">
        <v>0</v>
      </c>
      <c r="T36" s="17">
        <v>0</v>
      </c>
      <c r="U36" s="18">
        <v>0</v>
      </c>
      <c r="V36" s="17">
        <v>0</v>
      </c>
      <c r="W36" s="18">
        <v>1</v>
      </c>
    </row>
    <row r="37" spans="1:23">
      <c r="A37" s="66" t="s">
        <v>45</v>
      </c>
      <c r="B37" s="17">
        <v>1.8891852058315171</v>
      </c>
      <c r="C37" s="17">
        <v>59.008464328899642</v>
      </c>
      <c r="D37" s="18">
        <v>244</v>
      </c>
      <c r="E37" s="18">
        <v>3</v>
      </c>
      <c r="F37" s="17">
        <v>3.432494279176201</v>
      </c>
      <c r="G37" s="18">
        <v>50</v>
      </c>
      <c r="H37" s="17">
        <v>55.370985603543737</v>
      </c>
      <c r="I37" s="18">
        <v>82</v>
      </c>
      <c r="J37" s="17">
        <v>106.77083333333333</v>
      </c>
      <c r="K37" s="18">
        <v>48</v>
      </c>
      <c r="L37" s="17">
        <v>88.39779005524862</v>
      </c>
      <c r="M37" s="18">
        <v>39</v>
      </c>
      <c r="N37" s="17">
        <v>77.689243027888452</v>
      </c>
      <c r="O37" s="18">
        <v>14</v>
      </c>
      <c r="P37" s="17">
        <v>29.350104821802937</v>
      </c>
      <c r="Q37" s="18">
        <v>7</v>
      </c>
      <c r="R37" s="17">
        <v>14.675052410901468</v>
      </c>
      <c r="S37" s="18">
        <v>1</v>
      </c>
      <c r="T37" s="17">
        <v>2.150537634408602</v>
      </c>
      <c r="U37" s="18">
        <v>0</v>
      </c>
      <c r="V37" s="17">
        <v>0</v>
      </c>
      <c r="W37" s="18">
        <v>0</v>
      </c>
    </row>
    <row r="38" spans="1:23">
      <c r="A38" s="66" t="s">
        <v>46</v>
      </c>
      <c r="B38" s="17">
        <v>1.0862845834422228</v>
      </c>
      <c r="C38" s="17">
        <v>34.782608695652172</v>
      </c>
      <c r="D38" s="18">
        <v>92</v>
      </c>
      <c r="E38" s="18">
        <v>2</v>
      </c>
      <c r="F38" s="17">
        <v>4.0404040404040407</v>
      </c>
      <c r="G38" s="18">
        <v>23</v>
      </c>
      <c r="H38" s="17">
        <v>41.292639138240581</v>
      </c>
      <c r="I38" s="18">
        <v>27</v>
      </c>
      <c r="J38" s="17">
        <v>56.25</v>
      </c>
      <c r="K38" s="18">
        <v>14</v>
      </c>
      <c r="L38" s="17">
        <v>34.653465346534659</v>
      </c>
      <c r="M38" s="18">
        <v>14</v>
      </c>
      <c r="N38" s="17">
        <v>40.816326530612244</v>
      </c>
      <c r="O38" s="18">
        <v>9</v>
      </c>
      <c r="P38" s="17">
        <v>30</v>
      </c>
      <c r="Q38" s="18">
        <v>3</v>
      </c>
      <c r="R38" s="17">
        <v>10.204081632653061</v>
      </c>
      <c r="S38" s="18">
        <v>0</v>
      </c>
      <c r="T38" s="17">
        <v>0</v>
      </c>
      <c r="U38" s="18">
        <v>0</v>
      </c>
      <c r="V38" s="17">
        <v>0</v>
      </c>
      <c r="W38" s="18">
        <v>0</v>
      </c>
    </row>
    <row r="39" spans="1:23">
      <c r="A39" s="66" t="s">
        <v>47</v>
      </c>
      <c r="B39" s="17">
        <v>1.5657445200524183</v>
      </c>
      <c r="C39" s="17">
        <v>53.367467506892474</v>
      </c>
      <c r="D39" s="18">
        <v>542</v>
      </c>
      <c r="E39" s="18">
        <v>15</v>
      </c>
      <c r="F39" s="17">
        <v>7.6258261311642093</v>
      </c>
      <c r="G39" s="18">
        <v>174</v>
      </c>
      <c r="H39" s="17">
        <v>87.305569493226287</v>
      </c>
      <c r="I39" s="18">
        <v>160</v>
      </c>
      <c r="J39" s="17">
        <v>90.140845070422543</v>
      </c>
      <c r="K39" s="18">
        <v>95</v>
      </c>
      <c r="L39" s="17">
        <v>57.926829268292686</v>
      </c>
      <c r="M39" s="18">
        <v>47</v>
      </c>
      <c r="N39" s="17">
        <v>30.361757105943152</v>
      </c>
      <c r="O39" s="18">
        <v>30</v>
      </c>
      <c r="P39" s="17">
        <v>22.831050228310502</v>
      </c>
      <c r="Q39" s="18">
        <v>15</v>
      </c>
      <c r="R39" s="17">
        <v>14.634146341463415</v>
      </c>
      <c r="S39" s="18">
        <v>2</v>
      </c>
      <c r="T39" s="17">
        <v>2.3228803716608595</v>
      </c>
      <c r="U39" s="18">
        <v>0</v>
      </c>
      <c r="V39" s="17">
        <v>0</v>
      </c>
      <c r="W39" s="18">
        <v>4</v>
      </c>
    </row>
    <row r="40" spans="1:23">
      <c r="A40" s="66" t="s">
        <v>48</v>
      </c>
      <c r="B40" s="17">
        <v>2.4267290287824737</v>
      </c>
      <c r="C40" s="17">
        <v>77.325815545710824</v>
      </c>
      <c r="D40" s="18">
        <v>192</v>
      </c>
      <c r="E40" s="18">
        <v>4</v>
      </c>
      <c r="F40" s="17">
        <v>7.6190476190476186</v>
      </c>
      <c r="G40" s="18">
        <v>62</v>
      </c>
      <c r="H40" s="17">
        <v>119.00191938579654</v>
      </c>
      <c r="I40" s="18">
        <v>52</v>
      </c>
      <c r="J40" s="17">
        <v>109.93657505285412</v>
      </c>
      <c r="K40" s="18">
        <v>40</v>
      </c>
      <c r="L40" s="17">
        <v>132.013201320132</v>
      </c>
      <c r="M40" s="18">
        <v>17</v>
      </c>
      <c r="N40" s="17">
        <v>57.04697986577181</v>
      </c>
      <c r="O40" s="18">
        <v>11</v>
      </c>
      <c r="P40" s="17">
        <v>40.740740740740748</v>
      </c>
      <c r="Q40" s="18">
        <v>6</v>
      </c>
      <c r="R40" s="17">
        <v>18.9873417721519</v>
      </c>
      <c r="S40" s="18">
        <v>0</v>
      </c>
      <c r="T40" s="17">
        <v>0</v>
      </c>
      <c r="U40" s="18">
        <v>0</v>
      </c>
      <c r="V40" s="17">
        <v>0</v>
      </c>
      <c r="W40" s="18">
        <v>0</v>
      </c>
    </row>
    <row r="41" spans="1:23">
      <c r="A41" s="66" t="s">
        <v>49</v>
      </c>
      <c r="B41" s="17">
        <v>1.2361580331576738</v>
      </c>
      <c r="C41" s="17">
        <v>40.719196192490742</v>
      </c>
      <c r="D41" s="18">
        <v>77</v>
      </c>
      <c r="E41" s="18">
        <v>0</v>
      </c>
      <c r="F41" s="17">
        <v>0</v>
      </c>
      <c r="G41" s="18">
        <v>20</v>
      </c>
      <c r="H41" s="17">
        <v>49.26108374384237</v>
      </c>
      <c r="I41" s="18">
        <v>25</v>
      </c>
      <c r="J41" s="17">
        <v>73.529411764705884</v>
      </c>
      <c r="K41" s="18">
        <v>14</v>
      </c>
      <c r="L41" s="17">
        <v>48.951048951048953</v>
      </c>
      <c r="M41" s="18">
        <v>13</v>
      </c>
      <c r="N41" s="17">
        <v>53.061224489795919</v>
      </c>
      <c r="O41" s="18">
        <v>4</v>
      </c>
      <c r="P41" s="17">
        <v>17.621145374449341</v>
      </c>
      <c r="Q41" s="18">
        <v>1</v>
      </c>
      <c r="R41" s="17">
        <v>4.8076923076923084</v>
      </c>
      <c r="S41" s="18">
        <v>0</v>
      </c>
      <c r="T41" s="17">
        <v>0</v>
      </c>
      <c r="U41" s="18">
        <v>0</v>
      </c>
      <c r="V41" s="17">
        <v>0</v>
      </c>
      <c r="W41" s="18">
        <v>0</v>
      </c>
    </row>
    <row r="42" spans="1:23" ht="15.75" thickBot="1">
      <c r="A42" s="67" t="s">
        <v>50</v>
      </c>
      <c r="B42" s="21">
        <v>1.038195032592484</v>
      </c>
      <c r="C42" s="21">
        <v>34.143725420092963</v>
      </c>
      <c r="D42" s="22">
        <v>191</v>
      </c>
      <c r="E42" s="22">
        <v>3</v>
      </c>
      <c r="F42" s="21">
        <v>2.8248587570621471</v>
      </c>
      <c r="G42" s="22">
        <v>59</v>
      </c>
      <c r="H42" s="21">
        <v>48.962655601659748</v>
      </c>
      <c r="I42" s="22">
        <v>57</v>
      </c>
      <c r="J42" s="21">
        <v>54.02843601895735</v>
      </c>
      <c r="K42" s="22">
        <v>35</v>
      </c>
      <c r="L42" s="21">
        <v>45.572916666666664</v>
      </c>
      <c r="M42" s="22">
        <v>22</v>
      </c>
      <c r="N42" s="21">
        <v>32.305433186490454</v>
      </c>
      <c r="O42" s="22">
        <v>12</v>
      </c>
      <c r="P42" s="21">
        <v>19.047619047619051</v>
      </c>
      <c r="Q42" s="22">
        <v>1</v>
      </c>
      <c r="R42" s="21">
        <v>1.5015015015015014</v>
      </c>
      <c r="S42" s="22">
        <v>2</v>
      </c>
      <c r="T42" s="21">
        <v>3.3955857385398982</v>
      </c>
      <c r="U42" s="22">
        <v>0</v>
      </c>
      <c r="V42" s="21">
        <v>0</v>
      </c>
      <c r="W42" s="22">
        <v>0</v>
      </c>
    </row>
    <row r="43" spans="1:23" ht="15.75" thickBot="1">
      <c r="A43" s="24" t="s">
        <v>51</v>
      </c>
      <c r="B43" s="10">
        <v>1.5777352557226334</v>
      </c>
      <c r="C43" s="10">
        <v>51.43705589139887</v>
      </c>
      <c r="D43" s="26">
        <v>2425</v>
      </c>
      <c r="E43" s="11">
        <v>49</v>
      </c>
      <c r="F43" s="10">
        <v>4.737045630317092</v>
      </c>
      <c r="G43" s="11">
        <v>692</v>
      </c>
      <c r="H43" s="10">
        <v>69.856652533817879</v>
      </c>
      <c r="I43" s="27">
        <v>647</v>
      </c>
      <c r="J43" s="25">
        <v>72.201763196071866</v>
      </c>
      <c r="K43" s="11">
        <v>414</v>
      </c>
      <c r="L43" s="10">
        <v>61.351511558980434</v>
      </c>
      <c r="M43" s="11">
        <v>308</v>
      </c>
      <c r="N43" s="10">
        <v>52.274270196877126</v>
      </c>
      <c r="O43" s="27">
        <v>203</v>
      </c>
      <c r="P43" s="25">
        <v>37.711313394018205</v>
      </c>
      <c r="Q43" s="11">
        <v>86</v>
      </c>
      <c r="R43" s="10">
        <v>15.958433846724809</v>
      </c>
      <c r="S43" s="11">
        <v>6</v>
      </c>
      <c r="T43" s="10">
        <v>1.2330456226880395</v>
      </c>
      <c r="U43" s="27">
        <v>1</v>
      </c>
      <c r="V43" s="25">
        <v>0.22301516503122212</v>
      </c>
      <c r="W43" s="68">
        <v>19</v>
      </c>
    </row>
    <row r="44" spans="1:23">
      <c r="A44" s="65" t="s">
        <v>52</v>
      </c>
      <c r="B44" s="14">
        <v>2.1086001086001085</v>
      </c>
      <c r="C44" s="14">
        <v>59.352517985611513</v>
      </c>
      <c r="D44" s="15">
        <v>33</v>
      </c>
      <c r="E44" s="15">
        <v>0</v>
      </c>
      <c r="F44" s="14">
        <v>0</v>
      </c>
      <c r="G44" s="15">
        <v>4</v>
      </c>
      <c r="H44" s="14">
        <v>40.404040404040408</v>
      </c>
      <c r="I44" s="15">
        <v>9</v>
      </c>
      <c r="J44" s="14">
        <v>98.901098901098891</v>
      </c>
      <c r="K44" s="15">
        <v>10</v>
      </c>
      <c r="L44" s="14">
        <v>135.13513513513513</v>
      </c>
      <c r="M44" s="15">
        <v>3</v>
      </c>
      <c r="N44" s="14">
        <v>42.857142857142854</v>
      </c>
      <c r="O44" s="15">
        <v>6</v>
      </c>
      <c r="P44" s="14">
        <v>90.909090909090907</v>
      </c>
      <c r="Q44" s="15">
        <v>0</v>
      </c>
      <c r="R44" s="14">
        <v>0</v>
      </c>
      <c r="S44" s="15">
        <v>0</v>
      </c>
      <c r="T44" s="14">
        <v>0</v>
      </c>
      <c r="U44" s="15">
        <v>1</v>
      </c>
      <c r="V44" s="14">
        <v>13.513513513513514</v>
      </c>
      <c r="W44" s="15">
        <v>0</v>
      </c>
    </row>
    <row r="45" spans="1:23">
      <c r="A45" s="66" t="s">
        <v>159</v>
      </c>
      <c r="B45" s="17">
        <v>1.649344961455282</v>
      </c>
      <c r="C45" s="17">
        <v>52.147781509634079</v>
      </c>
      <c r="D45" s="18">
        <v>295</v>
      </c>
      <c r="E45" s="18">
        <v>6</v>
      </c>
      <c r="F45" s="17">
        <v>5.1325919589392646</v>
      </c>
      <c r="G45" s="18">
        <v>79</v>
      </c>
      <c r="H45" s="17">
        <v>62.106918238993714</v>
      </c>
      <c r="I45" s="18">
        <v>70</v>
      </c>
      <c r="J45" s="17">
        <v>70</v>
      </c>
      <c r="K45" s="18">
        <v>55</v>
      </c>
      <c r="L45" s="17">
        <v>72.178477690288716</v>
      </c>
      <c r="M45" s="18">
        <v>42</v>
      </c>
      <c r="N45" s="17">
        <v>57.7716643741403</v>
      </c>
      <c r="O45" s="18">
        <v>32</v>
      </c>
      <c r="P45" s="17">
        <v>45.911047345767578</v>
      </c>
      <c r="Q45" s="18">
        <v>11</v>
      </c>
      <c r="R45" s="17">
        <v>16.76829268292683</v>
      </c>
      <c r="S45" s="18">
        <v>0</v>
      </c>
      <c r="T45" s="17">
        <v>0</v>
      </c>
      <c r="U45" s="18">
        <v>0</v>
      </c>
      <c r="V45" s="17">
        <v>0</v>
      </c>
      <c r="W45" s="18">
        <v>0</v>
      </c>
    </row>
    <row r="46" spans="1:23">
      <c r="A46" s="66" t="s">
        <v>54</v>
      </c>
      <c r="B46" s="17">
        <v>1.7655555125776732</v>
      </c>
      <c r="C46" s="17">
        <v>57.648401826484012</v>
      </c>
      <c r="D46" s="18">
        <v>101</v>
      </c>
      <c r="E46" s="18">
        <v>3</v>
      </c>
      <c r="F46" s="17">
        <v>8.1743869209809255</v>
      </c>
      <c r="G46" s="18">
        <v>30</v>
      </c>
      <c r="H46" s="17">
        <v>88.757396449704132</v>
      </c>
      <c r="I46" s="18">
        <v>25</v>
      </c>
      <c r="J46" s="17">
        <v>74.850299401197603</v>
      </c>
      <c r="K46" s="18">
        <v>24</v>
      </c>
      <c r="L46" s="17">
        <v>97.959183673469383</v>
      </c>
      <c r="M46" s="18">
        <v>11</v>
      </c>
      <c r="N46" s="17">
        <v>48.034934497816593</v>
      </c>
      <c r="O46" s="18">
        <v>6</v>
      </c>
      <c r="P46" s="17">
        <v>30.456852791878173</v>
      </c>
      <c r="Q46" s="18">
        <v>1</v>
      </c>
      <c r="R46" s="17">
        <v>4.8780487804878048</v>
      </c>
      <c r="S46" s="18">
        <v>0</v>
      </c>
      <c r="T46" s="17">
        <v>0</v>
      </c>
      <c r="U46" s="18">
        <v>0</v>
      </c>
      <c r="V46" s="17">
        <v>0</v>
      </c>
      <c r="W46" s="18">
        <v>1</v>
      </c>
    </row>
    <row r="47" spans="1:23">
      <c r="A47" s="66" t="s">
        <v>55</v>
      </c>
      <c r="B47" s="17">
        <v>1.2393908163756988</v>
      </c>
      <c r="C47" s="17">
        <v>39.96447602131439</v>
      </c>
      <c r="D47" s="18">
        <v>45</v>
      </c>
      <c r="E47" s="18">
        <v>1</v>
      </c>
      <c r="F47" s="17">
        <v>4.7169811320754711</v>
      </c>
      <c r="G47" s="18">
        <v>15</v>
      </c>
      <c r="H47" s="17">
        <v>64.65517241379311</v>
      </c>
      <c r="I47" s="18">
        <v>12</v>
      </c>
      <c r="J47" s="17">
        <v>56.338028169014088</v>
      </c>
      <c r="K47" s="18">
        <v>8</v>
      </c>
      <c r="L47" s="17">
        <v>54.794520547945204</v>
      </c>
      <c r="M47" s="18">
        <v>6</v>
      </c>
      <c r="N47" s="17">
        <v>44.117647058823529</v>
      </c>
      <c r="O47" s="18">
        <v>3</v>
      </c>
      <c r="P47" s="17">
        <v>23.255813953488371</v>
      </c>
      <c r="Q47" s="18">
        <v>0</v>
      </c>
      <c r="R47" s="17">
        <v>0</v>
      </c>
      <c r="S47" s="18">
        <v>0</v>
      </c>
      <c r="T47" s="17">
        <v>0</v>
      </c>
      <c r="U47" s="18">
        <v>0</v>
      </c>
      <c r="V47" s="17">
        <v>0</v>
      </c>
      <c r="W47" s="18">
        <v>0</v>
      </c>
    </row>
    <row r="48" spans="1:23">
      <c r="A48" s="66" t="s">
        <v>56</v>
      </c>
      <c r="B48" s="17">
        <v>2.1225379890543339</v>
      </c>
      <c r="C48" s="17">
        <v>68.658614113159572</v>
      </c>
      <c r="D48" s="18">
        <v>108</v>
      </c>
      <c r="E48" s="18">
        <v>2</v>
      </c>
      <c r="F48" s="17">
        <v>6.0060060060060056</v>
      </c>
      <c r="G48" s="18">
        <v>37</v>
      </c>
      <c r="H48" s="17">
        <v>121.71052631578948</v>
      </c>
      <c r="I48" s="18">
        <v>27</v>
      </c>
      <c r="J48" s="17">
        <v>89.403973509933778</v>
      </c>
      <c r="K48" s="18">
        <v>18</v>
      </c>
      <c r="L48" s="17">
        <v>81.447963800904986</v>
      </c>
      <c r="M48" s="18">
        <v>12</v>
      </c>
      <c r="N48" s="17">
        <v>58.536585365853661</v>
      </c>
      <c r="O48" s="18">
        <v>8</v>
      </c>
      <c r="P48" s="17">
        <v>45.454545454545453</v>
      </c>
      <c r="Q48" s="18">
        <v>3</v>
      </c>
      <c r="R48" s="17">
        <v>16.483516483516485</v>
      </c>
      <c r="S48" s="18">
        <v>1</v>
      </c>
      <c r="T48" s="17">
        <v>5.4644808743169397</v>
      </c>
      <c r="U48" s="18">
        <v>0</v>
      </c>
      <c r="V48" s="17">
        <v>0</v>
      </c>
      <c r="W48" s="18">
        <v>0</v>
      </c>
    </row>
    <row r="49" spans="1:24">
      <c r="A49" s="71" t="s">
        <v>57</v>
      </c>
      <c r="B49" s="17">
        <v>2.0627291599291362</v>
      </c>
      <c r="C49" s="17">
        <v>68.69806094182826</v>
      </c>
      <c r="D49" s="34">
        <v>124</v>
      </c>
      <c r="E49" s="18">
        <v>4</v>
      </c>
      <c r="F49" s="17">
        <v>8.1135902636916839</v>
      </c>
      <c r="G49" s="18">
        <v>28</v>
      </c>
      <c r="H49" s="17">
        <v>80.459770114942529</v>
      </c>
      <c r="I49" s="34">
        <v>34</v>
      </c>
      <c r="J49" s="33">
        <v>98.837209302325576</v>
      </c>
      <c r="K49" s="18">
        <v>18</v>
      </c>
      <c r="L49" s="17">
        <v>62.283737024221452</v>
      </c>
      <c r="M49" s="18">
        <v>20</v>
      </c>
      <c r="N49" s="17">
        <v>87.336244541484717</v>
      </c>
      <c r="O49" s="34">
        <v>8</v>
      </c>
      <c r="P49" s="33">
        <v>39.800995024875618</v>
      </c>
      <c r="Q49" s="18">
        <v>8</v>
      </c>
      <c r="R49" s="17">
        <v>35.714285714285715</v>
      </c>
      <c r="S49" s="18">
        <v>0</v>
      </c>
      <c r="T49" s="17">
        <v>0</v>
      </c>
      <c r="U49" s="34">
        <v>0</v>
      </c>
      <c r="V49" s="33">
        <v>0</v>
      </c>
      <c r="W49" s="18">
        <v>4</v>
      </c>
    </row>
    <row r="50" spans="1:24">
      <c r="A50" s="66" t="s">
        <v>58</v>
      </c>
      <c r="B50" s="17">
        <v>1.6033736832612409</v>
      </c>
      <c r="C50" s="17">
        <v>51.371705217859059</v>
      </c>
      <c r="D50" s="18">
        <v>191</v>
      </c>
      <c r="E50" s="18">
        <v>6</v>
      </c>
      <c r="F50" s="17">
        <v>6.2695924764890281</v>
      </c>
      <c r="G50" s="18">
        <v>60</v>
      </c>
      <c r="H50" s="17">
        <v>63.15789473684211</v>
      </c>
      <c r="I50" s="18">
        <v>46</v>
      </c>
      <c r="J50" s="17">
        <v>62.585034013605451</v>
      </c>
      <c r="K50" s="18">
        <v>27</v>
      </c>
      <c r="L50" s="17">
        <v>56.842105263157897</v>
      </c>
      <c r="M50" s="18">
        <v>30</v>
      </c>
      <c r="N50" s="17">
        <v>72.639225181598064</v>
      </c>
      <c r="O50" s="18">
        <v>16</v>
      </c>
      <c r="P50" s="17">
        <v>43.835616438356162</v>
      </c>
      <c r="Q50" s="18">
        <v>6</v>
      </c>
      <c r="R50" s="17">
        <v>15.34526854219949</v>
      </c>
      <c r="S50" s="18">
        <v>0</v>
      </c>
      <c r="T50" s="17">
        <v>0</v>
      </c>
      <c r="U50" s="18">
        <v>0</v>
      </c>
      <c r="V50" s="17">
        <v>0</v>
      </c>
      <c r="W50" s="18">
        <v>0</v>
      </c>
    </row>
    <row r="51" spans="1:24">
      <c r="A51" s="66" t="s">
        <v>59</v>
      </c>
      <c r="B51" s="17">
        <v>1.1802204590271976</v>
      </c>
      <c r="C51" s="17">
        <v>39.865871833084945</v>
      </c>
      <c r="D51" s="18">
        <v>214</v>
      </c>
      <c r="E51" s="18">
        <v>6</v>
      </c>
      <c r="F51" s="17">
        <v>4.2583392476933994</v>
      </c>
      <c r="G51" s="18">
        <v>72</v>
      </c>
      <c r="H51" s="17">
        <v>68.246445497630333</v>
      </c>
      <c r="I51" s="18">
        <v>60</v>
      </c>
      <c r="J51" s="17">
        <v>55.865921787709496</v>
      </c>
      <c r="K51" s="18">
        <v>33</v>
      </c>
      <c r="L51" s="17">
        <v>40.145985401459853</v>
      </c>
      <c r="M51" s="18">
        <v>17</v>
      </c>
      <c r="N51" s="17">
        <v>24.745269286754002</v>
      </c>
      <c r="O51" s="18">
        <v>16</v>
      </c>
      <c r="P51" s="17">
        <v>25.6</v>
      </c>
      <c r="Q51" s="18">
        <v>10</v>
      </c>
      <c r="R51" s="17">
        <v>17.182130584192443</v>
      </c>
      <c r="S51" s="18">
        <v>0</v>
      </c>
      <c r="T51" s="17">
        <v>0</v>
      </c>
      <c r="U51" s="18">
        <v>0</v>
      </c>
      <c r="V51" s="17">
        <v>0</v>
      </c>
      <c r="W51" s="18">
        <v>0</v>
      </c>
    </row>
    <row r="52" spans="1:24">
      <c r="A52" s="66" t="s">
        <v>60</v>
      </c>
      <c r="B52" s="17">
        <v>1.1832983411641198</v>
      </c>
      <c r="C52" s="17">
        <v>38.1288048702339</v>
      </c>
      <c r="D52" s="18">
        <v>119</v>
      </c>
      <c r="E52" s="18">
        <v>0</v>
      </c>
      <c r="F52" s="17">
        <v>0</v>
      </c>
      <c r="G52" s="18">
        <v>32</v>
      </c>
      <c r="H52" s="17">
        <v>49.689440993788814</v>
      </c>
      <c r="I52" s="18">
        <v>32</v>
      </c>
      <c r="J52" s="17">
        <v>52.805280528052805</v>
      </c>
      <c r="K52" s="18">
        <v>24</v>
      </c>
      <c r="L52" s="17">
        <v>52.401746724890828</v>
      </c>
      <c r="M52" s="18">
        <v>15</v>
      </c>
      <c r="N52" s="17">
        <v>38.961038961038959</v>
      </c>
      <c r="O52" s="18">
        <v>10</v>
      </c>
      <c r="P52" s="17">
        <v>27.777777777777775</v>
      </c>
      <c r="Q52" s="18">
        <v>4</v>
      </c>
      <c r="R52" s="17">
        <v>12.048192771084338</v>
      </c>
      <c r="S52" s="18">
        <v>1</v>
      </c>
      <c r="T52" s="17">
        <v>2.9761904761904758</v>
      </c>
      <c r="U52" s="18">
        <v>0</v>
      </c>
      <c r="V52" s="17">
        <v>0</v>
      </c>
      <c r="W52" s="18">
        <v>1</v>
      </c>
    </row>
    <row r="53" spans="1:24">
      <c r="A53" s="66" t="s">
        <v>61</v>
      </c>
      <c r="B53" s="17">
        <v>1.9591715051541763</v>
      </c>
      <c r="C53" s="17">
        <v>66.243833685694156</v>
      </c>
      <c r="D53" s="18">
        <v>282</v>
      </c>
      <c r="E53" s="18">
        <v>7</v>
      </c>
      <c r="F53" s="17">
        <v>7.2463768115942031</v>
      </c>
      <c r="G53" s="18">
        <v>85</v>
      </c>
      <c r="H53" s="17">
        <v>88.726513569937367</v>
      </c>
      <c r="I53" s="18">
        <v>82</v>
      </c>
      <c r="J53" s="17">
        <v>97.735399284862922</v>
      </c>
      <c r="K53" s="18">
        <v>44</v>
      </c>
      <c r="L53" s="17">
        <v>70.287539936102235</v>
      </c>
      <c r="M53" s="18">
        <v>32</v>
      </c>
      <c r="N53" s="17">
        <v>62.745098039215684</v>
      </c>
      <c r="O53" s="18">
        <v>24</v>
      </c>
      <c r="P53" s="17">
        <v>52.173913043478258</v>
      </c>
      <c r="Q53" s="18">
        <v>5</v>
      </c>
      <c r="R53" s="17">
        <v>10.266940451745379</v>
      </c>
      <c r="S53" s="18">
        <v>1</v>
      </c>
      <c r="T53" s="17">
        <v>2.6525198938992043</v>
      </c>
      <c r="U53" s="18">
        <v>0</v>
      </c>
      <c r="V53" s="17">
        <v>0</v>
      </c>
      <c r="W53" s="18">
        <v>2</v>
      </c>
    </row>
    <row r="54" spans="1:24">
      <c r="A54" s="66" t="s">
        <v>62</v>
      </c>
      <c r="B54" s="17">
        <v>2.1500419488816229</v>
      </c>
      <c r="C54" s="17">
        <v>64.718162839248436</v>
      </c>
      <c r="D54" s="18">
        <v>62</v>
      </c>
      <c r="E54" s="18">
        <v>0</v>
      </c>
      <c r="F54" s="17">
        <v>0</v>
      </c>
      <c r="G54" s="18">
        <v>14</v>
      </c>
      <c r="H54" s="17">
        <v>63.063063063063055</v>
      </c>
      <c r="I54" s="18">
        <v>13</v>
      </c>
      <c r="J54" s="17">
        <v>69.892473118279568</v>
      </c>
      <c r="K54" s="18">
        <v>16</v>
      </c>
      <c r="L54" s="17">
        <v>132.2314049586777</v>
      </c>
      <c r="M54" s="18">
        <v>8</v>
      </c>
      <c r="N54" s="17">
        <v>70.175438596491219</v>
      </c>
      <c r="O54" s="18">
        <v>8</v>
      </c>
      <c r="P54" s="17">
        <v>75.471698113207538</v>
      </c>
      <c r="Q54" s="18">
        <v>1</v>
      </c>
      <c r="R54" s="17">
        <v>10</v>
      </c>
      <c r="S54" s="18">
        <v>1</v>
      </c>
      <c r="T54" s="17">
        <v>9.1743119266055047</v>
      </c>
      <c r="U54" s="18">
        <v>0</v>
      </c>
      <c r="V54" s="17">
        <v>0</v>
      </c>
      <c r="W54" s="18">
        <v>1</v>
      </c>
    </row>
    <row r="55" spans="1:24">
      <c r="A55" s="66" t="s">
        <v>63</v>
      </c>
      <c r="B55" s="17">
        <v>1.3245066408350283</v>
      </c>
      <c r="C55" s="17">
        <v>41.924398625429554</v>
      </c>
      <c r="D55" s="18">
        <v>61</v>
      </c>
      <c r="E55" s="18">
        <v>2</v>
      </c>
      <c r="F55" s="17">
        <v>7.1684587813620073</v>
      </c>
      <c r="G55" s="18">
        <v>17</v>
      </c>
      <c r="H55" s="17">
        <v>57.239057239057239</v>
      </c>
      <c r="I55" s="18">
        <v>17</v>
      </c>
      <c r="J55" s="17">
        <v>61.594202898550726</v>
      </c>
      <c r="K55" s="18">
        <v>7</v>
      </c>
      <c r="L55" s="17">
        <v>35.175879396984925</v>
      </c>
      <c r="M55" s="18">
        <v>10</v>
      </c>
      <c r="N55" s="17">
        <v>57.47126436781609</v>
      </c>
      <c r="O55" s="18">
        <v>5</v>
      </c>
      <c r="P55" s="17">
        <v>29.585798816568047</v>
      </c>
      <c r="Q55" s="18">
        <v>3</v>
      </c>
      <c r="R55" s="17">
        <v>16.666666666666668</v>
      </c>
      <c r="S55" s="18">
        <v>0</v>
      </c>
      <c r="T55" s="17">
        <v>0</v>
      </c>
      <c r="U55" s="18">
        <v>0</v>
      </c>
      <c r="V55" s="17">
        <v>0</v>
      </c>
      <c r="W55" s="18">
        <v>0</v>
      </c>
    </row>
    <row r="56" spans="1:24">
      <c r="A56" s="66" t="s">
        <v>64</v>
      </c>
      <c r="B56" s="17">
        <v>1.7166764686454627</v>
      </c>
      <c r="C56" s="17">
        <v>55.45927209705372</v>
      </c>
      <c r="D56" s="18">
        <v>128</v>
      </c>
      <c r="E56" s="18">
        <v>0</v>
      </c>
      <c r="F56" s="17">
        <v>0</v>
      </c>
      <c r="G56" s="18">
        <v>46</v>
      </c>
      <c r="H56" s="17">
        <v>97.457627118644069</v>
      </c>
      <c r="I56" s="18">
        <v>27</v>
      </c>
      <c r="J56" s="17">
        <v>58.315334773218147</v>
      </c>
      <c r="K56" s="18">
        <v>27</v>
      </c>
      <c r="L56" s="17">
        <v>81.325301204819269</v>
      </c>
      <c r="M56" s="18">
        <v>13</v>
      </c>
      <c r="N56" s="17">
        <v>47.272727272727273</v>
      </c>
      <c r="O56" s="18">
        <v>8</v>
      </c>
      <c r="P56" s="17">
        <v>31.620553359683793</v>
      </c>
      <c r="Q56" s="18">
        <v>7</v>
      </c>
      <c r="R56" s="17">
        <v>27.34375</v>
      </c>
      <c r="S56" s="18">
        <v>0</v>
      </c>
      <c r="T56" s="17">
        <v>0</v>
      </c>
      <c r="U56" s="18">
        <v>0</v>
      </c>
      <c r="V56" s="17">
        <v>0</v>
      </c>
      <c r="W56" s="18">
        <v>0</v>
      </c>
    </row>
    <row r="57" spans="1:24">
      <c r="A57" s="66" t="s">
        <v>65</v>
      </c>
      <c r="B57" s="17">
        <v>1.1915540951685533</v>
      </c>
      <c r="C57" s="17">
        <v>36.312849162011176</v>
      </c>
      <c r="D57" s="18">
        <v>26</v>
      </c>
      <c r="E57" s="18">
        <v>0</v>
      </c>
      <c r="F57" s="17">
        <v>0</v>
      </c>
      <c r="G57" s="18">
        <v>5</v>
      </c>
      <c r="H57" s="17">
        <v>36.764705882352942</v>
      </c>
      <c r="I57" s="18">
        <v>5</v>
      </c>
      <c r="J57" s="17">
        <v>32.679738562091508</v>
      </c>
      <c r="K57" s="18">
        <v>8</v>
      </c>
      <c r="L57" s="17">
        <v>76.190476190476204</v>
      </c>
      <c r="M57" s="18">
        <v>5</v>
      </c>
      <c r="N57" s="17">
        <v>56.818181818181813</v>
      </c>
      <c r="O57" s="18">
        <v>2</v>
      </c>
      <c r="P57" s="17">
        <v>23.809523809523807</v>
      </c>
      <c r="Q57" s="18">
        <v>1</v>
      </c>
      <c r="R57" s="17">
        <v>12.048192771084338</v>
      </c>
      <c r="S57" s="18">
        <v>0</v>
      </c>
      <c r="T57" s="17">
        <v>0</v>
      </c>
      <c r="U57" s="18">
        <v>0</v>
      </c>
      <c r="V57" s="17">
        <v>0</v>
      </c>
      <c r="W57" s="18">
        <v>0</v>
      </c>
    </row>
    <row r="58" spans="1:24">
      <c r="A58" s="66" t="s">
        <v>66</v>
      </c>
      <c r="B58" s="17">
        <v>1.3079588284289396</v>
      </c>
      <c r="C58" s="17">
        <v>42.47422680412371</v>
      </c>
      <c r="D58" s="18">
        <v>103</v>
      </c>
      <c r="E58" s="18">
        <v>3</v>
      </c>
      <c r="F58" s="17">
        <v>5.8708414872798436</v>
      </c>
      <c r="G58" s="18">
        <v>33</v>
      </c>
      <c r="H58" s="17">
        <v>70.512820512820511</v>
      </c>
      <c r="I58" s="18">
        <v>21</v>
      </c>
      <c r="J58" s="17">
        <v>45.161290322580641</v>
      </c>
      <c r="K58" s="18">
        <v>14</v>
      </c>
      <c r="L58" s="17">
        <v>41.297935103244839</v>
      </c>
      <c r="M58" s="18">
        <v>14</v>
      </c>
      <c r="N58" s="17">
        <v>44.303797468354432</v>
      </c>
      <c r="O58" s="18">
        <v>10</v>
      </c>
      <c r="P58" s="17">
        <v>36.764705882352942</v>
      </c>
      <c r="Q58" s="18">
        <v>4</v>
      </c>
      <c r="R58" s="17">
        <v>14.134275618374557</v>
      </c>
      <c r="S58" s="18">
        <v>1</v>
      </c>
      <c r="T58" s="17">
        <v>3.5460992907801416</v>
      </c>
      <c r="U58" s="18">
        <v>0</v>
      </c>
      <c r="V58" s="17">
        <v>0</v>
      </c>
      <c r="W58" s="18">
        <v>3</v>
      </c>
    </row>
    <row r="59" spans="1:24">
      <c r="A59" s="66" t="s">
        <v>67</v>
      </c>
      <c r="B59" s="17">
        <v>2.4059306137938261</v>
      </c>
      <c r="C59" s="17">
        <v>77.084425799685377</v>
      </c>
      <c r="D59" s="18">
        <v>147</v>
      </c>
      <c r="E59" s="18">
        <v>4</v>
      </c>
      <c r="F59" s="17">
        <v>8.456659619450317</v>
      </c>
      <c r="G59" s="18">
        <v>34</v>
      </c>
      <c r="H59" s="17">
        <v>72.340425531914889</v>
      </c>
      <c r="I59" s="18">
        <v>40</v>
      </c>
      <c r="J59" s="17">
        <v>115.27377521613832</v>
      </c>
      <c r="K59" s="18">
        <v>17</v>
      </c>
      <c r="L59" s="17">
        <v>65.637065637065632</v>
      </c>
      <c r="M59" s="18">
        <v>28</v>
      </c>
      <c r="N59" s="17">
        <v>123.34801762114537</v>
      </c>
      <c r="O59" s="18">
        <v>14</v>
      </c>
      <c r="P59" s="17">
        <v>67.961165048543691</v>
      </c>
      <c r="Q59" s="18">
        <v>6</v>
      </c>
      <c r="R59" s="17">
        <v>28.169014084507044</v>
      </c>
      <c r="S59" s="18">
        <v>0</v>
      </c>
      <c r="T59" s="17">
        <v>0</v>
      </c>
      <c r="U59" s="18">
        <v>0</v>
      </c>
      <c r="V59" s="17">
        <v>0</v>
      </c>
      <c r="W59" s="18">
        <v>4</v>
      </c>
    </row>
    <row r="60" spans="1:24">
      <c r="A60" s="66" t="s">
        <v>68</v>
      </c>
      <c r="B60" s="17">
        <v>1.3896554432394252</v>
      </c>
      <c r="C60" s="17">
        <v>44.88859764089122</v>
      </c>
      <c r="D60" s="18">
        <v>137</v>
      </c>
      <c r="E60" s="18">
        <v>2</v>
      </c>
      <c r="F60" s="17">
        <v>3.4071550255536627</v>
      </c>
      <c r="G60" s="18">
        <v>32</v>
      </c>
      <c r="H60" s="17">
        <v>53.962900505902191</v>
      </c>
      <c r="I60" s="18">
        <v>51</v>
      </c>
      <c r="J60" s="17">
        <v>94.095940959409603</v>
      </c>
      <c r="K60" s="18">
        <v>17</v>
      </c>
      <c r="L60" s="17">
        <v>34.907597535934286</v>
      </c>
      <c r="M60" s="18">
        <v>18</v>
      </c>
      <c r="N60" s="17">
        <v>45</v>
      </c>
      <c r="O60" s="18">
        <v>8</v>
      </c>
      <c r="P60" s="17">
        <v>21.276595744680851</v>
      </c>
      <c r="Q60" s="18">
        <v>9</v>
      </c>
      <c r="R60" s="17">
        <v>25.280898876404493</v>
      </c>
      <c r="S60" s="18">
        <v>0</v>
      </c>
      <c r="T60" s="17">
        <v>0</v>
      </c>
      <c r="U60" s="18">
        <v>0</v>
      </c>
      <c r="V60" s="17">
        <v>0</v>
      </c>
      <c r="W60" s="18">
        <v>0</v>
      </c>
    </row>
    <row r="61" spans="1:24">
      <c r="A61" s="66" t="s">
        <v>69</v>
      </c>
      <c r="B61" s="17">
        <v>1.3433597194693123</v>
      </c>
      <c r="C61" s="17">
        <v>44.104929374459502</v>
      </c>
      <c r="D61" s="18">
        <v>153</v>
      </c>
      <c r="E61" s="18">
        <v>3</v>
      </c>
      <c r="F61" s="17">
        <v>4.6801872074882995</v>
      </c>
      <c r="G61" s="18">
        <v>42</v>
      </c>
      <c r="H61" s="17">
        <v>61.674008810572687</v>
      </c>
      <c r="I61" s="18">
        <v>49</v>
      </c>
      <c r="J61" s="17">
        <v>78.904991948470212</v>
      </c>
      <c r="K61" s="18">
        <v>32</v>
      </c>
      <c r="L61" s="17">
        <v>61.302681992337163</v>
      </c>
      <c r="M61" s="18">
        <v>13</v>
      </c>
      <c r="N61" s="17">
        <v>28.697571743929359</v>
      </c>
      <c r="O61" s="18">
        <v>10</v>
      </c>
      <c r="P61" s="17">
        <v>23.310023310023311</v>
      </c>
      <c r="Q61" s="18">
        <v>3</v>
      </c>
      <c r="R61" s="17">
        <v>7.2289156626506026</v>
      </c>
      <c r="S61" s="18">
        <v>1</v>
      </c>
      <c r="T61" s="17">
        <v>2.8735632183908044</v>
      </c>
      <c r="U61" s="18">
        <v>0</v>
      </c>
      <c r="V61" s="17">
        <v>0</v>
      </c>
      <c r="W61" s="18">
        <v>0</v>
      </c>
    </row>
    <row r="62" spans="1:24" ht="15.75" thickBot="1">
      <c r="A62" s="67" t="s">
        <v>70</v>
      </c>
      <c r="B62" s="21">
        <v>1.5315724744135608</v>
      </c>
      <c r="C62" s="21">
        <v>49.947970863683658</v>
      </c>
      <c r="D62" s="22">
        <v>96</v>
      </c>
      <c r="E62" s="22">
        <v>0</v>
      </c>
      <c r="F62" s="21">
        <v>0</v>
      </c>
      <c r="G62" s="22">
        <v>27</v>
      </c>
      <c r="H62" s="21">
        <v>73.56948228882834</v>
      </c>
      <c r="I62" s="22">
        <v>27</v>
      </c>
      <c r="J62" s="21">
        <v>72.972972972972983</v>
      </c>
      <c r="K62" s="22">
        <v>15</v>
      </c>
      <c r="L62" s="21">
        <v>56.390977443609017</v>
      </c>
      <c r="M62" s="22">
        <v>11</v>
      </c>
      <c r="N62" s="21">
        <v>43.30708661417323</v>
      </c>
      <c r="O62" s="22">
        <v>9</v>
      </c>
      <c r="P62" s="21">
        <v>42.452830188679243</v>
      </c>
      <c r="Q62" s="22">
        <v>4</v>
      </c>
      <c r="R62" s="21">
        <v>17.621145374449341</v>
      </c>
      <c r="S62" s="22">
        <v>0</v>
      </c>
      <c r="T62" s="21">
        <v>0</v>
      </c>
      <c r="U62" s="22">
        <v>0</v>
      </c>
      <c r="V62" s="21">
        <v>0</v>
      </c>
      <c r="W62" s="22">
        <v>3</v>
      </c>
    </row>
    <row r="63" spans="1:24" ht="15.75" thickBot="1">
      <c r="A63" s="24" t="s">
        <v>71</v>
      </c>
      <c r="B63" s="10">
        <v>1.5730790356165152</v>
      </c>
      <c r="C63" s="10">
        <v>52.173913043478258</v>
      </c>
      <c r="D63" s="26">
        <v>3318</v>
      </c>
      <c r="E63" s="11">
        <v>52</v>
      </c>
      <c r="F63" s="10">
        <v>4.117833386126069</v>
      </c>
      <c r="G63" s="11">
        <v>1023</v>
      </c>
      <c r="H63" s="10">
        <v>78.055852281397833</v>
      </c>
      <c r="I63" s="27">
        <v>944</v>
      </c>
      <c r="J63" s="25">
        <v>83.157152924594783</v>
      </c>
      <c r="K63" s="11">
        <v>571</v>
      </c>
      <c r="L63" s="10">
        <v>58.010769074469167</v>
      </c>
      <c r="M63" s="11">
        <v>420</v>
      </c>
      <c r="N63" s="10">
        <v>49.692380501656409</v>
      </c>
      <c r="O63" s="27">
        <v>211</v>
      </c>
      <c r="P63" s="25">
        <v>28.310747350060378</v>
      </c>
      <c r="Q63" s="11">
        <v>81</v>
      </c>
      <c r="R63" s="10">
        <v>11.545039908779932</v>
      </c>
      <c r="S63" s="11">
        <v>11</v>
      </c>
      <c r="T63" s="10">
        <v>1.7260316962184215</v>
      </c>
      <c r="U63" s="27">
        <v>0</v>
      </c>
      <c r="V63" s="25">
        <v>0</v>
      </c>
      <c r="W63" s="68">
        <v>5</v>
      </c>
      <c r="X63" s="110"/>
    </row>
    <row r="64" spans="1:24">
      <c r="A64" s="65" t="s">
        <v>72</v>
      </c>
      <c r="B64" s="14">
        <v>1.7308233045167636</v>
      </c>
      <c r="C64" s="14">
        <v>57.857142857142854</v>
      </c>
      <c r="D64" s="15">
        <v>162</v>
      </c>
      <c r="E64" s="15">
        <v>3</v>
      </c>
      <c r="F64" s="14">
        <v>4.0650406504065044</v>
      </c>
      <c r="G64" s="15">
        <v>44</v>
      </c>
      <c r="H64" s="14">
        <v>80</v>
      </c>
      <c r="I64" s="15">
        <v>48</v>
      </c>
      <c r="J64" s="14">
        <v>86.021505376344095</v>
      </c>
      <c r="K64" s="15">
        <v>31</v>
      </c>
      <c r="L64" s="14">
        <v>72.429906542056074</v>
      </c>
      <c r="M64" s="15">
        <v>23</v>
      </c>
      <c r="N64" s="14">
        <v>71.207430340557281</v>
      </c>
      <c r="O64" s="15">
        <v>10</v>
      </c>
      <c r="P64" s="14">
        <v>29.325513196480941</v>
      </c>
      <c r="Q64" s="15">
        <v>1</v>
      </c>
      <c r="R64" s="14">
        <v>3.1152647975077881</v>
      </c>
      <c r="S64" s="15">
        <v>0</v>
      </c>
      <c r="T64" s="14">
        <v>0</v>
      </c>
      <c r="U64" s="15">
        <v>0</v>
      </c>
      <c r="V64" s="14">
        <v>0</v>
      </c>
      <c r="W64" s="15">
        <v>2</v>
      </c>
    </row>
    <row r="65" spans="1:23">
      <c r="A65" s="66" t="s">
        <v>73</v>
      </c>
      <c r="B65" s="17">
        <v>1.480115269235023</v>
      </c>
      <c r="C65" s="17">
        <v>48.39764551994768</v>
      </c>
      <c r="D65" s="18">
        <v>74</v>
      </c>
      <c r="E65" s="18">
        <v>2</v>
      </c>
      <c r="F65" s="17">
        <v>5.8823529411764701</v>
      </c>
      <c r="G65" s="18">
        <v>19</v>
      </c>
      <c r="H65" s="17">
        <v>57.750759878419451</v>
      </c>
      <c r="I65" s="18">
        <v>21</v>
      </c>
      <c r="J65" s="17">
        <v>75</v>
      </c>
      <c r="K65" s="18">
        <v>8</v>
      </c>
      <c r="L65" s="17">
        <v>34.482758620689651</v>
      </c>
      <c r="M65" s="18">
        <v>17</v>
      </c>
      <c r="N65" s="17">
        <v>80.952380952380963</v>
      </c>
      <c r="O65" s="18">
        <v>5</v>
      </c>
      <c r="P65" s="17">
        <v>30.120481927710845</v>
      </c>
      <c r="Q65" s="18">
        <v>2</v>
      </c>
      <c r="R65" s="17">
        <v>11.834319526627219</v>
      </c>
      <c r="S65" s="18">
        <v>0</v>
      </c>
      <c r="T65" s="17">
        <v>0</v>
      </c>
      <c r="U65" s="18">
        <v>0</v>
      </c>
      <c r="V65" s="17">
        <v>0</v>
      </c>
      <c r="W65" s="18">
        <v>0</v>
      </c>
    </row>
    <row r="66" spans="1:23">
      <c r="A66" s="66" t="s">
        <v>74</v>
      </c>
      <c r="B66" s="17">
        <v>1.9686084811438054</v>
      </c>
      <c r="C66" s="17">
        <v>66.288704753597912</v>
      </c>
      <c r="D66" s="18">
        <v>152</v>
      </c>
      <c r="E66" s="18">
        <v>3</v>
      </c>
      <c r="F66" s="17">
        <v>6.6815144766146997</v>
      </c>
      <c r="G66" s="18">
        <v>59</v>
      </c>
      <c r="H66" s="17">
        <v>118</v>
      </c>
      <c r="I66" s="18">
        <v>37</v>
      </c>
      <c r="J66" s="17">
        <v>92.039800995024876</v>
      </c>
      <c r="K66" s="18">
        <v>19</v>
      </c>
      <c r="L66" s="17">
        <v>53.521126760563376</v>
      </c>
      <c r="M66" s="18">
        <v>23</v>
      </c>
      <c r="N66" s="17">
        <v>81.560283687943269</v>
      </c>
      <c r="O66" s="18">
        <v>7</v>
      </c>
      <c r="P66" s="17">
        <v>26.415094339622641</v>
      </c>
      <c r="Q66" s="18">
        <v>4</v>
      </c>
      <c r="R66" s="17">
        <v>15.503875968992247</v>
      </c>
      <c r="S66" s="18">
        <v>0</v>
      </c>
      <c r="T66" s="17">
        <v>0</v>
      </c>
      <c r="U66" s="18">
        <v>0</v>
      </c>
      <c r="V66" s="17">
        <v>0</v>
      </c>
      <c r="W66" s="18">
        <v>0</v>
      </c>
    </row>
    <row r="67" spans="1:23">
      <c r="A67" s="66" t="s">
        <v>75</v>
      </c>
      <c r="B67" s="17">
        <v>1.3462342053352097</v>
      </c>
      <c r="C67" s="17">
        <v>43.79562043795621</v>
      </c>
      <c r="D67" s="18">
        <v>96</v>
      </c>
      <c r="E67" s="18">
        <v>2</v>
      </c>
      <c r="F67" s="17">
        <v>4.3668122270742353</v>
      </c>
      <c r="G67" s="18">
        <v>36</v>
      </c>
      <c r="H67" s="17">
        <v>79.120879120879124</v>
      </c>
      <c r="I67" s="18">
        <v>25</v>
      </c>
      <c r="J67" s="17">
        <v>63.291139240506332</v>
      </c>
      <c r="K67" s="18">
        <v>13</v>
      </c>
      <c r="L67" s="17">
        <v>42.34527687296417</v>
      </c>
      <c r="M67" s="18">
        <v>13</v>
      </c>
      <c r="N67" s="17">
        <v>50.387596899224803</v>
      </c>
      <c r="O67" s="18">
        <v>6</v>
      </c>
      <c r="P67" s="17">
        <v>25.751072961373392</v>
      </c>
      <c r="Q67" s="18">
        <v>1</v>
      </c>
      <c r="R67" s="17">
        <v>3.9840637450199203</v>
      </c>
      <c r="S67" s="18">
        <v>0</v>
      </c>
      <c r="T67" s="17">
        <v>0</v>
      </c>
      <c r="U67" s="18">
        <v>0</v>
      </c>
      <c r="V67" s="17">
        <v>0</v>
      </c>
      <c r="W67" s="18">
        <v>0</v>
      </c>
    </row>
    <row r="68" spans="1:23">
      <c r="A68" s="66" t="s">
        <v>76</v>
      </c>
      <c r="B68" s="17">
        <v>0.91739477386871926</v>
      </c>
      <c r="C68" s="17">
        <v>28.602860286028605</v>
      </c>
      <c r="D68" s="18">
        <v>26</v>
      </c>
      <c r="E68" s="18">
        <v>0</v>
      </c>
      <c r="F68" s="17">
        <v>0</v>
      </c>
      <c r="G68" s="18">
        <v>8</v>
      </c>
      <c r="H68" s="17">
        <v>49.079754601226995</v>
      </c>
      <c r="I68" s="18">
        <v>8</v>
      </c>
      <c r="J68" s="17">
        <v>53.691275167785236</v>
      </c>
      <c r="K68" s="18">
        <v>2</v>
      </c>
      <c r="L68" s="17">
        <v>15.267175572519083</v>
      </c>
      <c r="M68" s="18">
        <v>4</v>
      </c>
      <c r="N68" s="17">
        <v>29.850746268656717</v>
      </c>
      <c r="O68" s="18">
        <v>2</v>
      </c>
      <c r="P68" s="17">
        <v>17.241379310344826</v>
      </c>
      <c r="Q68" s="18">
        <v>2</v>
      </c>
      <c r="R68" s="17">
        <v>18.348623853211009</v>
      </c>
      <c r="S68" s="18">
        <v>0</v>
      </c>
      <c r="T68" s="17">
        <v>0</v>
      </c>
      <c r="U68" s="18">
        <v>0</v>
      </c>
      <c r="V68" s="17">
        <v>0</v>
      </c>
      <c r="W68" s="18">
        <v>0</v>
      </c>
    </row>
    <row r="69" spans="1:23">
      <c r="A69" s="66" t="s">
        <v>77</v>
      </c>
      <c r="B69" s="17">
        <v>1.1250967889018417</v>
      </c>
      <c r="C69" s="17">
        <v>37.255563047875924</v>
      </c>
      <c r="D69" s="18">
        <v>221</v>
      </c>
      <c r="E69" s="18">
        <v>2</v>
      </c>
      <c r="F69" s="17">
        <v>2.0060180541624875</v>
      </c>
      <c r="G69" s="18">
        <v>57</v>
      </c>
      <c r="H69" s="17">
        <v>51.444043321299638</v>
      </c>
      <c r="I69" s="18">
        <v>67</v>
      </c>
      <c r="J69" s="17">
        <v>64.671814671814673</v>
      </c>
      <c r="K69" s="18">
        <v>39</v>
      </c>
      <c r="L69" s="17">
        <v>39.959016393442624</v>
      </c>
      <c r="M69" s="18">
        <v>35</v>
      </c>
      <c r="N69" s="17">
        <v>38.419319429198687</v>
      </c>
      <c r="O69" s="18">
        <v>17</v>
      </c>
      <c r="P69" s="17">
        <v>22.077922077922079</v>
      </c>
      <c r="Q69" s="18">
        <v>4</v>
      </c>
      <c r="R69" s="17">
        <v>6.4412238325281805</v>
      </c>
      <c r="S69" s="18">
        <v>0</v>
      </c>
      <c r="T69" s="17">
        <v>0</v>
      </c>
      <c r="U69" s="18">
        <v>0</v>
      </c>
      <c r="V69" s="17">
        <v>0</v>
      </c>
      <c r="W69" s="18">
        <v>0</v>
      </c>
    </row>
    <row r="70" spans="1:23">
      <c r="A70" s="66" t="s">
        <v>78</v>
      </c>
      <c r="B70" s="17">
        <v>1.3675712471670911</v>
      </c>
      <c r="C70" s="17">
        <v>44.189852700491002</v>
      </c>
      <c r="D70" s="18">
        <v>108</v>
      </c>
      <c r="E70" s="18">
        <v>1</v>
      </c>
      <c r="F70" s="17">
        <v>2.4271844660194173</v>
      </c>
      <c r="G70" s="18">
        <v>27</v>
      </c>
      <c r="H70" s="17">
        <v>60</v>
      </c>
      <c r="I70" s="18">
        <v>30</v>
      </c>
      <c r="J70" s="17">
        <v>69.284064665127019</v>
      </c>
      <c r="K70" s="18">
        <v>21</v>
      </c>
      <c r="L70" s="17">
        <v>53.846153846153847</v>
      </c>
      <c r="M70" s="18">
        <v>16</v>
      </c>
      <c r="N70" s="17">
        <v>45.070422535211272</v>
      </c>
      <c r="O70" s="18">
        <v>10</v>
      </c>
      <c r="P70" s="17">
        <v>31.347962382445139</v>
      </c>
      <c r="Q70" s="18">
        <v>3</v>
      </c>
      <c r="R70" s="17">
        <v>11.538461538461538</v>
      </c>
      <c r="S70" s="18">
        <v>0</v>
      </c>
      <c r="T70" s="17">
        <v>0</v>
      </c>
      <c r="U70" s="18">
        <v>0</v>
      </c>
      <c r="V70" s="17">
        <v>0</v>
      </c>
      <c r="W70" s="18">
        <v>0</v>
      </c>
    </row>
    <row r="71" spans="1:23">
      <c r="A71" s="66" t="s">
        <v>79</v>
      </c>
      <c r="B71" s="17">
        <v>0.85603500537218391</v>
      </c>
      <c r="C71" s="17">
        <v>25.864856126737795</v>
      </c>
      <c r="D71" s="18">
        <v>80</v>
      </c>
      <c r="E71" s="18">
        <v>1</v>
      </c>
      <c r="F71" s="17">
        <v>1.8484288354898337</v>
      </c>
      <c r="G71" s="18">
        <v>26</v>
      </c>
      <c r="H71" s="17">
        <v>48.68913857677903</v>
      </c>
      <c r="I71" s="18">
        <v>19</v>
      </c>
      <c r="J71" s="17">
        <v>41.575492341356671</v>
      </c>
      <c r="K71" s="18">
        <v>15</v>
      </c>
      <c r="L71" s="17">
        <v>32.751091703056765</v>
      </c>
      <c r="M71" s="18">
        <v>8</v>
      </c>
      <c r="N71" s="17">
        <v>19.607843137254903</v>
      </c>
      <c r="O71" s="18">
        <v>7</v>
      </c>
      <c r="P71" s="17">
        <v>17.073170731707318</v>
      </c>
      <c r="Q71" s="18">
        <v>4</v>
      </c>
      <c r="R71" s="17">
        <v>9.6618357487922708</v>
      </c>
      <c r="S71" s="18">
        <v>0</v>
      </c>
      <c r="T71" s="17">
        <v>0</v>
      </c>
      <c r="U71" s="18">
        <v>0</v>
      </c>
      <c r="V71" s="17">
        <v>0</v>
      </c>
      <c r="W71" s="18">
        <v>0</v>
      </c>
    </row>
    <row r="72" spans="1:23">
      <c r="A72" s="66" t="s">
        <v>80</v>
      </c>
      <c r="B72" s="17">
        <v>1.4880023291811117</v>
      </c>
      <c r="C72" s="17">
        <v>46.772068511198945</v>
      </c>
      <c r="D72" s="18">
        <v>71</v>
      </c>
      <c r="E72" s="18">
        <v>0</v>
      </c>
      <c r="F72" s="17">
        <v>0</v>
      </c>
      <c r="G72" s="18">
        <v>22</v>
      </c>
      <c r="H72" s="17">
        <v>80.586080586080598</v>
      </c>
      <c r="I72" s="18">
        <v>18</v>
      </c>
      <c r="J72" s="17">
        <v>72</v>
      </c>
      <c r="K72" s="18">
        <v>14</v>
      </c>
      <c r="L72" s="17">
        <v>63.348416289592755</v>
      </c>
      <c r="M72" s="18">
        <v>10</v>
      </c>
      <c r="N72" s="17">
        <v>44.843049327354258</v>
      </c>
      <c r="O72" s="18">
        <v>5</v>
      </c>
      <c r="P72" s="17">
        <v>25.773195876288657</v>
      </c>
      <c r="Q72" s="18">
        <v>2</v>
      </c>
      <c r="R72" s="17">
        <v>11.049723756906078</v>
      </c>
      <c r="S72" s="18">
        <v>0</v>
      </c>
      <c r="T72" s="17">
        <v>0</v>
      </c>
      <c r="U72" s="18">
        <v>0</v>
      </c>
      <c r="V72" s="17">
        <v>0</v>
      </c>
      <c r="W72" s="18">
        <v>0</v>
      </c>
    </row>
    <row r="73" spans="1:23">
      <c r="A73" s="66" t="s">
        <v>81</v>
      </c>
      <c r="B73" s="17">
        <v>2.366539000819194</v>
      </c>
      <c r="C73" s="17">
        <v>83.685375176020926</v>
      </c>
      <c r="D73" s="18">
        <v>416</v>
      </c>
      <c r="E73" s="18">
        <v>8</v>
      </c>
      <c r="F73" s="17">
        <v>5.9303187546330616</v>
      </c>
      <c r="G73" s="18">
        <v>164</v>
      </c>
      <c r="H73" s="17">
        <v>135.42526837324525</v>
      </c>
      <c r="I73" s="18">
        <v>128</v>
      </c>
      <c r="J73" s="17">
        <v>140.04376367614879</v>
      </c>
      <c r="K73" s="18">
        <v>44</v>
      </c>
      <c r="L73" s="17">
        <v>64.139941690962104</v>
      </c>
      <c r="M73" s="18">
        <v>38</v>
      </c>
      <c r="N73" s="17">
        <v>63.545150501672239</v>
      </c>
      <c r="O73" s="18">
        <v>20</v>
      </c>
      <c r="P73" s="17">
        <v>37.878787878787882</v>
      </c>
      <c r="Q73" s="18">
        <v>13</v>
      </c>
      <c r="R73" s="17">
        <v>24.344569288389515</v>
      </c>
      <c r="S73" s="18">
        <v>1</v>
      </c>
      <c r="T73" s="17">
        <v>2</v>
      </c>
      <c r="U73" s="18">
        <v>0</v>
      </c>
      <c r="V73" s="17">
        <v>0</v>
      </c>
      <c r="W73" s="18">
        <v>0</v>
      </c>
    </row>
    <row r="74" spans="1:23">
      <c r="A74" s="66" t="s">
        <v>160</v>
      </c>
      <c r="B74" s="17">
        <v>1.7288908028385563</v>
      </c>
      <c r="C74" s="17">
        <v>56.905370843989772</v>
      </c>
      <c r="D74" s="18">
        <v>89</v>
      </c>
      <c r="E74" s="18">
        <v>3</v>
      </c>
      <c r="F74" s="17">
        <v>9.0909090909090899</v>
      </c>
      <c r="G74" s="18">
        <v>32</v>
      </c>
      <c r="H74" s="17">
        <v>99.071207430340564</v>
      </c>
      <c r="I74" s="18">
        <v>25</v>
      </c>
      <c r="J74" s="17">
        <v>88.652482269503551</v>
      </c>
      <c r="K74" s="18">
        <v>13</v>
      </c>
      <c r="L74" s="17">
        <v>59.633027522935784</v>
      </c>
      <c r="M74" s="18">
        <v>10</v>
      </c>
      <c r="N74" s="17">
        <v>54.347826086956523</v>
      </c>
      <c r="O74" s="18">
        <v>4</v>
      </c>
      <c r="P74" s="17">
        <v>23.809523809523807</v>
      </c>
      <c r="Q74" s="18">
        <v>2</v>
      </c>
      <c r="R74" s="17">
        <v>11.173184357541899</v>
      </c>
      <c r="S74" s="18">
        <v>0</v>
      </c>
      <c r="T74" s="17">
        <v>0</v>
      </c>
      <c r="U74" s="18">
        <v>0</v>
      </c>
      <c r="V74" s="17">
        <v>0</v>
      </c>
      <c r="W74" s="18">
        <v>0</v>
      </c>
    </row>
    <row r="75" spans="1:23">
      <c r="A75" s="66" t="s">
        <v>161</v>
      </c>
      <c r="B75" s="17">
        <v>1.5809363209864902</v>
      </c>
      <c r="C75" s="17">
        <v>55.483870967741936</v>
      </c>
      <c r="D75" s="18">
        <v>43</v>
      </c>
      <c r="E75" s="18">
        <v>1</v>
      </c>
      <c r="F75" s="17">
        <v>5.6179775280898872</v>
      </c>
      <c r="G75" s="18">
        <v>19</v>
      </c>
      <c r="H75" s="17">
        <v>115.85365853658537</v>
      </c>
      <c r="I75" s="18">
        <v>9</v>
      </c>
      <c r="J75" s="17">
        <v>62.93706293706294</v>
      </c>
      <c r="K75" s="18">
        <v>4</v>
      </c>
      <c r="L75" s="17">
        <v>32.786885245901644</v>
      </c>
      <c r="M75" s="18">
        <v>5</v>
      </c>
      <c r="N75" s="17">
        <v>50.505050505050505</v>
      </c>
      <c r="O75" s="18">
        <v>2</v>
      </c>
      <c r="P75" s="17">
        <v>24.096385542168676</v>
      </c>
      <c r="Q75" s="18">
        <v>2</v>
      </c>
      <c r="R75" s="17">
        <v>24.390243902439025</v>
      </c>
      <c r="S75" s="18">
        <v>0</v>
      </c>
      <c r="T75" s="17">
        <v>0</v>
      </c>
      <c r="U75" s="18">
        <v>0</v>
      </c>
      <c r="V75" s="17">
        <v>0</v>
      </c>
      <c r="W75" s="18">
        <v>1</v>
      </c>
    </row>
    <row r="76" spans="1:23">
      <c r="A76" s="66" t="s">
        <v>162</v>
      </c>
      <c r="B76" s="17">
        <v>1.465390116020395</v>
      </c>
      <c r="C76" s="17">
        <v>48.187311178247732</v>
      </c>
      <c r="D76" s="18">
        <v>319</v>
      </c>
      <c r="E76" s="18">
        <v>6</v>
      </c>
      <c r="F76" s="17">
        <v>5.3097345132743365</v>
      </c>
      <c r="G76" s="18">
        <v>78</v>
      </c>
      <c r="H76" s="17">
        <v>60.653188180404356</v>
      </c>
      <c r="I76" s="18">
        <v>90</v>
      </c>
      <c r="J76" s="17">
        <v>72.697899838449118</v>
      </c>
      <c r="K76" s="18">
        <v>65</v>
      </c>
      <c r="L76" s="17">
        <v>60.296846011131727</v>
      </c>
      <c r="M76" s="18">
        <v>45</v>
      </c>
      <c r="N76" s="17">
        <v>46.391752577319586</v>
      </c>
      <c r="O76" s="18">
        <v>24</v>
      </c>
      <c r="P76" s="17">
        <v>31.209362808842652</v>
      </c>
      <c r="Q76" s="18">
        <v>9</v>
      </c>
      <c r="R76" s="17">
        <v>13.157894736842104</v>
      </c>
      <c r="S76" s="18">
        <v>2</v>
      </c>
      <c r="T76" s="17">
        <v>3.3613445378151261</v>
      </c>
      <c r="U76" s="18">
        <v>0</v>
      </c>
      <c r="V76" s="17">
        <v>0</v>
      </c>
      <c r="W76" s="18">
        <v>0</v>
      </c>
    </row>
    <row r="77" spans="1:23">
      <c r="A77" s="66" t="s">
        <v>163</v>
      </c>
      <c r="B77" s="17">
        <v>1.5387214908718785</v>
      </c>
      <c r="C77" s="17">
        <v>50.146165954576119</v>
      </c>
      <c r="D77" s="18">
        <v>446</v>
      </c>
      <c r="E77" s="18">
        <v>4</v>
      </c>
      <c r="F77" s="17">
        <v>2.5078369905956115</v>
      </c>
      <c r="G77" s="18">
        <v>112</v>
      </c>
      <c r="H77" s="17">
        <v>63.926940639269404</v>
      </c>
      <c r="I77" s="18">
        <v>134</v>
      </c>
      <c r="J77" s="17">
        <v>85.787451984635084</v>
      </c>
      <c r="K77" s="18">
        <v>89</v>
      </c>
      <c r="L77" s="17">
        <v>61.084420041180508</v>
      </c>
      <c r="M77" s="18">
        <v>61</v>
      </c>
      <c r="N77" s="17">
        <v>49.035369774919616</v>
      </c>
      <c r="O77" s="18">
        <v>34</v>
      </c>
      <c r="P77" s="17">
        <v>33.333333333333336</v>
      </c>
      <c r="Q77" s="18">
        <v>11</v>
      </c>
      <c r="R77" s="17">
        <v>10.89108910891089</v>
      </c>
      <c r="S77" s="18">
        <v>1</v>
      </c>
      <c r="T77" s="17">
        <v>1.1778563015312131</v>
      </c>
      <c r="U77" s="18">
        <v>0</v>
      </c>
      <c r="V77" s="17">
        <v>0</v>
      </c>
      <c r="W77" s="18">
        <v>0</v>
      </c>
    </row>
    <row r="78" spans="1:23">
      <c r="A78" s="66" t="s">
        <v>86</v>
      </c>
      <c r="B78" s="17">
        <v>1.748236175172557</v>
      </c>
      <c r="C78" s="17">
        <v>58.309037900874635</v>
      </c>
      <c r="D78" s="18">
        <v>80</v>
      </c>
      <c r="E78" s="18">
        <v>0</v>
      </c>
      <c r="F78" s="17">
        <v>0</v>
      </c>
      <c r="G78" s="18">
        <v>17</v>
      </c>
      <c r="H78" s="17">
        <v>57.627118644067799</v>
      </c>
      <c r="I78" s="18">
        <v>25</v>
      </c>
      <c r="J78" s="17">
        <v>101.6260162601626</v>
      </c>
      <c r="K78" s="18">
        <v>20</v>
      </c>
      <c r="L78" s="17">
        <v>92.592592592592581</v>
      </c>
      <c r="M78" s="18">
        <v>12</v>
      </c>
      <c r="N78" s="17">
        <v>60.301507537688437</v>
      </c>
      <c r="O78" s="18">
        <v>6</v>
      </c>
      <c r="P78" s="17">
        <v>37.5</v>
      </c>
      <c r="Q78" s="18">
        <v>0</v>
      </c>
      <c r="R78" s="17">
        <v>0</v>
      </c>
      <c r="S78" s="18">
        <v>0</v>
      </c>
      <c r="T78" s="17">
        <v>0</v>
      </c>
      <c r="U78" s="18">
        <v>0</v>
      </c>
      <c r="V78" s="17">
        <v>0</v>
      </c>
      <c r="W78" s="18">
        <v>0</v>
      </c>
    </row>
    <row r="79" spans="1:23">
      <c r="A79" s="66" t="s">
        <v>87</v>
      </c>
      <c r="B79" s="17">
        <v>1.4799773863570655</v>
      </c>
      <c r="C79" s="17">
        <v>51.675413807024626</v>
      </c>
      <c r="D79" s="18">
        <v>256</v>
      </c>
      <c r="E79" s="18">
        <v>6</v>
      </c>
      <c r="F79" s="17">
        <v>5.2910052910052912</v>
      </c>
      <c r="G79" s="18">
        <v>95</v>
      </c>
      <c r="H79" s="17">
        <v>82.179930795847753</v>
      </c>
      <c r="I79" s="18">
        <v>64</v>
      </c>
      <c r="J79" s="17">
        <v>66.945606694560666</v>
      </c>
      <c r="K79" s="18">
        <v>39</v>
      </c>
      <c r="L79" s="17">
        <v>52.278820375335123</v>
      </c>
      <c r="M79" s="18">
        <v>26</v>
      </c>
      <c r="N79" s="17">
        <v>42.414355628058729</v>
      </c>
      <c r="O79" s="18">
        <v>13</v>
      </c>
      <c r="P79" s="17">
        <v>23.423423423423422</v>
      </c>
      <c r="Q79" s="18">
        <v>7</v>
      </c>
      <c r="R79" s="17">
        <v>14.43298969072165</v>
      </c>
      <c r="S79" s="18">
        <v>4</v>
      </c>
      <c r="T79" s="17">
        <v>9.0293453724604955</v>
      </c>
      <c r="U79" s="18">
        <v>0</v>
      </c>
      <c r="V79" s="17">
        <v>0</v>
      </c>
      <c r="W79" s="18">
        <v>2</v>
      </c>
    </row>
    <row r="80" spans="1:23" ht="15.75" thickBot="1">
      <c r="A80" s="67" t="s">
        <v>88</v>
      </c>
      <c r="B80" s="21">
        <v>1.7429794055632466</v>
      </c>
      <c r="C80" s="21">
        <v>57.861099275671066</v>
      </c>
      <c r="D80" s="22">
        <v>679</v>
      </c>
      <c r="E80" s="22">
        <v>10</v>
      </c>
      <c r="F80" s="21">
        <v>4.3591979075850045</v>
      </c>
      <c r="G80" s="22">
        <v>208</v>
      </c>
      <c r="H80" s="21">
        <v>81.345326554556124</v>
      </c>
      <c r="I80" s="22">
        <v>196</v>
      </c>
      <c r="J80" s="21">
        <v>95.563139931740622</v>
      </c>
      <c r="K80" s="22">
        <v>135</v>
      </c>
      <c r="L80" s="21">
        <v>74.09440175631174</v>
      </c>
      <c r="M80" s="22">
        <v>74</v>
      </c>
      <c r="N80" s="21">
        <v>51.353226925746007</v>
      </c>
      <c r="O80" s="22">
        <v>39</v>
      </c>
      <c r="P80" s="21">
        <v>28.761061946902654</v>
      </c>
      <c r="Q80" s="22">
        <v>14</v>
      </c>
      <c r="R80" s="21">
        <v>10.59001512859304</v>
      </c>
      <c r="S80" s="22">
        <v>3</v>
      </c>
      <c r="T80" s="21">
        <v>2.5295109612141653</v>
      </c>
      <c r="U80" s="22">
        <v>0</v>
      </c>
      <c r="V80" s="21">
        <v>0</v>
      </c>
      <c r="W80" s="22">
        <v>0</v>
      </c>
    </row>
    <row r="81" spans="1:23" ht="15.75" thickBot="1">
      <c r="A81" s="24" t="s">
        <v>89</v>
      </c>
      <c r="B81" s="10">
        <v>1.4527345838161254</v>
      </c>
      <c r="C81" s="10">
        <v>45.499201358025516</v>
      </c>
      <c r="D81" s="26">
        <v>6808</v>
      </c>
      <c r="E81" s="11">
        <v>54</v>
      </c>
      <c r="F81" s="10">
        <v>2.0927799093128705</v>
      </c>
      <c r="G81" s="11">
        <v>1497</v>
      </c>
      <c r="H81" s="10">
        <v>53.854732525092636</v>
      </c>
      <c r="I81" s="27">
        <v>1876</v>
      </c>
      <c r="J81" s="25">
        <v>73.312751572941494</v>
      </c>
      <c r="K81" s="11">
        <v>1516</v>
      </c>
      <c r="L81" s="10">
        <v>68.122584703873457</v>
      </c>
      <c r="M81" s="11">
        <v>1100</v>
      </c>
      <c r="N81" s="10">
        <v>52.368483694358488</v>
      </c>
      <c r="O81" s="27">
        <v>586</v>
      </c>
      <c r="P81" s="25">
        <v>31.524019581472913</v>
      </c>
      <c r="Q81" s="11">
        <v>155</v>
      </c>
      <c r="R81" s="10">
        <v>8.5996449178872609</v>
      </c>
      <c r="S81" s="11">
        <v>11</v>
      </c>
      <c r="T81" s="10">
        <v>0.67191985828599343</v>
      </c>
      <c r="U81" s="27">
        <v>0</v>
      </c>
      <c r="V81" s="25">
        <v>0</v>
      </c>
      <c r="W81" s="68">
        <v>13</v>
      </c>
    </row>
    <row r="82" spans="1:23">
      <c r="A82" s="65" t="s">
        <v>90</v>
      </c>
      <c r="B82" s="14">
        <v>1.9052243825600566</v>
      </c>
      <c r="C82" s="14">
        <v>58.31826401446655</v>
      </c>
      <c r="D82" s="15">
        <v>258</v>
      </c>
      <c r="E82" s="15">
        <v>2</v>
      </c>
      <c r="F82" s="14">
        <v>2.4154589371980677</v>
      </c>
      <c r="G82" s="15">
        <v>77</v>
      </c>
      <c r="H82" s="14">
        <v>93.446601941747574</v>
      </c>
      <c r="I82" s="15">
        <v>72</v>
      </c>
      <c r="J82" s="14">
        <v>91.370558375634516</v>
      </c>
      <c r="K82" s="15">
        <v>44</v>
      </c>
      <c r="L82" s="14">
        <v>78.994614003590655</v>
      </c>
      <c r="M82" s="15">
        <v>36</v>
      </c>
      <c r="N82" s="14">
        <v>65.573770491803288</v>
      </c>
      <c r="O82" s="15">
        <v>21</v>
      </c>
      <c r="P82" s="14">
        <v>40.152963671128106</v>
      </c>
      <c r="Q82" s="15">
        <v>5</v>
      </c>
      <c r="R82" s="14">
        <v>9.0909090909090899</v>
      </c>
      <c r="S82" s="15">
        <v>0</v>
      </c>
      <c r="T82" s="14">
        <v>0</v>
      </c>
      <c r="U82" s="15">
        <v>0</v>
      </c>
      <c r="V82" s="14">
        <v>0</v>
      </c>
      <c r="W82" s="15">
        <v>1</v>
      </c>
    </row>
    <row r="83" spans="1:23">
      <c r="A83" s="66" t="s">
        <v>91</v>
      </c>
      <c r="B83" s="17">
        <v>2.0003805612948504</v>
      </c>
      <c r="C83" s="17">
        <v>58.455114822546967</v>
      </c>
      <c r="D83" s="18">
        <v>56</v>
      </c>
      <c r="E83" s="18">
        <v>0</v>
      </c>
      <c r="F83" s="17">
        <v>0</v>
      </c>
      <c r="G83" s="18">
        <v>14</v>
      </c>
      <c r="H83" s="17">
        <v>88.050314465408803</v>
      </c>
      <c r="I83" s="18">
        <v>14</v>
      </c>
      <c r="J83" s="17">
        <v>94.594594594594597</v>
      </c>
      <c r="K83" s="18">
        <v>12</v>
      </c>
      <c r="L83" s="17">
        <v>90.225563909774436</v>
      </c>
      <c r="M83" s="18">
        <v>10</v>
      </c>
      <c r="N83" s="17">
        <v>77.519379844961236</v>
      </c>
      <c r="O83" s="18">
        <v>4</v>
      </c>
      <c r="P83" s="17">
        <v>35.087719298245609</v>
      </c>
      <c r="Q83" s="18">
        <v>2</v>
      </c>
      <c r="R83" s="17">
        <v>14.598540145985401</v>
      </c>
      <c r="S83" s="18">
        <v>0</v>
      </c>
      <c r="T83" s="17">
        <v>0</v>
      </c>
      <c r="U83" s="18">
        <v>0</v>
      </c>
      <c r="V83" s="17">
        <v>0</v>
      </c>
      <c r="W83" s="18">
        <v>0</v>
      </c>
    </row>
    <row r="84" spans="1:23">
      <c r="A84" s="66" t="s">
        <v>92</v>
      </c>
      <c r="B84" s="17">
        <v>1.9248857475288743</v>
      </c>
      <c r="C84" s="17">
        <v>64.121390112579547</v>
      </c>
      <c r="D84" s="18">
        <v>131</v>
      </c>
      <c r="E84" s="18">
        <v>3</v>
      </c>
      <c r="F84" s="17">
        <v>6.3025210084033612</v>
      </c>
      <c r="G84" s="18">
        <v>38</v>
      </c>
      <c r="H84" s="17">
        <v>90.476190476190467</v>
      </c>
      <c r="I84" s="18">
        <v>26</v>
      </c>
      <c r="J84" s="17">
        <v>73.44632768361582</v>
      </c>
      <c r="K84" s="18">
        <v>30</v>
      </c>
      <c r="L84" s="17">
        <v>103.80622837370241</v>
      </c>
      <c r="M84" s="18">
        <v>14</v>
      </c>
      <c r="N84" s="17">
        <v>50.541516245487358</v>
      </c>
      <c r="O84" s="18">
        <v>11</v>
      </c>
      <c r="P84" s="17">
        <v>47.826086956521742</v>
      </c>
      <c r="Q84" s="18">
        <v>2</v>
      </c>
      <c r="R84" s="17">
        <v>8.2304526748971192</v>
      </c>
      <c r="S84" s="18">
        <v>1</v>
      </c>
      <c r="T84" s="17">
        <v>4.3478260869565215</v>
      </c>
      <c r="U84" s="18">
        <v>0</v>
      </c>
      <c r="V84" s="17">
        <v>0</v>
      </c>
      <c r="W84" s="18">
        <v>6</v>
      </c>
    </row>
    <row r="85" spans="1:23">
      <c r="A85" s="66" t="s">
        <v>93</v>
      </c>
      <c r="B85" s="17">
        <v>1.3523140080652634</v>
      </c>
      <c r="C85" s="17">
        <v>43.159331286250428</v>
      </c>
      <c r="D85" s="18">
        <v>506</v>
      </c>
      <c r="E85" s="18">
        <v>1</v>
      </c>
      <c r="F85" s="17">
        <v>0.45745654162854532</v>
      </c>
      <c r="G85" s="18">
        <v>98</v>
      </c>
      <c r="H85" s="17">
        <v>40.529363110008269</v>
      </c>
      <c r="I85" s="18">
        <v>135</v>
      </c>
      <c r="J85" s="17">
        <v>61.003163126976958</v>
      </c>
      <c r="K85" s="18">
        <v>135</v>
      </c>
      <c r="L85" s="17">
        <v>76.357466063348426</v>
      </c>
      <c r="M85" s="18">
        <v>83</v>
      </c>
      <c r="N85" s="17">
        <v>52.332912988650691</v>
      </c>
      <c r="O85" s="18">
        <v>49</v>
      </c>
      <c r="P85" s="17">
        <v>35.897435897435898</v>
      </c>
      <c r="Q85" s="18">
        <v>5</v>
      </c>
      <c r="R85" s="17">
        <v>3.885003885003885</v>
      </c>
      <c r="S85" s="18">
        <v>0</v>
      </c>
      <c r="T85" s="17">
        <v>0</v>
      </c>
      <c r="U85" s="18">
        <v>0</v>
      </c>
      <c r="V85" s="17">
        <v>0</v>
      </c>
      <c r="W85" s="18">
        <v>0</v>
      </c>
    </row>
    <row r="86" spans="1:23">
      <c r="A86" s="66" t="s">
        <v>94</v>
      </c>
      <c r="B86" s="17">
        <v>1.9364771574370592</v>
      </c>
      <c r="C86" s="17">
        <v>55.713473564525302</v>
      </c>
      <c r="D86" s="18">
        <v>196</v>
      </c>
      <c r="E86" s="18">
        <v>2</v>
      </c>
      <c r="F86" s="17">
        <v>2.8328611898017</v>
      </c>
      <c r="G86" s="18">
        <v>37</v>
      </c>
      <c r="H86" s="17">
        <v>48.877146631439899</v>
      </c>
      <c r="I86" s="18">
        <v>54</v>
      </c>
      <c r="J86" s="17">
        <v>89.700996677740875</v>
      </c>
      <c r="K86" s="18">
        <v>38</v>
      </c>
      <c r="L86" s="17">
        <v>92.457420924574208</v>
      </c>
      <c r="M86" s="18">
        <v>27</v>
      </c>
      <c r="N86" s="17">
        <v>63.0841121495327</v>
      </c>
      <c r="O86" s="18">
        <v>31</v>
      </c>
      <c r="P86" s="17">
        <v>79.081632653061234</v>
      </c>
      <c r="Q86" s="18">
        <v>5</v>
      </c>
      <c r="R86" s="17">
        <v>11.261261261261261</v>
      </c>
      <c r="S86" s="18">
        <v>0</v>
      </c>
      <c r="T86" s="17">
        <v>0</v>
      </c>
      <c r="U86" s="18">
        <v>0</v>
      </c>
      <c r="V86" s="17">
        <v>0</v>
      </c>
      <c r="W86" s="18">
        <v>2</v>
      </c>
    </row>
    <row r="87" spans="1:23">
      <c r="A87" s="66" t="s">
        <v>95</v>
      </c>
      <c r="B87" s="17">
        <v>1.7510338421564307</v>
      </c>
      <c r="C87" s="17">
        <v>50.810810810810814</v>
      </c>
      <c r="D87" s="18">
        <v>47</v>
      </c>
      <c r="E87" s="18">
        <v>0</v>
      </c>
      <c r="F87" s="17">
        <v>0</v>
      </c>
      <c r="G87" s="18">
        <v>8</v>
      </c>
      <c r="H87" s="17">
        <v>46.783625730994146</v>
      </c>
      <c r="I87" s="18">
        <v>14</v>
      </c>
      <c r="J87" s="17">
        <v>97.222222222222229</v>
      </c>
      <c r="K87" s="18">
        <v>13</v>
      </c>
      <c r="L87" s="17">
        <v>105.69105691056912</v>
      </c>
      <c r="M87" s="18">
        <v>8</v>
      </c>
      <c r="N87" s="17">
        <v>68.376068376068389</v>
      </c>
      <c r="O87" s="18">
        <v>1</v>
      </c>
      <c r="P87" s="17">
        <v>9.1743119266055047</v>
      </c>
      <c r="Q87" s="18">
        <v>2</v>
      </c>
      <c r="R87" s="17">
        <v>15.267175572519083</v>
      </c>
      <c r="S87" s="18">
        <v>1</v>
      </c>
      <c r="T87" s="17">
        <v>7.6923076923076925</v>
      </c>
      <c r="U87" s="18">
        <v>0</v>
      </c>
      <c r="V87" s="17">
        <v>0</v>
      </c>
      <c r="W87" s="18">
        <v>0</v>
      </c>
    </row>
    <row r="88" spans="1:23">
      <c r="A88" s="66" t="s">
        <v>96</v>
      </c>
      <c r="B88" s="17">
        <v>1.5912665833040529</v>
      </c>
      <c r="C88" s="17">
        <v>49.705139005897223</v>
      </c>
      <c r="D88" s="18">
        <v>118</v>
      </c>
      <c r="E88" s="18">
        <v>3</v>
      </c>
      <c r="F88" s="17">
        <v>6.6225165562913908</v>
      </c>
      <c r="G88" s="18">
        <v>30</v>
      </c>
      <c r="H88" s="17">
        <v>65.78947368421052</v>
      </c>
      <c r="I88" s="18">
        <v>33</v>
      </c>
      <c r="J88" s="17">
        <v>76.744186046511629</v>
      </c>
      <c r="K88" s="18">
        <v>22</v>
      </c>
      <c r="L88" s="17">
        <v>67.484662576687114</v>
      </c>
      <c r="M88" s="18">
        <v>17</v>
      </c>
      <c r="N88" s="17">
        <v>57.627118644067799</v>
      </c>
      <c r="O88" s="18">
        <v>7</v>
      </c>
      <c r="P88" s="17">
        <v>26.923076923076923</v>
      </c>
      <c r="Q88" s="18">
        <v>4</v>
      </c>
      <c r="R88" s="17">
        <v>13.937282229965156</v>
      </c>
      <c r="S88" s="18">
        <v>1</v>
      </c>
      <c r="T88" s="17">
        <v>3.125</v>
      </c>
      <c r="U88" s="18">
        <v>0</v>
      </c>
      <c r="V88" s="17">
        <v>0</v>
      </c>
      <c r="W88" s="18">
        <v>1</v>
      </c>
    </row>
    <row r="89" spans="1:23">
      <c r="A89" s="66" t="s">
        <v>97</v>
      </c>
      <c r="B89" s="17">
        <v>0.95623503570767954</v>
      </c>
      <c r="C89" s="17">
        <v>30.277823989352854</v>
      </c>
      <c r="D89" s="18">
        <v>364</v>
      </c>
      <c r="E89" s="18">
        <v>4</v>
      </c>
      <c r="F89" s="17">
        <v>1.9831432821021318</v>
      </c>
      <c r="G89" s="18">
        <v>68</v>
      </c>
      <c r="H89" s="17">
        <v>30.493273542600896</v>
      </c>
      <c r="I89" s="18">
        <v>113</v>
      </c>
      <c r="J89" s="17">
        <v>55.912914398812468</v>
      </c>
      <c r="K89" s="18">
        <v>89</v>
      </c>
      <c r="L89" s="17">
        <v>48.793859649122808</v>
      </c>
      <c r="M89" s="18">
        <v>55</v>
      </c>
      <c r="N89" s="17">
        <v>31.591039632395173</v>
      </c>
      <c r="O89" s="18">
        <v>33</v>
      </c>
      <c r="P89" s="17">
        <v>21.059349074664965</v>
      </c>
      <c r="Q89" s="18">
        <v>2</v>
      </c>
      <c r="R89" s="17">
        <v>1.4134275618374557</v>
      </c>
      <c r="S89" s="18">
        <v>0</v>
      </c>
      <c r="T89" s="17">
        <v>0</v>
      </c>
      <c r="U89" s="18">
        <v>0</v>
      </c>
      <c r="V89" s="17">
        <v>0</v>
      </c>
      <c r="W89" s="18">
        <v>0</v>
      </c>
    </row>
    <row r="90" spans="1:23">
      <c r="A90" s="66" t="s">
        <v>98</v>
      </c>
      <c r="B90" s="17">
        <v>1.2659164297285925</v>
      </c>
      <c r="C90" s="17">
        <v>37.77472527472527</v>
      </c>
      <c r="D90" s="18">
        <v>55</v>
      </c>
      <c r="E90" s="18">
        <v>1</v>
      </c>
      <c r="F90" s="17">
        <v>4.1322314049586781</v>
      </c>
      <c r="G90" s="18">
        <v>10</v>
      </c>
      <c r="H90" s="17">
        <v>39.525691699604742</v>
      </c>
      <c r="I90" s="18">
        <v>16</v>
      </c>
      <c r="J90" s="17">
        <v>68.085106382978722</v>
      </c>
      <c r="K90" s="18">
        <v>12</v>
      </c>
      <c r="L90" s="17">
        <v>55.299539170506918</v>
      </c>
      <c r="M90" s="18">
        <v>10</v>
      </c>
      <c r="N90" s="17">
        <v>51.546391752577314</v>
      </c>
      <c r="O90" s="18">
        <v>4</v>
      </c>
      <c r="P90" s="17">
        <v>24.390243902439025</v>
      </c>
      <c r="Q90" s="18">
        <v>2</v>
      </c>
      <c r="R90" s="17">
        <v>10.204081632653061</v>
      </c>
      <c r="S90" s="18">
        <v>0</v>
      </c>
      <c r="T90" s="17">
        <v>0</v>
      </c>
      <c r="U90" s="18">
        <v>0</v>
      </c>
      <c r="V90" s="17">
        <v>0</v>
      </c>
      <c r="W90" s="18">
        <v>0</v>
      </c>
    </row>
    <row r="91" spans="1:23">
      <c r="A91" s="66" t="s">
        <v>99</v>
      </c>
      <c r="B91" s="17">
        <v>1.5836801891057513</v>
      </c>
      <c r="C91" s="17">
        <v>50.506491653588249</v>
      </c>
      <c r="D91" s="18">
        <v>708</v>
      </c>
      <c r="E91" s="18">
        <v>1</v>
      </c>
      <c r="F91" s="17">
        <v>0.42408821034775235</v>
      </c>
      <c r="G91" s="18">
        <v>165</v>
      </c>
      <c r="H91" s="17">
        <v>65.140150019739437</v>
      </c>
      <c r="I91" s="18">
        <v>196</v>
      </c>
      <c r="J91" s="17">
        <v>82.980524978831497</v>
      </c>
      <c r="K91" s="18">
        <v>155</v>
      </c>
      <c r="L91" s="17">
        <v>72.126570497906016</v>
      </c>
      <c r="M91" s="18">
        <v>127</v>
      </c>
      <c r="N91" s="17">
        <v>61.441702951136911</v>
      </c>
      <c r="O91" s="18">
        <v>54</v>
      </c>
      <c r="P91" s="17">
        <v>28.465998945703745</v>
      </c>
      <c r="Q91" s="18">
        <v>9</v>
      </c>
      <c r="R91" s="17">
        <v>5.4151624548736459</v>
      </c>
      <c r="S91" s="18">
        <v>1</v>
      </c>
      <c r="T91" s="17">
        <v>0.74183976261127604</v>
      </c>
      <c r="U91" s="18">
        <v>0</v>
      </c>
      <c r="V91" s="17">
        <v>0</v>
      </c>
      <c r="W91" s="18">
        <v>0</v>
      </c>
    </row>
    <row r="92" spans="1:23">
      <c r="A92" s="66" t="s">
        <v>100</v>
      </c>
      <c r="B92" s="17">
        <v>1.8862323818309115</v>
      </c>
      <c r="C92" s="17">
        <v>59.644156894460167</v>
      </c>
      <c r="D92" s="18">
        <v>295</v>
      </c>
      <c r="E92" s="18">
        <v>0</v>
      </c>
      <c r="F92" s="17">
        <v>0</v>
      </c>
      <c r="G92" s="18">
        <v>71</v>
      </c>
      <c r="H92" s="17">
        <v>78.976640711902107</v>
      </c>
      <c r="I92" s="18">
        <v>73</v>
      </c>
      <c r="J92" s="17">
        <v>84.785133565621365</v>
      </c>
      <c r="K92" s="18">
        <v>57</v>
      </c>
      <c r="L92" s="17">
        <v>73.834196891191709</v>
      </c>
      <c r="M92" s="18">
        <v>57</v>
      </c>
      <c r="N92" s="17">
        <v>77.027027027027032</v>
      </c>
      <c r="O92" s="18">
        <v>23</v>
      </c>
      <c r="P92" s="17">
        <v>37.643207855973813</v>
      </c>
      <c r="Q92" s="18">
        <v>13</v>
      </c>
      <c r="R92" s="17">
        <v>22.968197879858657</v>
      </c>
      <c r="S92" s="18">
        <v>1</v>
      </c>
      <c r="T92" s="17">
        <v>2.0120724346076462</v>
      </c>
      <c r="U92" s="18">
        <v>0</v>
      </c>
      <c r="V92" s="17">
        <v>0</v>
      </c>
      <c r="W92" s="18">
        <v>0</v>
      </c>
    </row>
    <row r="93" spans="1:23">
      <c r="A93" s="66" t="s">
        <v>101</v>
      </c>
      <c r="B93" s="17">
        <v>1.3656934972804873</v>
      </c>
      <c r="C93" s="17">
        <v>43.774319066147854</v>
      </c>
      <c r="D93" s="18">
        <v>585</v>
      </c>
      <c r="E93" s="18">
        <v>3</v>
      </c>
      <c r="F93" s="17">
        <v>1.2547051442910915</v>
      </c>
      <c r="G93" s="18">
        <v>115</v>
      </c>
      <c r="H93" s="17">
        <v>41.894353369763209</v>
      </c>
      <c r="I93" s="18">
        <v>178</v>
      </c>
      <c r="J93" s="17">
        <v>74.25949103045474</v>
      </c>
      <c r="K93" s="18">
        <v>123</v>
      </c>
      <c r="L93" s="17">
        <v>60.146699266503667</v>
      </c>
      <c r="M93" s="18">
        <v>101</v>
      </c>
      <c r="N93" s="17">
        <v>54.039593365436062</v>
      </c>
      <c r="O93" s="18">
        <v>50</v>
      </c>
      <c r="P93" s="17">
        <v>31.210986267166042</v>
      </c>
      <c r="Q93" s="18">
        <v>14</v>
      </c>
      <c r="R93" s="17">
        <v>9.5238095238095255</v>
      </c>
      <c r="S93" s="18">
        <v>1</v>
      </c>
      <c r="T93" s="17">
        <v>0.80906148867313921</v>
      </c>
      <c r="U93" s="18">
        <v>0</v>
      </c>
      <c r="V93" s="17">
        <v>0</v>
      </c>
      <c r="W93" s="18">
        <v>0</v>
      </c>
    </row>
    <row r="94" spans="1:23">
      <c r="A94" s="66" t="s">
        <v>102</v>
      </c>
      <c r="B94" s="17">
        <v>1.2445090159487224</v>
      </c>
      <c r="C94" s="17">
        <v>40.391047080010289</v>
      </c>
      <c r="D94" s="18">
        <v>157</v>
      </c>
      <c r="E94" s="18">
        <v>1</v>
      </c>
      <c r="F94" s="17">
        <v>1.1890606420927465</v>
      </c>
      <c r="G94" s="18">
        <v>49</v>
      </c>
      <c r="H94" s="17">
        <v>64.643799472295512</v>
      </c>
      <c r="I94" s="18">
        <v>44</v>
      </c>
      <c r="J94" s="17">
        <v>57.89473684210526</v>
      </c>
      <c r="K94" s="18">
        <v>25</v>
      </c>
      <c r="L94" s="17">
        <v>45.703839122486286</v>
      </c>
      <c r="M94" s="18">
        <v>24</v>
      </c>
      <c r="N94" s="17">
        <v>46.692607003891048</v>
      </c>
      <c r="O94" s="18">
        <v>11</v>
      </c>
      <c r="P94" s="17">
        <v>26.066350710900473</v>
      </c>
      <c r="Q94" s="18">
        <v>3</v>
      </c>
      <c r="R94" s="17">
        <v>6.7114093959731544</v>
      </c>
      <c r="S94" s="18">
        <v>0</v>
      </c>
      <c r="T94" s="17">
        <v>0</v>
      </c>
      <c r="U94" s="18">
        <v>0</v>
      </c>
      <c r="V94" s="17">
        <v>0</v>
      </c>
      <c r="W94" s="18">
        <v>0</v>
      </c>
    </row>
    <row r="95" spans="1:23">
      <c r="A95" s="66" t="s">
        <v>103</v>
      </c>
      <c r="B95" s="17">
        <v>1.5869734562029563</v>
      </c>
      <c r="C95" s="17">
        <v>50.847457627118651</v>
      </c>
      <c r="D95" s="18">
        <v>210</v>
      </c>
      <c r="E95" s="18">
        <v>3</v>
      </c>
      <c r="F95" s="17">
        <v>3.6764705882352939</v>
      </c>
      <c r="G95" s="18">
        <v>52</v>
      </c>
      <c r="H95" s="17">
        <v>63.414634146341463</v>
      </c>
      <c r="I95" s="18">
        <v>57</v>
      </c>
      <c r="J95" s="17">
        <v>81.661891117478518</v>
      </c>
      <c r="K95" s="18">
        <v>51</v>
      </c>
      <c r="L95" s="17">
        <v>84.577114427860707</v>
      </c>
      <c r="M95" s="18">
        <v>25</v>
      </c>
      <c r="N95" s="17">
        <v>42.372881355932201</v>
      </c>
      <c r="O95" s="18">
        <v>13</v>
      </c>
      <c r="P95" s="17">
        <v>25.691699604743082</v>
      </c>
      <c r="Q95" s="18">
        <v>8</v>
      </c>
      <c r="R95" s="17">
        <v>16</v>
      </c>
      <c r="S95" s="18">
        <v>0</v>
      </c>
      <c r="T95" s="17">
        <v>0</v>
      </c>
      <c r="U95" s="18">
        <v>0</v>
      </c>
      <c r="V95" s="17">
        <v>0</v>
      </c>
      <c r="W95" s="18">
        <v>1</v>
      </c>
    </row>
    <row r="96" spans="1:23">
      <c r="A96" s="66" t="s">
        <v>104</v>
      </c>
      <c r="B96" s="17">
        <v>1.1069281587365656</v>
      </c>
      <c r="C96" s="17">
        <v>34.796682176815693</v>
      </c>
      <c r="D96" s="18">
        <v>172</v>
      </c>
      <c r="E96" s="18">
        <v>0</v>
      </c>
      <c r="F96" s="17">
        <v>0</v>
      </c>
      <c r="G96" s="18">
        <v>36</v>
      </c>
      <c r="H96" s="17">
        <v>43.530834340991539</v>
      </c>
      <c r="I96" s="18">
        <v>45</v>
      </c>
      <c r="J96" s="17">
        <v>55.624227441285541</v>
      </c>
      <c r="K96" s="18">
        <v>36</v>
      </c>
      <c r="L96" s="17">
        <v>45.397225725094579</v>
      </c>
      <c r="M96" s="18">
        <v>36</v>
      </c>
      <c r="N96" s="17">
        <v>47.745358090185675</v>
      </c>
      <c r="O96" s="18">
        <v>14</v>
      </c>
      <c r="P96" s="17">
        <v>20.74074074074074</v>
      </c>
      <c r="Q96" s="18">
        <v>5</v>
      </c>
      <c r="R96" s="17">
        <v>8.3472454090150254</v>
      </c>
      <c r="S96" s="18">
        <v>0</v>
      </c>
      <c r="T96" s="17">
        <v>0</v>
      </c>
      <c r="U96" s="18">
        <v>0</v>
      </c>
      <c r="V96" s="17">
        <v>0</v>
      </c>
      <c r="W96" s="18">
        <v>0</v>
      </c>
    </row>
    <row r="97" spans="1:23">
      <c r="A97" s="66" t="s">
        <v>105</v>
      </c>
      <c r="B97" s="17">
        <v>1.2849136584065088</v>
      </c>
      <c r="C97" s="17">
        <v>39.597190277864108</v>
      </c>
      <c r="D97" s="18">
        <v>1274</v>
      </c>
      <c r="E97" s="18">
        <v>10</v>
      </c>
      <c r="F97" s="17">
        <v>2.0733982998133942</v>
      </c>
      <c r="G97" s="18">
        <v>218</v>
      </c>
      <c r="H97" s="17">
        <v>41.75445316989083</v>
      </c>
      <c r="I97" s="18">
        <v>352</v>
      </c>
      <c r="J97" s="17">
        <v>68.992551940415524</v>
      </c>
      <c r="K97" s="18">
        <v>327</v>
      </c>
      <c r="L97" s="17">
        <v>65.217391304347828</v>
      </c>
      <c r="M97" s="18">
        <v>213</v>
      </c>
      <c r="N97" s="17">
        <v>43.611793611793608</v>
      </c>
      <c r="O97" s="18">
        <v>122</v>
      </c>
      <c r="P97" s="17">
        <v>27.576853526220614</v>
      </c>
      <c r="Q97" s="18">
        <v>29</v>
      </c>
      <c r="R97" s="17">
        <v>7.1835521426802078</v>
      </c>
      <c r="S97" s="18">
        <v>2</v>
      </c>
      <c r="T97" s="17">
        <v>0.57273768613974807</v>
      </c>
      <c r="U97" s="18">
        <v>0</v>
      </c>
      <c r="V97" s="17">
        <v>0</v>
      </c>
      <c r="W97" s="18">
        <v>1</v>
      </c>
    </row>
    <row r="98" spans="1:23">
      <c r="A98" s="66" t="s">
        <v>106</v>
      </c>
      <c r="B98" s="17">
        <v>1.6274981613310275</v>
      </c>
      <c r="C98" s="17">
        <v>50.712719298245609</v>
      </c>
      <c r="D98" s="18">
        <v>185</v>
      </c>
      <c r="E98" s="18">
        <v>5</v>
      </c>
      <c r="F98" s="17">
        <v>7.2674418604651159</v>
      </c>
      <c r="G98" s="18">
        <v>49</v>
      </c>
      <c r="H98" s="17">
        <v>65.595716198125828</v>
      </c>
      <c r="I98" s="18">
        <v>61</v>
      </c>
      <c r="J98" s="17">
        <v>100.82644628099173</v>
      </c>
      <c r="K98" s="18">
        <v>27</v>
      </c>
      <c r="L98" s="17">
        <v>53.359683794466399</v>
      </c>
      <c r="M98" s="18">
        <v>28</v>
      </c>
      <c r="N98" s="17">
        <v>61.674008810572687</v>
      </c>
      <c r="O98" s="18">
        <v>12</v>
      </c>
      <c r="P98" s="17">
        <v>30.379746835443036</v>
      </c>
      <c r="Q98" s="18">
        <v>3</v>
      </c>
      <c r="R98" s="17">
        <v>6.3965884861407245</v>
      </c>
      <c r="S98" s="18">
        <v>0</v>
      </c>
      <c r="T98" s="17">
        <v>0</v>
      </c>
      <c r="U98" s="18">
        <v>0</v>
      </c>
      <c r="V98" s="17">
        <v>0</v>
      </c>
      <c r="W98" s="18">
        <v>0</v>
      </c>
    </row>
    <row r="99" spans="1:23">
      <c r="A99" s="66" t="s">
        <v>107</v>
      </c>
      <c r="B99" s="17">
        <v>1.5575218312608146</v>
      </c>
      <c r="C99" s="17">
        <v>54.814814814814817</v>
      </c>
      <c r="D99" s="18">
        <v>74</v>
      </c>
      <c r="E99" s="18">
        <v>0</v>
      </c>
      <c r="F99" s="17">
        <v>0</v>
      </c>
      <c r="G99" s="18">
        <v>36</v>
      </c>
      <c r="H99" s="17">
        <v>119.20529801324503</v>
      </c>
      <c r="I99" s="18">
        <v>12</v>
      </c>
      <c r="J99" s="17">
        <v>48.582995951417004</v>
      </c>
      <c r="K99" s="18">
        <v>16</v>
      </c>
      <c r="L99" s="17">
        <v>84.656084656084658</v>
      </c>
      <c r="M99" s="18">
        <v>7</v>
      </c>
      <c r="N99" s="17">
        <v>38.461538461538467</v>
      </c>
      <c r="O99" s="18">
        <v>2</v>
      </c>
      <c r="P99" s="17">
        <v>13.605442176870747</v>
      </c>
      <c r="Q99" s="18">
        <v>1</v>
      </c>
      <c r="R99" s="17">
        <v>6.9930069930069934</v>
      </c>
      <c r="S99" s="18">
        <v>0</v>
      </c>
      <c r="T99" s="17">
        <v>0</v>
      </c>
      <c r="U99" s="18">
        <v>0</v>
      </c>
      <c r="V99" s="17">
        <v>0</v>
      </c>
      <c r="W99" s="18">
        <v>0</v>
      </c>
    </row>
    <row r="100" spans="1:23">
      <c r="A100" s="66" t="s">
        <v>108</v>
      </c>
      <c r="B100" s="17">
        <v>2.1530555773876379</v>
      </c>
      <c r="C100" s="17">
        <v>70.066173608407951</v>
      </c>
      <c r="D100" s="18">
        <v>180</v>
      </c>
      <c r="E100" s="18">
        <v>1</v>
      </c>
      <c r="F100" s="17">
        <v>2.0325203252032522</v>
      </c>
      <c r="G100" s="18">
        <v>57</v>
      </c>
      <c r="H100" s="17">
        <v>110.89494163424123</v>
      </c>
      <c r="I100" s="18">
        <v>54</v>
      </c>
      <c r="J100" s="17">
        <v>122.72727272727272</v>
      </c>
      <c r="K100" s="18">
        <v>31</v>
      </c>
      <c r="L100" s="17">
        <v>83.78378378378379</v>
      </c>
      <c r="M100" s="18">
        <v>23</v>
      </c>
      <c r="N100" s="17">
        <v>64.425770308123248</v>
      </c>
      <c r="O100" s="18">
        <v>11</v>
      </c>
      <c r="P100" s="17">
        <v>37.162162162162161</v>
      </c>
      <c r="Q100" s="18">
        <v>3</v>
      </c>
      <c r="R100" s="17">
        <v>9.5846645367412133</v>
      </c>
      <c r="S100" s="18">
        <v>0</v>
      </c>
      <c r="T100" s="17">
        <v>0</v>
      </c>
      <c r="U100" s="18">
        <v>0</v>
      </c>
      <c r="V100" s="17">
        <v>0</v>
      </c>
      <c r="W100" s="18">
        <v>0</v>
      </c>
    </row>
    <row r="101" spans="1:23">
      <c r="A101" s="66" t="s">
        <v>109</v>
      </c>
      <c r="B101" s="17">
        <v>1.4551137367009579</v>
      </c>
      <c r="C101" s="17">
        <v>45.593635250917998</v>
      </c>
      <c r="D101" s="18">
        <v>149</v>
      </c>
      <c r="E101" s="18">
        <v>2</v>
      </c>
      <c r="F101" s="17">
        <v>3.134796238244514</v>
      </c>
      <c r="G101" s="18">
        <v>37</v>
      </c>
      <c r="H101" s="17">
        <v>57.8125</v>
      </c>
      <c r="I101" s="18">
        <v>40</v>
      </c>
      <c r="J101" s="17">
        <v>68.493150684931507</v>
      </c>
      <c r="K101" s="18">
        <v>43</v>
      </c>
      <c r="L101" s="17">
        <v>89.77035490605428</v>
      </c>
      <c r="M101" s="18">
        <v>14</v>
      </c>
      <c r="N101" s="17">
        <v>35.623409669211192</v>
      </c>
      <c r="O101" s="18">
        <v>11</v>
      </c>
      <c r="P101" s="17">
        <v>31.073446327683616</v>
      </c>
      <c r="Q101" s="18">
        <v>2</v>
      </c>
      <c r="R101" s="17">
        <v>5.1150895140664963</v>
      </c>
      <c r="S101" s="18">
        <v>0</v>
      </c>
      <c r="T101" s="17">
        <v>0</v>
      </c>
      <c r="U101" s="18">
        <v>0</v>
      </c>
      <c r="V101" s="17">
        <v>0</v>
      </c>
      <c r="W101" s="18">
        <v>0</v>
      </c>
    </row>
    <row r="102" spans="1:23">
      <c r="A102" s="66" t="s">
        <v>110</v>
      </c>
      <c r="B102" s="17">
        <v>1.4780830340326485</v>
      </c>
      <c r="C102" s="17">
        <v>43.541666666666664</v>
      </c>
      <c r="D102" s="18">
        <v>209</v>
      </c>
      <c r="E102" s="18">
        <v>1</v>
      </c>
      <c r="F102" s="17">
        <v>1.2484394506866416</v>
      </c>
      <c r="G102" s="18">
        <v>39</v>
      </c>
      <c r="H102" s="17">
        <v>45.086705202312139</v>
      </c>
      <c r="I102" s="18">
        <v>47</v>
      </c>
      <c r="J102" s="17">
        <v>58.971141781681311</v>
      </c>
      <c r="K102" s="18">
        <v>55</v>
      </c>
      <c r="L102" s="17">
        <v>82.089552238805965</v>
      </c>
      <c r="M102" s="18">
        <v>38</v>
      </c>
      <c r="N102" s="17">
        <v>58.192955589586525</v>
      </c>
      <c r="O102" s="18">
        <v>19</v>
      </c>
      <c r="P102" s="17">
        <v>33.687943262411345</v>
      </c>
      <c r="Q102" s="18">
        <v>10</v>
      </c>
      <c r="R102" s="17">
        <v>16.339869281045754</v>
      </c>
      <c r="S102" s="18">
        <v>0</v>
      </c>
      <c r="T102" s="17">
        <v>0</v>
      </c>
      <c r="U102" s="18">
        <v>0</v>
      </c>
      <c r="V102" s="17">
        <v>0</v>
      </c>
      <c r="W102" s="18">
        <v>0</v>
      </c>
    </row>
    <row r="103" spans="1:23">
      <c r="A103" s="66" t="s">
        <v>111</v>
      </c>
      <c r="B103" s="17">
        <v>2.1369623225151195</v>
      </c>
      <c r="C103" s="17">
        <v>62.666854011521707</v>
      </c>
      <c r="D103" s="18">
        <v>446</v>
      </c>
      <c r="E103" s="18">
        <v>4</v>
      </c>
      <c r="F103" s="17">
        <v>3.4217279726261762</v>
      </c>
      <c r="G103" s="18">
        <v>72</v>
      </c>
      <c r="H103" s="17">
        <v>58.205335489086501</v>
      </c>
      <c r="I103" s="18">
        <v>116</v>
      </c>
      <c r="J103" s="17">
        <v>98.891730605285602</v>
      </c>
      <c r="K103" s="18">
        <v>107</v>
      </c>
      <c r="L103" s="17">
        <v>100</v>
      </c>
      <c r="M103" s="18">
        <v>74</v>
      </c>
      <c r="N103" s="17">
        <v>78.389830508474574</v>
      </c>
      <c r="O103" s="18">
        <v>56</v>
      </c>
      <c r="P103" s="17">
        <v>70.528967254408059</v>
      </c>
      <c r="Q103" s="18">
        <v>15</v>
      </c>
      <c r="R103" s="17">
        <v>15.856236786469344</v>
      </c>
      <c r="S103" s="18">
        <v>2</v>
      </c>
      <c r="T103" s="17">
        <v>2.0986358866736623</v>
      </c>
      <c r="U103" s="18">
        <v>0</v>
      </c>
      <c r="V103" s="17">
        <v>0</v>
      </c>
      <c r="W103" s="18">
        <v>0</v>
      </c>
    </row>
    <row r="104" spans="1:23" ht="15.75" thickBot="1">
      <c r="A104" s="67" t="s">
        <v>112</v>
      </c>
      <c r="B104" s="21">
        <v>1.3561255956310845</v>
      </c>
      <c r="C104" s="21">
        <v>43.425935212115135</v>
      </c>
      <c r="D104" s="22">
        <v>433</v>
      </c>
      <c r="E104" s="22">
        <v>7</v>
      </c>
      <c r="F104" s="21">
        <v>4.1493775933609962</v>
      </c>
      <c r="G104" s="22">
        <v>121</v>
      </c>
      <c r="H104" s="21">
        <v>60.469765117441284</v>
      </c>
      <c r="I104" s="22">
        <v>124</v>
      </c>
      <c r="J104" s="21">
        <v>68.169323804288069</v>
      </c>
      <c r="K104" s="22">
        <v>68</v>
      </c>
      <c r="L104" s="21">
        <v>48.606147248034311</v>
      </c>
      <c r="M104" s="22">
        <v>73</v>
      </c>
      <c r="N104" s="21">
        <v>56.677018633540378</v>
      </c>
      <c r="O104" s="22">
        <v>27</v>
      </c>
      <c r="P104" s="21">
        <v>22.920203735144312</v>
      </c>
      <c r="Q104" s="22">
        <v>11</v>
      </c>
      <c r="R104" s="21">
        <v>9.3299406276505508</v>
      </c>
      <c r="S104" s="22">
        <v>1</v>
      </c>
      <c r="T104" s="21">
        <v>0.90334236675700086</v>
      </c>
      <c r="U104" s="22">
        <v>0</v>
      </c>
      <c r="V104" s="21">
        <v>0</v>
      </c>
      <c r="W104" s="22">
        <v>1</v>
      </c>
    </row>
    <row r="105" spans="1:23" ht="15.75" thickBot="1">
      <c r="A105" s="24" t="s">
        <v>113</v>
      </c>
      <c r="B105" s="10">
        <v>1.3822525592206076</v>
      </c>
      <c r="C105" s="10">
        <v>44.492589801557394</v>
      </c>
      <c r="D105" s="26">
        <v>4251</v>
      </c>
      <c r="E105" s="11">
        <v>59</v>
      </c>
      <c r="F105" s="10">
        <v>3.4208847915579521</v>
      </c>
      <c r="G105" s="11">
        <v>1285</v>
      </c>
      <c r="H105" s="10">
        <v>69.871132619215913</v>
      </c>
      <c r="I105" s="27">
        <v>1251</v>
      </c>
      <c r="J105" s="25">
        <v>74.256544191844242</v>
      </c>
      <c r="K105" s="11">
        <v>725</v>
      </c>
      <c r="L105" s="10">
        <v>51.926658071909472</v>
      </c>
      <c r="M105" s="11">
        <v>489</v>
      </c>
      <c r="N105" s="10">
        <v>39.185832198092797</v>
      </c>
      <c r="O105" s="27">
        <v>307</v>
      </c>
      <c r="P105" s="25">
        <v>26.329331046312177</v>
      </c>
      <c r="Q105" s="11">
        <v>122</v>
      </c>
      <c r="R105" s="10">
        <v>10.499139414802066</v>
      </c>
      <c r="S105" s="11">
        <v>9</v>
      </c>
      <c r="T105" s="10">
        <v>0.85025980160604631</v>
      </c>
      <c r="U105" s="27">
        <v>1</v>
      </c>
      <c r="V105" s="25">
        <v>0.11072970878086591</v>
      </c>
      <c r="W105" s="68">
        <v>3</v>
      </c>
    </row>
    <row r="106" spans="1:23">
      <c r="A106" s="72" t="s">
        <v>114</v>
      </c>
      <c r="B106" s="14">
        <v>1.1262109327742971</v>
      </c>
      <c r="C106" s="14">
        <v>36.500129433083096</v>
      </c>
      <c r="D106" s="37">
        <v>282</v>
      </c>
      <c r="E106" s="15">
        <v>4</v>
      </c>
      <c r="F106" s="14">
        <v>3.1007751937984498</v>
      </c>
      <c r="G106" s="15">
        <v>81</v>
      </c>
      <c r="H106" s="14">
        <v>55.900621118012424</v>
      </c>
      <c r="I106" s="37">
        <v>96</v>
      </c>
      <c r="J106" s="36">
        <v>76.677316293929707</v>
      </c>
      <c r="K106" s="15">
        <v>51</v>
      </c>
      <c r="L106" s="14">
        <v>42.288557213930353</v>
      </c>
      <c r="M106" s="15">
        <v>28</v>
      </c>
      <c r="N106" s="14">
        <v>24.713150926743161</v>
      </c>
      <c r="O106" s="37">
        <v>17</v>
      </c>
      <c r="P106" s="36">
        <v>16.617790811339198</v>
      </c>
      <c r="Q106" s="15">
        <v>4</v>
      </c>
      <c r="R106" s="14">
        <v>4.7169811320754711</v>
      </c>
      <c r="S106" s="15">
        <v>1</v>
      </c>
      <c r="T106" s="14">
        <v>1.2269938650306749</v>
      </c>
      <c r="U106" s="37">
        <v>0</v>
      </c>
      <c r="V106" s="36">
        <v>0</v>
      </c>
      <c r="W106" s="15">
        <v>0</v>
      </c>
    </row>
    <row r="107" spans="1:23">
      <c r="A107" s="71" t="s">
        <v>115</v>
      </c>
      <c r="B107" s="17">
        <v>1.4864116850081239</v>
      </c>
      <c r="C107" s="17">
        <v>47.975501871384822</v>
      </c>
      <c r="D107" s="34">
        <v>564</v>
      </c>
      <c r="E107" s="18">
        <v>6</v>
      </c>
      <c r="F107" s="17">
        <v>2.9910269192422732</v>
      </c>
      <c r="G107" s="18">
        <v>141</v>
      </c>
      <c r="H107" s="17">
        <v>63.858695652173921</v>
      </c>
      <c r="I107" s="34">
        <v>176</v>
      </c>
      <c r="J107" s="33">
        <v>81.594807603152532</v>
      </c>
      <c r="K107" s="18">
        <v>115</v>
      </c>
      <c r="L107" s="17">
        <v>62.636165577342041</v>
      </c>
      <c r="M107" s="18">
        <v>65</v>
      </c>
      <c r="N107" s="17">
        <v>44.982698961937722</v>
      </c>
      <c r="O107" s="34">
        <v>37</v>
      </c>
      <c r="P107" s="33">
        <v>25.623268698060944</v>
      </c>
      <c r="Q107" s="18">
        <v>20</v>
      </c>
      <c r="R107" s="17">
        <v>13.976240391334731</v>
      </c>
      <c r="S107" s="18">
        <v>2</v>
      </c>
      <c r="T107" s="17">
        <v>1.6194331983805668</v>
      </c>
      <c r="U107" s="34">
        <v>0</v>
      </c>
      <c r="V107" s="33">
        <v>0</v>
      </c>
      <c r="W107" s="18">
        <v>2</v>
      </c>
    </row>
    <row r="108" spans="1:23">
      <c r="A108" s="71" t="s">
        <v>116</v>
      </c>
      <c r="B108" s="17">
        <v>1.0334336427420607</v>
      </c>
      <c r="C108" s="17">
        <v>31.235645383555351</v>
      </c>
      <c r="D108" s="34">
        <v>68</v>
      </c>
      <c r="E108" s="18">
        <v>4</v>
      </c>
      <c r="F108" s="17">
        <v>11.695906432748536</v>
      </c>
      <c r="G108" s="18">
        <v>23</v>
      </c>
      <c r="H108" s="17">
        <v>61.497326203208559</v>
      </c>
      <c r="I108" s="34">
        <v>20</v>
      </c>
      <c r="J108" s="33">
        <v>58.309037900874635</v>
      </c>
      <c r="K108" s="18">
        <v>13</v>
      </c>
      <c r="L108" s="17">
        <v>45.138888888888886</v>
      </c>
      <c r="M108" s="18">
        <v>4</v>
      </c>
      <c r="N108" s="17">
        <v>14.925373134328359</v>
      </c>
      <c r="O108" s="34">
        <v>3</v>
      </c>
      <c r="P108" s="33">
        <v>11.904761904761903</v>
      </c>
      <c r="Q108" s="18">
        <v>1</v>
      </c>
      <c r="R108" s="17">
        <v>3.215434083601286</v>
      </c>
      <c r="S108" s="18">
        <v>0</v>
      </c>
      <c r="T108" s="17">
        <v>0</v>
      </c>
      <c r="U108" s="34">
        <v>0</v>
      </c>
      <c r="V108" s="33">
        <v>0</v>
      </c>
      <c r="W108" s="18">
        <v>0</v>
      </c>
    </row>
    <row r="109" spans="1:23">
      <c r="A109" s="71" t="s">
        <v>117</v>
      </c>
      <c r="B109" s="17">
        <v>1.4301050611959167</v>
      </c>
      <c r="C109" s="17">
        <v>46.907430469074306</v>
      </c>
      <c r="D109" s="34">
        <v>113</v>
      </c>
      <c r="E109" s="18">
        <v>1</v>
      </c>
      <c r="F109" s="17">
        <v>2.2371364653243848</v>
      </c>
      <c r="G109" s="18">
        <v>26</v>
      </c>
      <c r="H109" s="17">
        <v>52.208835341365457</v>
      </c>
      <c r="I109" s="34">
        <v>40</v>
      </c>
      <c r="J109" s="33">
        <v>88.888888888888886</v>
      </c>
      <c r="K109" s="18">
        <v>20</v>
      </c>
      <c r="L109" s="17">
        <v>52.631578947368418</v>
      </c>
      <c r="M109" s="18">
        <v>13</v>
      </c>
      <c r="N109" s="17">
        <v>40.880503144654085</v>
      </c>
      <c r="O109" s="34">
        <v>12</v>
      </c>
      <c r="P109" s="33">
        <v>45.283018867924525</v>
      </c>
      <c r="Q109" s="18">
        <v>1</v>
      </c>
      <c r="R109" s="17">
        <v>3.8910505836575875</v>
      </c>
      <c r="S109" s="18">
        <v>0</v>
      </c>
      <c r="T109" s="17">
        <v>0</v>
      </c>
      <c r="U109" s="34">
        <v>0</v>
      </c>
      <c r="V109" s="33">
        <v>0</v>
      </c>
      <c r="W109" s="18">
        <v>0</v>
      </c>
    </row>
    <row r="110" spans="1:23">
      <c r="A110" s="71" t="s">
        <v>118</v>
      </c>
      <c r="B110" s="17">
        <v>1.9639633078187149</v>
      </c>
      <c r="C110" s="17">
        <v>66.21468926553672</v>
      </c>
      <c r="D110" s="34">
        <v>293</v>
      </c>
      <c r="E110" s="18">
        <v>2</v>
      </c>
      <c r="F110" s="17">
        <v>2.4154589371980677</v>
      </c>
      <c r="G110" s="18">
        <v>96</v>
      </c>
      <c r="H110" s="17">
        <v>102.01912858660998</v>
      </c>
      <c r="I110" s="34">
        <v>87</v>
      </c>
      <c r="J110" s="33">
        <v>99.201824401368313</v>
      </c>
      <c r="K110" s="18">
        <v>40</v>
      </c>
      <c r="L110" s="17">
        <v>58.823529411764703</v>
      </c>
      <c r="M110" s="18">
        <v>34</v>
      </c>
      <c r="N110" s="17">
        <v>59.130434782608695</v>
      </c>
      <c r="O110" s="34">
        <v>26</v>
      </c>
      <c r="P110" s="33">
        <v>53.608247422680407</v>
      </c>
      <c r="Q110" s="18">
        <v>7</v>
      </c>
      <c r="R110" s="17">
        <v>15.11879049676026</v>
      </c>
      <c r="S110" s="18">
        <v>1</v>
      </c>
      <c r="T110" s="17">
        <v>2.4752475247524752</v>
      </c>
      <c r="U110" s="34">
        <v>0</v>
      </c>
      <c r="V110" s="33">
        <v>0</v>
      </c>
      <c r="W110" s="18">
        <v>0</v>
      </c>
    </row>
    <row r="111" spans="1:23">
      <c r="A111" s="71" t="s">
        <v>119</v>
      </c>
      <c r="B111" s="17">
        <v>1.9567775390254079</v>
      </c>
      <c r="C111" s="17">
        <v>64.888147839377524</v>
      </c>
      <c r="D111" s="34">
        <v>467</v>
      </c>
      <c r="E111" s="18">
        <v>4</v>
      </c>
      <c r="F111" s="17">
        <v>3.0165912518853695</v>
      </c>
      <c r="G111" s="18">
        <v>153</v>
      </c>
      <c r="H111" s="17">
        <v>109.8348887293611</v>
      </c>
      <c r="I111" s="34">
        <v>141</v>
      </c>
      <c r="J111" s="33">
        <v>109.98439937597504</v>
      </c>
      <c r="K111" s="18">
        <v>82</v>
      </c>
      <c r="L111" s="17">
        <v>76.279069767441868</v>
      </c>
      <c r="M111" s="18">
        <v>51</v>
      </c>
      <c r="N111" s="17">
        <v>50.746268656716417</v>
      </c>
      <c r="O111" s="34">
        <v>23</v>
      </c>
      <c r="P111" s="33">
        <v>26.018099547511312</v>
      </c>
      <c r="Q111" s="18">
        <v>13</v>
      </c>
      <c r="R111" s="17">
        <v>15.476190476190476</v>
      </c>
      <c r="S111" s="18">
        <v>0</v>
      </c>
      <c r="T111" s="17">
        <v>0</v>
      </c>
      <c r="U111" s="34">
        <v>0</v>
      </c>
      <c r="V111" s="33">
        <v>0</v>
      </c>
      <c r="W111" s="18">
        <v>0</v>
      </c>
    </row>
    <row r="112" spans="1:23">
      <c r="A112" s="71" t="s">
        <v>120</v>
      </c>
      <c r="B112" s="17">
        <v>1.6422983306847521</v>
      </c>
      <c r="C112" s="17">
        <v>49.342105263157897</v>
      </c>
      <c r="D112" s="34">
        <v>60</v>
      </c>
      <c r="E112" s="18">
        <v>3</v>
      </c>
      <c r="F112" s="17">
        <v>14.018691588785046</v>
      </c>
      <c r="G112" s="18">
        <v>17</v>
      </c>
      <c r="H112" s="17">
        <v>80.188679245283012</v>
      </c>
      <c r="I112" s="34">
        <v>15</v>
      </c>
      <c r="J112" s="33">
        <v>73.529411764705884</v>
      </c>
      <c r="K112" s="18">
        <v>10</v>
      </c>
      <c r="L112" s="17">
        <v>64.935064935064929</v>
      </c>
      <c r="M112" s="18">
        <v>10</v>
      </c>
      <c r="N112" s="17">
        <v>62.893081761006286</v>
      </c>
      <c r="O112" s="34">
        <v>5</v>
      </c>
      <c r="P112" s="33">
        <v>32.89473684210526</v>
      </c>
      <c r="Q112" s="18">
        <v>0</v>
      </c>
      <c r="R112" s="17">
        <v>0</v>
      </c>
      <c r="S112" s="18">
        <v>0</v>
      </c>
      <c r="T112" s="17">
        <v>0</v>
      </c>
      <c r="U112" s="34">
        <v>0</v>
      </c>
      <c r="V112" s="33">
        <v>0</v>
      </c>
      <c r="W112" s="18">
        <v>0</v>
      </c>
    </row>
    <row r="113" spans="1:23">
      <c r="A113" s="71" t="s">
        <v>121</v>
      </c>
      <c r="B113" s="17">
        <v>1.5400414599106376</v>
      </c>
      <c r="C113" s="17">
        <v>52.106847253574117</v>
      </c>
      <c r="D113" s="34">
        <v>277</v>
      </c>
      <c r="E113" s="18">
        <v>4</v>
      </c>
      <c r="F113" s="17">
        <v>3.9408866995073888</v>
      </c>
      <c r="G113" s="18">
        <v>109</v>
      </c>
      <c r="H113" s="17">
        <v>101.77404295051353</v>
      </c>
      <c r="I113" s="34">
        <v>71</v>
      </c>
      <c r="J113" s="33">
        <v>70.576540755467192</v>
      </c>
      <c r="K113" s="18">
        <v>32</v>
      </c>
      <c r="L113" s="17">
        <v>38.647342995169083</v>
      </c>
      <c r="M113" s="18">
        <v>30</v>
      </c>
      <c r="N113" s="17">
        <v>43.165467625899282</v>
      </c>
      <c r="O113" s="34">
        <v>25</v>
      </c>
      <c r="P113" s="33">
        <v>39.246467817896388</v>
      </c>
      <c r="Q113" s="18">
        <v>5</v>
      </c>
      <c r="R113" s="17">
        <v>8.6655112651646444</v>
      </c>
      <c r="S113" s="18">
        <v>1</v>
      </c>
      <c r="T113" s="17">
        <v>1.9920318725099602</v>
      </c>
      <c r="U113" s="34">
        <v>0</v>
      </c>
      <c r="V113" s="33">
        <v>0</v>
      </c>
      <c r="W113" s="18">
        <v>0</v>
      </c>
    </row>
    <row r="114" spans="1:23">
      <c r="A114" s="71" t="s">
        <v>122</v>
      </c>
      <c r="B114" s="17">
        <v>0.96273342581404775</v>
      </c>
      <c r="C114" s="17">
        <v>30.814253744190051</v>
      </c>
      <c r="D114" s="34">
        <v>179</v>
      </c>
      <c r="E114" s="18">
        <v>2</v>
      </c>
      <c r="F114" s="17">
        <v>2.0408163265306123</v>
      </c>
      <c r="G114" s="18">
        <v>51</v>
      </c>
      <c r="H114" s="17">
        <v>47.486033519553068</v>
      </c>
      <c r="I114" s="34">
        <v>47</v>
      </c>
      <c r="J114" s="33">
        <v>45.943304007820139</v>
      </c>
      <c r="K114" s="18">
        <v>41</v>
      </c>
      <c r="L114" s="17">
        <v>46.750285062713793</v>
      </c>
      <c r="M114" s="18">
        <v>20</v>
      </c>
      <c r="N114" s="17">
        <v>25.348542458808616</v>
      </c>
      <c r="O114" s="34">
        <v>15</v>
      </c>
      <c r="P114" s="33">
        <v>20.66115702479339</v>
      </c>
      <c r="Q114" s="18">
        <v>3</v>
      </c>
      <c r="R114" s="17">
        <v>4.3165467625899279</v>
      </c>
      <c r="S114" s="18">
        <v>0</v>
      </c>
      <c r="T114" s="17">
        <v>0</v>
      </c>
      <c r="U114" s="34">
        <v>0</v>
      </c>
      <c r="V114" s="33">
        <v>0</v>
      </c>
      <c r="W114" s="18">
        <v>0</v>
      </c>
    </row>
    <row r="115" spans="1:23">
      <c r="A115" s="71" t="s">
        <v>123</v>
      </c>
      <c r="B115" s="17">
        <v>1.362190903697645</v>
      </c>
      <c r="C115" s="17">
        <v>41.952054794520549</v>
      </c>
      <c r="D115" s="34">
        <v>49</v>
      </c>
      <c r="E115" s="18">
        <v>0</v>
      </c>
      <c r="F115" s="17">
        <v>0</v>
      </c>
      <c r="G115" s="18">
        <v>17</v>
      </c>
      <c r="H115" s="17">
        <v>78.341013824884783</v>
      </c>
      <c r="I115" s="34">
        <v>10</v>
      </c>
      <c r="J115" s="33">
        <v>54.054054054054056</v>
      </c>
      <c r="K115" s="18">
        <v>13</v>
      </c>
      <c r="L115" s="17">
        <v>84.967320261437905</v>
      </c>
      <c r="M115" s="18">
        <v>6</v>
      </c>
      <c r="N115" s="17">
        <v>33.898305084745765</v>
      </c>
      <c r="O115" s="34">
        <v>2</v>
      </c>
      <c r="P115" s="33">
        <v>14.598540145985401</v>
      </c>
      <c r="Q115" s="18">
        <v>1</v>
      </c>
      <c r="R115" s="17">
        <v>6.5789473684210522</v>
      </c>
      <c r="S115" s="18">
        <v>0</v>
      </c>
      <c r="T115" s="17">
        <v>0</v>
      </c>
      <c r="U115" s="34">
        <v>0</v>
      </c>
      <c r="V115" s="33">
        <v>0</v>
      </c>
      <c r="W115" s="18">
        <v>0</v>
      </c>
    </row>
    <row r="116" spans="1:23">
      <c r="A116" s="71" t="s">
        <v>124</v>
      </c>
      <c r="B116" s="17">
        <v>1.4860442635840876</v>
      </c>
      <c r="C116" s="17">
        <v>46.093310848791461</v>
      </c>
      <c r="D116" s="34">
        <v>164</v>
      </c>
      <c r="E116" s="18">
        <v>0</v>
      </c>
      <c r="F116" s="17">
        <v>0</v>
      </c>
      <c r="G116" s="18">
        <v>41</v>
      </c>
      <c r="H116" s="17">
        <v>62.787136294027562</v>
      </c>
      <c r="I116" s="34">
        <v>48</v>
      </c>
      <c r="J116" s="33">
        <v>77.41935483870968</v>
      </c>
      <c r="K116" s="18">
        <v>23</v>
      </c>
      <c r="L116" s="17">
        <v>43.560606060606062</v>
      </c>
      <c r="M116" s="18">
        <v>26</v>
      </c>
      <c r="N116" s="17">
        <v>52.845528455284558</v>
      </c>
      <c r="O116" s="34">
        <v>19</v>
      </c>
      <c r="P116" s="33">
        <v>44.392523364485982</v>
      </c>
      <c r="Q116" s="18">
        <v>7</v>
      </c>
      <c r="R116" s="17">
        <v>16.203703703703702</v>
      </c>
      <c r="S116" s="18">
        <v>0</v>
      </c>
      <c r="T116" s="17">
        <v>0</v>
      </c>
      <c r="U116" s="34">
        <v>0</v>
      </c>
      <c r="V116" s="33">
        <v>0</v>
      </c>
      <c r="W116" s="18">
        <v>0</v>
      </c>
    </row>
    <row r="117" spans="1:23">
      <c r="A117" s="71" t="s">
        <v>125</v>
      </c>
      <c r="B117" s="17">
        <v>1.1650602155444425</v>
      </c>
      <c r="C117" s="17">
        <v>36.123348017621147</v>
      </c>
      <c r="D117" s="34">
        <v>123</v>
      </c>
      <c r="E117" s="18">
        <v>3</v>
      </c>
      <c r="F117" s="17">
        <v>5.2910052910052912</v>
      </c>
      <c r="G117" s="18">
        <v>31</v>
      </c>
      <c r="H117" s="17">
        <v>49.363057324840767</v>
      </c>
      <c r="I117" s="34">
        <v>31</v>
      </c>
      <c r="J117" s="33">
        <v>48.4375</v>
      </c>
      <c r="K117" s="18">
        <v>24</v>
      </c>
      <c r="L117" s="17">
        <v>48.387096774193544</v>
      </c>
      <c r="M117" s="18">
        <v>14</v>
      </c>
      <c r="N117" s="17">
        <v>34.739454094292803</v>
      </c>
      <c r="O117" s="34">
        <v>13</v>
      </c>
      <c r="P117" s="33">
        <v>30.162412993039442</v>
      </c>
      <c r="Q117" s="18">
        <v>6</v>
      </c>
      <c r="R117" s="17">
        <v>13.986013986013987</v>
      </c>
      <c r="S117" s="18">
        <v>1</v>
      </c>
      <c r="T117" s="17">
        <v>2.6455026455026456</v>
      </c>
      <c r="U117" s="34">
        <v>0</v>
      </c>
      <c r="V117" s="33">
        <v>0</v>
      </c>
      <c r="W117" s="18">
        <v>0</v>
      </c>
    </row>
    <row r="118" spans="1:23">
      <c r="A118" s="71" t="s">
        <v>126</v>
      </c>
      <c r="B118" s="17">
        <v>1.4235416968608718</v>
      </c>
      <c r="C118" s="17">
        <v>46.866177300959912</v>
      </c>
      <c r="D118" s="34">
        <v>83</v>
      </c>
      <c r="E118" s="18">
        <v>2</v>
      </c>
      <c r="F118" s="17">
        <v>6.3492063492063489</v>
      </c>
      <c r="G118" s="18">
        <v>30</v>
      </c>
      <c r="H118" s="17">
        <v>85.714285714285708</v>
      </c>
      <c r="I118" s="34">
        <v>23</v>
      </c>
      <c r="J118" s="33">
        <v>76.666666666666657</v>
      </c>
      <c r="K118" s="18">
        <v>14</v>
      </c>
      <c r="L118" s="17">
        <v>53.435114503816791</v>
      </c>
      <c r="M118" s="18">
        <v>4</v>
      </c>
      <c r="N118" s="17">
        <v>17.699115044247787</v>
      </c>
      <c r="O118" s="34">
        <v>5</v>
      </c>
      <c r="P118" s="33">
        <v>22.522522522522522</v>
      </c>
      <c r="Q118" s="18">
        <v>5</v>
      </c>
      <c r="R118" s="17">
        <v>22.321428571428573</v>
      </c>
      <c r="S118" s="18">
        <v>0</v>
      </c>
      <c r="T118" s="17">
        <v>0</v>
      </c>
      <c r="U118" s="34">
        <v>0</v>
      </c>
      <c r="V118" s="33">
        <v>0</v>
      </c>
      <c r="W118" s="18">
        <v>0</v>
      </c>
    </row>
    <row r="119" spans="1:23">
      <c r="A119" s="71" t="s">
        <v>127</v>
      </c>
      <c r="B119" s="17">
        <v>1.1412935845151977</v>
      </c>
      <c r="C119" s="17">
        <v>36.924939467312342</v>
      </c>
      <c r="D119" s="34">
        <v>61</v>
      </c>
      <c r="E119" s="18">
        <v>0</v>
      </c>
      <c r="F119" s="17">
        <v>0</v>
      </c>
      <c r="G119" s="18">
        <v>19</v>
      </c>
      <c r="H119" s="17">
        <v>59.190031152647975</v>
      </c>
      <c r="I119" s="34">
        <v>19</v>
      </c>
      <c r="J119" s="33">
        <v>62.091503267973856</v>
      </c>
      <c r="K119" s="18">
        <v>10</v>
      </c>
      <c r="L119" s="17">
        <v>42.372881355932201</v>
      </c>
      <c r="M119" s="18">
        <v>6</v>
      </c>
      <c r="N119" s="17">
        <v>30</v>
      </c>
      <c r="O119" s="34">
        <v>5</v>
      </c>
      <c r="P119" s="33">
        <v>25.125628140703519</v>
      </c>
      <c r="Q119" s="18">
        <v>2</v>
      </c>
      <c r="R119" s="17">
        <v>9.4786729857819907</v>
      </c>
      <c r="S119" s="18">
        <v>0</v>
      </c>
      <c r="T119" s="17">
        <v>0</v>
      </c>
      <c r="U119" s="34">
        <v>0</v>
      </c>
      <c r="V119" s="33">
        <v>0</v>
      </c>
      <c r="W119" s="18">
        <v>0</v>
      </c>
    </row>
    <row r="120" spans="1:23">
      <c r="A120" s="71" t="s">
        <v>128</v>
      </c>
      <c r="B120" s="17">
        <v>1.4659890494822327</v>
      </c>
      <c r="C120" s="17">
        <v>47.594412829798237</v>
      </c>
      <c r="D120" s="34">
        <v>92</v>
      </c>
      <c r="E120" s="18">
        <v>1</v>
      </c>
      <c r="F120" s="17">
        <v>2.7173913043478262</v>
      </c>
      <c r="G120" s="18">
        <v>25</v>
      </c>
      <c r="H120" s="17">
        <v>64.76683937823833</v>
      </c>
      <c r="I120" s="34">
        <v>29</v>
      </c>
      <c r="J120" s="33">
        <v>83.573487031700282</v>
      </c>
      <c r="K120" s="18">
        <v>19</v>
      </c>
      <c r="L120" s="17">
        <v>66.666666666666671</v>
      </c>
      <c r="M120" s="18">
        <v>9</v>
      </c>
      <c r="N120" s="17">
        <v>35.019455252918291</v>
      </c>
      <c r="O120" s="34">
        <v>6</v>
      </c>
      <c r="P120" s="33">
        <v>27.522935779816514</v>
      </c>
      <c r="Q120" s="18">
        <v>3</v>
      </c>
      <c r="R120" s="17">
        <v>12.931034482758621</v>
      </c>
      <c r="S120" s="18">
        <v>0</v>
      </c>
      <c r="T120" s="17">
        <v>0</v>
      </c>
      <c r="U120" s="34">
        <v>0</v>
      </c>
      <c r="V120" s="33">
        <v>0</v>
      </c>
      <c r="W120" s="18">
        <v>0</v>
      </c>
    </row>
    <row r="121" spans="1:23">
      <c r="A121" s="71" t="s">
        <v>129</v>
      </c>
      <c r="B121" s="17">
        <v>1.6892170345504267</v>
      </c>
      <c r="C121" s="17">
        <v>56.867690896583355</v>
      </c>
      <c r="D121" s="34">
        <v>248</v>
      </c>
      <c r="E121" s="18">
        <v>8</v>
      </c>
      <c r="F121" s="17">
        <v>9.6735187424425622</v>
      </c>
      <c r="G121" s="18">
        <v>76</v>
      </c>
      <c r="H121" s="17">
        <v>87.658592848904277</v>
      </c>
      <c r="I121" s="34">
        <v>77</v>
      </c>
      <c r="J121" s="33">
        <v>96.491228070175438</v>
      </c>
      <c r="K121" s="18">
        <v>42</v>
      </c>
      <c r="L121" s="17">
        <v>60.171919770773634</v>
      </c>
      <c r="M121" s="18">
        <v>24</v>
      </c>
      <c r="N121" s="17">
        <v>42.105263157894733</v>
      </c>
      <c r="O121" s="34">
        <v>14</v>
      </c>
      <c r="P121" s="33">
        <v>26.97495183044316</v>
      </c>
      <c r="Q121" s="18">
        <v>7</v>
      </c>
      <c r="R121" s="17">
        <v>14.767932489451477</v>
      </c>
      <c r="S121" s="18">
        <v>0</v>
      </c>
      <c r="T121" s="17">
        <v>0</v>
      </c>
      <c r="U121" s="34">
        <v>0</v>
      </c>
      <c r="V121" s="33">
        <v>0</v>
      </c>
      <c r="W121" s="18">
        <v>0</v>
      </c>
    </row>
    <row r="122" spans="1:23">
      <c r="A122" s="71" t="s">
        <v>130</v>
      </c>
      <c r="B122" s="17">
        <v>1.4059198971668392</v>
      </c>
      <c r="C122" s="17">
        <v>45.913218970736629</v>
      </c>
      <c r="D122" s="34">
        <v>273</v>
      </c>
      <c r="E122" s="18">
        <v>4</v>
      </c>
      <c r="F122" s="17">
        <v>3.7453183520599249</v>
      </c>
      <c r="G122" s="18">
        <v>99</v>
      </c>
      <c r="H122" s="17">
        <v>83.898305084745758</v>
      </c>
      <c r="I122" s="34">
        <v>73</v>
      </c>
      <c r="J122" s="33">
        <v>73.440643863179076</v>
      </c>
      <c r="K122" s="18">
        <v>45</v>
      </c>
      <c r="L122" s="17">
        <v>51.783659378596084</v>
      </c>
      <c r="M122" s="18">
        <v>31</v>
      </c>
      <c r="N122" s="17">
        <v>40.155440414507765</v>
      </c>
      <c r="O122" s="34">
        <v>10</v>
      </c>
      <c r="P122" s="33">
        <v>13.245033112582782</v>
      </c>
      <c r="Q122" s="18">
        <v>10</v>
      </c>
      <c r="R122" s="17">
        <v>13.315579227696404</v>
      </c>
      <c r="S122" s="18">
        <v>1</v>
      </c>
      <c r="T122" s="17">
        <v>1.6</v>
      </c>
      <c r="U122" s="34">
        <v>0</v>
      </c>
      <c r="V122" s="33">
        <v>0</v>
      </c>
      <c r="W122" s="18">
        <v>0</v>
      </c>
    </row>
    <row r="123" spans="1:23">
      <c r="A123" s="71" t="s">
        <v>131</v>
      </c>
      <c r="B123" s="17">
        <v>1.2161905966759825</v>
      </c>
      <c r="C123" s="17">
        <v>35.146443514644353</v>
      </c>
      <c r="D123" s="34">
        <v>126</v>
      </c>
      <c r="E123" s="18">
        <v>2</v>
      </c>
      <c r="F123" s="17">
        <v>2.9154518950437316</v>
      </c>
      <c r="G123" s="18">
        <v>28</v>
      </c>
      <c r="H123" s="17">
        <v>39.436619718309863</v>
      </c>
      <c r="I123" s="34">
        <v>36</v>
      </c>
      <c r="J123" s="33">
        <v>66.666666666666671</v>
      </c>
      <c r="K123" s="18">
        <v>19</v>
      </c>
      <c r="L123" s="17">
        <v>46.798029556650242</v>
      </c>
      <c r="M123" s="18">
        <v>16</v>
      </c>
      <c r="N123" s="17">
        <v>36.036036036036037</v>
      </c>
      <c r="O123" s="34">
        <v>14</v>
      </c>
      <c r="P123" s="33">
        <v>29.723991507430998</v>
      </c>
      <c r="Q123" s="18">
        <v>10</v>
      </c>
      <c r="R123" s="17">
        <v>19.685039370078741</v>
      </c>
      <c r="S123" s="18">
        <v>1</v>
      </c>
      <c r="T123" s="17">
        <v>1.9762845849802371</v>
      </c>
      <c r="U123" s="34">
        <v>0</v>
      </c>
      <c r="V123" s="33">
        <v>0</v>
      </c>
      <c r="W123" s="18">
        <v>0</v>
      </c>
    </row>
    <row r="124" spans="1:23">
      <c r="A124" s="71" t="s">
        <v>132</v>
      </c>
      <c r="B124" s="17">
        <v>0.65563939065639321</v>
      </c>
      <c r="C124" s="17">
        <v>21.98952879581152</v>
      </c>
      <c r="D124" s="34">
        <v>42</v>
      </c>
      <c r="E124" s="18">
        <v>0</v>
      </c>
      <c r="F124" s="17">
        <v>0</v>
      </c>
      <c r="G124" s="18">
        <v>16</v>
      </c>
      <c r="H124" s="17">
        <v>42.328042328042329</v>
      </c>
      <c r="I124" s="34">
        <v>11</v>
      </c>
      <c r="J124" s="33">
        <v>29.649595687331537</v>
      </c>
      <c r="K124" s="18">
        <v>7</v>
      </c>
      <c r="L124" s="17">
        <v>23.648648648648649</v>
      </c>
      <c r="M124" s="18">
        <v>3</v>
      </c>
      <c r="N124" s="17">
        <v>12.711864406779663</v>
      </c>
      <c r="O124" s="34">
        <v>4</v>
      </c>
      <c r="P124" s="33">
        <v>18.264840182648399</v>
      </c>
      <c r="Q124" s="18">
        <v>1</v>
      </c>
      <c r="R124" s="17">
        <v>4.5248868778280551</v>
      </c>
      <c r="S124" s="18">
        <v>0</v>
      </c>
      <c r="T124" s="17">
        <v>0</v>
      </c>
      <c r="U124" s="34">
        <v>0</v>
      </c>
      <c r="V124" s="33">
        <v>0</v>
      </c>
      <c r="W124" s="18">
        <v>0</v>
      </c>
    </row>
    <row r="125" spans="1:23">
      <c r="A125" s="71" t="s">
        <v>133</v>
      </c>
      <c r="B125" s="17">
        <v>0.75207526921189349</v>
      </c>
      <c r="C125" s="17">
        <v>22.142264046498756</v>
      </c>
      <c r="D125" s="34">
        <v>80</v>
      </c>
      <c r="E125" s="18">
        <v>0</v>
      </c>
      <c r="F125" s="17">
        <v>0</v>
      </c>
      <c r="G125" s="18">
        <v>22</v>
      </c>
      <c r="H125" s="17">
        <v>35.200000000000003</v>
      </c>
      <c r="I125" s="34">
        <v>21</v>
      </c>
      <c r="J125" s="33">
        <v>36.395147313691503</v>
      </c>
      <c r="K125" s="18">
        <v>16</v>
      </c>
      <c r="L125" s="17">
        <v>33.898305084745765</v>
      </c>
      <c r="M125" s="18">
        <v>9</v>
      </c>
      <c r="N125" s="17">
        <v>20.179372197309416</v>
      </c>
      <c r="O125" s="34">
        <v>7</v>
      </c>
      <c r="P125" s="33">
        <v>16.990291262135923</v>
      </c>
      <c r="Q125" s="18">
        <v>4</v>
      </c>
      <c r="R125" s="17">
        <v>7.7519379844961236</v>
      </c>
      <c r="S125" s="18">
        <v>0</v>
      </c>
      <c r="T125" s="17">
        <v>0</v>
      </c>
      <c r="U125" s="34">
        <v>0</v>
      </c>
      <c r="V125" s="33">
        <v>0</v>
      </c>
      <c r="W125" s="18">
        <v>1</v>
      </c>
    </row>
    <row r="126" spans="1:23">
      <c r="A126" s="71" t="s">
        <v>134</v>
      </c>
      <c r="B126" s="17">
        <v>1.3816505241889274</v>
      </c>
      <c r="C126" s="17">
        <v>43.588960179244324</v>
      </c>
      <c r="D126" s="34">
        <v>428</v>
      </c>
      <c r="E126" s="18">
        <v>6</v>
      </c>
      <c r="F126" s="17">
        <v>2.8901734104046239</v>
      </c>
      <c r="G126" s="18">
        <v>116</v>
      </c>
      <c r="H126" s="17">
        <v>59.003051881993898</v>
      </c>
      <c r="I126" s="34">
        <v>127</v>
      </c>
      <c r="J126" s="33">
        <v>71.791972866026001</v>
      </c>
      <c r="K126" s="18">
        <v>65</v>
      </c>
      <c r="L126" s="17">
        <v>50.860719874804381</v>
      </c>
      <c r="M126" s="18">
        <v>66</v>
      </c>
      <c r="N126" s="17">
        <v>52.589641434262951</v>
      </c>
      <c r="O126" s="34">
        <v>39</v>
      </c>
      <c r="P126" s="33">
        <v>32.046014790468362</v>
      </c>
      <c r="Q126" s="18">
        <v>9</v>
      </c>
      <c r="R126" s="17">
        <v>7.1485305798252581</v>
      </c>
      <c r="S126" s="18">
        <v>0</v>
      </c>
      <c r="T126" s="17">
        <v>0</v>
      </c>
      <c r="U126" s="34">
        <v>0</v>
      </c>
      <c r="V126" s="33">
        <v>0</v>
      </c>
      <c r="W126" s="18">
        <v>0</v>
      </c>
    </row>
    <row r="127" spans="1:23">
      <c r="A127" s="71" t="s">
        <v>135</v>
      </c>
      <c r="B127" s="17">
        <v>1.1572034301150169</v>
      </c>
      <c r="C127" s="17">
        <v>37.864680322780885</v>
      </c>
      <c r="D127" s="34">
        <v>61</v>
      </c>
      <c r="E127" s="18">
        <v>1</v>
      </c>
      <c r="F127" s="17">
        <v>3.4364261168384878</v>
      </c>
      <c r="G127" s="18">
        <v>19</v>
      </c>
      <c r="H127" s="17">
        <v>58.103975535168196</v>
      </c>
      <c r="I127" s="34">
        <v>21</v>
      </c>
      <c r="J127" s="33">
        <v>73.943661971830991</v>
      </c>
      <c r="K127" s="18">
        <v>9</v>
      </c>
      <c r="L127" s="17">
        <v>37.815126050420169</v>
      </c>
      <c r="M127" s="18">
        <v>5</v>
      </c>
      <c r="N127" s="17">
        <v>23.474178403755868</v>
      </c>
      <c r="O127" s="34">
        <v>3</v>
      </c>
      <c r="P127" s="33">
        <v>15.873015873015872</v>
      </c>
      <c r="Q127" s="18">
        <v>1</v>
      </c>
      <c r="R127" s="17">
        <v>5.208333333333333</v>
      </c>
      <c r="S127" s="18">
        <v>1</v>
      </c>
      <c r="T127" s="17">
        <v>5.9523809523809517</v>
      </c>
      <c r="U127" s="34">
        <v>1</v>
      </c>
      <c r="V127" s="33">
        <v>7.6335877862595414</v>
      </c>
      <c r="W127" s="18">
        <v>0</v>
      </c>
    </row>
    <row r="128" spans="1:23" ht="15.75" thickBot="1">
      <c r="A128" s="73" t="s">
        <v>136</v>
      </c>
      <c r="B128" s="21">
        <v>1.187974542461339</v>
      </c>
      <c r="C128" s="21">
        <v>37.095253065073877</v>
      </c>
      <c r="D128" s="40">
        <v>118</v>
      </c>
      <c r="E128" s="22">
        <v>2</v>
      </c>
      <c r="F128" s="21">
        <v>3.6036036036036037</v>
      </c>
      <c r="G128" s="22">
        <v>49</v>
      </c>
      <c r="H128" s="21">
        <v>87.033747779751323</v>
      </c>
      <c r="I128" s="40">
        <v>32</v>
      </c>
      <c r="J128" s="39">
        <v>61.302681992337163</v>
      </c>
      <c r="K128" s="22">
        <v>15</v>
      </c>
      <c r="L128" s="21">
        <v>35.629453681710217</v>
      </c>
      <c r="M128" s="22">
        <v>15</v>
      </c>
      <c r="N128" s="21">
        <v>37.406483790523694</v>
      </c>
      <c r="O128" s="40">
        <v>3</v>
      </c>
      <c r="P128" s="39">
        <v>8</v>
      </c>
      <c r="Q128" s="22">
        <v>2</v>
      </c>
      <c r="R128" s="21">
        <v>4.6189376443418011</v>
      </c>
      <c r="S128" s="22">
        <v>0</v>
      </c>
      <c r="T128" s="21">
        <v>0</v>
      </c>
      <c r="U128" s="40">
        <v>0</v>
      </c>
      <c r="V128" s="39">
        <v>0</v>
      </c>
      <c r="W128" s="22">
        <v>0</v>
      </c>
    </row>
    <row r="129" spans="1:23" ht="15.75" thickBot="1">
      <c r="A129" s="24" t="s">
        <v>137</v>
      </c>
      <c r="B129" s="25">
        <v>1.4401309630902746</v>
      </c>
      <c r="C129" s="25">
        <v>41.924626512075513</v>
      </c>
      <c r="D129" s="26">
        <v>42737</v>
      </c>
      <c r="E129" s="26">
        <v>400</v>
      </c>
      <c r="F129" s="10">
        <v>2.9841170370701939</v>
      </c>
      <c r="G129" s="26">
        <v>8882</v>
      </c>
      <c r="H129" s="10">
        <v>59.860626238391134</v>
      </c>
      <c r="I129" s="26">
        <v>12135</v>
      </c>
      <c r="J129" s="25">
        <v>77.926831617680122</v>
      </c>
      <c r="K129" s="26">
        <v>9642</v>
      </c>
      <c r="L129" s="10">
        <v>62.959939926213721</v>
      </c>
      <c r="M129" s="26">
        <v>7113</v>
      </c>
      <c r="N129" s="10">
        <v>49.958561013639745</v>
      </c>
      <c r="O129" s="26">
        <v>3333</v>
      </c>
      <c r="P129" s="25">
        <v>25.972305558369506</v>
      </c>
      <c r="Q129" s="26">
        <v>1087</v>
      </c>
      <c r="R129" s="10">
        <v>7.6578417144547926</v>
      </c>
      <c r="S129" s="26">
        <v>92</v>
      </c>
      <c r="T129" s="10">
        <v>0.6154751869840378</v>
      </c>
      <c r="U129" s="26">
        <v>12</v>
      </c>
      <c r="V129" s="25">
        <v>9.0494325251687338E-2</v>
      </c>
      <c r="W129" s="63">
        <v>41</v>
      </c>
    </row>
    <row r="130" spans="1:23">
      <c r="A130" s="72" t="s">
        <v>138</v>
      </c>
      <c r="B130" s="14">
        <v>1.6230278225045525</v>
      </c>
      <c r="C130" s="14">
        <v>45.999628511584852</v>
      </c>
      <c r="D130" s="37">
        <v>30461</v>
      </c>
      <c r="E130" s="15">
        <v>314</v>
      </c>
      <c r="F130" s="14">
        <v>3.8674237292310725</v>
      </c>
      <c r="G130" s="15">
        <v>6559</v>
      </c>
      <c r="H130" s="14">
        <v>71.636868030450316</v>
      </c>
      <c r="I130" s="37">
        <v>8541</v>
      </c>
      <c r="J130" s="36">
        <v>84.752321981424146</v>
      </c>
      <c r="K130" s="15">
        <v>6770</v>
      </c>
      <c r="L130" s="14">
        <v>68.99222436230599</v>
      </c>
      <c r="M130" s="15">
        <v>4983</v>
      </c>
      <c r="N130" s="14">
        <v>56.268843795521526</v>
      </c>
      <c r="O130" s="37">
        <v>2396</v>
      </c>
      <c r="P130" s="36">
        <v>30.131542543826555</v>
      </c>
      <c r="Q130" s="15">
        <v>798</v>
      </c>
      <c r="R130" s="14">
        <v>8.3300277667592226</v>
      </c>
      <c r="S130" s="15">
        <v>61</v>
      </c>
      <c r="T130" s="14">
        <v>0.56551647414384509</v>
      </c>
      <c r="U130" s="37">
        <v>6</v>
      </c>
      <c r="V130" s="36">
        <v>6.0795817247773352E-2</v>
      </c>
      <c r="W130" s="15">
        <v>33</v>
      </c>
    </row>
    <row r="131" spans="1:23">
      <c r="A131" s="66" t="s">
        <v>139</v>
      </c>
      <c r="B131" s="17">
        <v>1.1107002774168939</v>
      </c>
      <c r="C131" s="17">
        <v>35.891858297078933</v>
      </c>
      <c r="D131" s="18">
        <v>462</v>
      </c>
      <c r="E131" s="18">
        <v>7</v>
      </c>
      <c r="F131" s="17">
        <v>3.1948881789137378</v>
      </c>
      <c r="G131" s="18">
        <v>118</v>
      </c>
      <c r="H131" s="17">
        <v>49.125728559533727</v>
      </c>
      <c r="I131" s="18">
        <v>148</v>
      </c>
      <c r="J131" s="17">
        <v>69.811320754716974</v>
      </c>
      <c r="K131" s="18">
        <v>90</v>
      </c>
      <c r="L131" s="17">
        <v>42.452830188679243</v>
      </c>
      <c r="M131" s="18">
        <v>55</v>
      </c>
      <c r="N131" s="17">
        <v>28.795811518324605</v>
      </c>
      <c r="O131" s="18">
        <v>27</v>
      </c>
      <c r="P131" s="17">
        <v>16.875</v>
      </c>
      <c r="Q131" s="18">
        <v>15</v>
      </c>
      <c r="R131" s="17">
        <v>10.302197802197803</v>
      </c>
      <c r="S131" s="18">
        <v>2</v>
      </c>
      <c r="T131" s="17">
        <v>1.5822784810126582</v>
      </c>
      <c r="U131" s="18">
        <v>0</v>
      </c>
      <c r="V131" s="17">
        <v>0</v>
      </c>
      <c r="W131" s="18">
        <v>0</v>
      </c>
    </row>
    <row r="132" spans="1:23">
      <c r="A132" s="66" t="s">
        <v>140</v>
      </c>
      <c r="B132" s="17">
        <v>1.1828001125548253</v>
      </c>
      <c r="C132" s="17">
        <v>36.7285149283897</v>
      </c>
      <c r="D132" s="18">
        <v>4634</v>
      </c>
      <c r="E132" s="18">
        <v>38</v>
      </c>
      <c r="F132" s="17">
        <v>1.9866164784608951</v>
      </c>
      <c r="G132" s="18">
        <v>1006</v>
      </c>
      <c r="H132" s="17">
        <v>48.775757575757574</v>
      </c>
      <c r="I132" s="18">
        <v>1464</v>
      </c>
      <c r="J132" s="17">
        <v>74.458346048214835</v>
      </c>
      <c r="K132" s="18">
        <v>1036</v>
      </c>
      <c r="L132" s="17">
        <v>54.309079471587332</v>
      </c>
      <c r="M132" s="18">
        <v>698</v>
      </c>
      <c r="N132" s="17">
        <v>34.391013007489157</v>
      </c>
      <c r="O132" s="18">
        <v>285</v>
      </c>
      <c r="P132" s="17">
        <v>15.911121036176864</v>
      </c>
      <c r="Q132" s="18">
        <v>86</v>
      </c>
      <c r="R132" s="17">
        <v>5.4679552390640893</v>
      </c>
      <c r="S132" s="18">
        <v>11</v>
      </c>
      <c r="T132" s="17">
        <v>0.85470085470085466</v>
      </c>
      <c r="U132" s="18">
        <v>4</v>
      </c>
      <c r="V132" s="17">
        <v>0.40543279951348066</v>
      </c>
      <c r="W132" s="18">
        <v>6</v>
      </c>
    </row>
    <row r="133" spans="1:23">
      <c r="A133" s="66" t="s">
        <v>141</v>
      </c>
      <c r="B133" s="17">
        <v>1.2651647677102691</v>
      </c>
      <c r="C133" s="17">
        <v>37.938240074297653</v>
      </c>
      <c r="D133" s="18">
        <v>817</v>
      </c>
      <c r="E133" s="18">
        <v>5</v>
      </c>
      <c r="F133" s="17">
        <v>1.6972165648336728</v>
      </c>
      <c r="G133" s="18">
        <v>186</v>
      </c>
      <c r="H133" s="17">
        <v>54.673721340388006</v>
      </c>
      <c r="I133" s="18">
        <v>267</v>
      </c>
      <c r="J133" s="17">
        <v>86.632057105775473</v>
      </c>
      <c r="K133" s="18">
        <v>186</v>
      </c>
      <c r="L133" s="17">
        <v>56.845965770171148</v>
      </c>
      <c r="M133" s="18">
        <v>109</v>
      </c>
      <c r="N133" s="17">
        <v>31.927357937902752</v>
      </c>
      <c r="O133" s="18">
        <v>44</v>
      </c>
      <c r="P133" s="17">
        <v>14.057507987220449</v>
      </c>
      <c r="Q133" s="18">
        <v>18</v>
      </c>
      <c r="R133" s="17">
        <v>6.2761506276150625</v>
      </c>
      <c r="S133" s="18">
        <v>1</v>
      </c>
      <c r="T133" s="17">
        <v>0.42247570764681031</v>
      </c>
      <c r="U133" s="18">
        <v>1</v>
      </c>
      <c r="V133" s="17">
        <v>0.50050050050050054</v>
      </c>
      <c r="W133" s="18">
        <v>0</v>
      </c>
    </row>
    <row r="134" spans="1:23">
      <c r="A134" s="66" t="s">
        <v>142</v>
      </c>
      <c r="B134" s="17">
        <v>1.2553296266005707</v>
      </c>
      <c r="C134" s="17">
        <v>36.542031291434633</v>
      </c>
      <c r="D134" s="18">
        <v>689</v>
      </c>
      <c r="E134" s="18">
        <v>3</v>
      </c>
      <c r="F134" s="17">
        <v>1.0298661174047374</v>
      </c>
      <c r="G134" s="18">
        <v>135</v>
      </c>
      <c r="H134" s="17">
        <v>43.604651162790702</v>
      </c>
      <c r="I134" s="18">
        <v>213</v>
      </c>
      <c r="J134" s="17">
        <v>75.398230088495566</v>
      </c>
      <c r="K134" s="18">
        <v>169</v>
      </c>
      <c r="L134" s="17">
        <v>64.258555133079852</v>
      </c>
      <c r="M134" s="18">
        <v>112</v>
      </c>
      <c r="N134" s="17">
        <v>43.110084680523478</v>
      </c>
      <c r="O134" s="18">
        <v>40</v>
      </c>
      <c r="P134" s="17">
        <v>17.271157167530223</v>
      </c>
      <c r="Q134" s="18">
        <v>17</v>
      </c>
      <c r="R134" s="17">
        <v>6.3933809702895825</v>
      </c>
      <c r="S134" s="18">
        <v>0</v>
      </c>
      <c r="T134" s="17">
        <v>0</v>
      </c>
      <c r="U134" s="18">
        <v>0</v>
      </c>
      <c r="V134" s="17">
        <v>0</v>
      </c>
      <c r="W134" s="18">
        <v>0</v>
      </c>
    </row>
    <row r="135" spans="1:23">
      <c r="A135" s="66" t="s">
        <v>143</v>
      </c>
      <c r="B135" s="17">
        <v>1.003900923171545</v>
      </c>
      <c r="C135" s="17">
        <v>28.189571792842699</v>
      </c>
      <c r="D135" s="18">
        <v>1603</v>
      </c>
      <c r="E135" s="18">
        <v>4</v>
      </c>
      <c r="F135" s="17">
        <v>0.48514251061249242</v>
      </c>
      <c r="G135" s="18">
        <v>167</v>
      </c>
      <c r="H135" s="17">
        <v>19.182173213875487</v>
      </c>
      <c r="I135" s="18">
        <v>340</v>
      </c>
      <c r="J135" s="17">
        <v>38.288288288288285</v>
      </c>
      <c r="K135" s="18">
        <v>397</v>
      </c>
      <c r="L135" s="17">
        <v>47.636189104871605</v>
      </c>
      <c r="M135" s="18">
        <v>413</v>
      </c>
      <c r="N135" s="17">
        <v>54.435218136285755</v>
      </c>
      <c r="O135" s="18">
        <v>219</v>
      </c>
      <c r="P135" s="17">
        <v>33.001808318264011</v>
      </c>
      <c r="Q135" s="18">
        <v>53</v>
      </c>
      <c r="R135" s="17">
        <v>6.7114093959731544</v>
      </c>
      <c r="S135" s="18">
        <v>8</v>
      </c>
      <c r="T135" s="17">
        <v>0.90651558073654392</v>
      </c>
      <c r="U135" s="18">
        <v>1</v>
      </c>
      <c r="V135" s="17">
        <v>0.13344008540165467</v>
      </c>
      <c r="W135" s="18">
        <v>1</v>
      </c>
    </row>
    <row r="136" spans="1:23">
      <c r="A136" s="66" t="s">
        <v>144</v>
      </c>
      <c r="B136" s="17">
        <v>0.95002556873354349</v>
      </c>
      <c r="C136" s="17">
        <v>29.956896551724139</v>
      </c>
      <c r="D136" s="18">
        <v>417</v>
      </c>
      <c r="E136" s="18">
        <v>4</v>
      </c>
      <c r="F136" s="17">
        <v>1.7865118356409111</v>
      </c>
      <c r="G136" s="18">
        <v>85</v>
      </c>
      <c r="H136" s="17">
        <v>35.535117056856187</v>
      </c>
      <c r="I136" s="18">
        <v>112</v>
      </c>
      <c r="J136" s="17">
        <v>46.940486169321041</v>
      </c>
      <c r="K136" s="18">
        <v>77</v>
      </c>
      <c r="L136" s="17">
        <v>32.752020416843898</v>
      </c>
      <c r="M136" s="18">
        <v>84</v>
      </c>
      <c r="N136" s="17">
        <v>40.895813047711783</v>
      </c>
      <c r="O136" s="18">
        <v>37</v>
      </c>
      <c r="P136" s="17">
        <v>20.809898762654669</v>
      </c>
      <c r="Q136" s="18">
        <v>18</v>
      </c>
      <c r="R136" s="17">
        <v>11.285266457680249</v>
      </c>
      <c r="S136" s="18">
        <v>0</v>
      </c>
      <c r="T136" s="17">
        <v>0</v>
      </c>
      <c r="U136" s="18">
        <v>0</v>
      </c>
      <c r="V136" s="17">
        <v>0</v>
      </c>
      <c r="W136" s="18">
        <v>0</v>
      </c>
    </row>
    <row r="137" spans="1:23">
      <c r="A137" s="66" t="s">
        <v>145</v>
      </c>
      <c r="B137" s="17">
        <v>1.1489984982095833</v>
      </c>
      <c r="C137" s="17">
        <v>34.749956877678564</v>
      </c>
      <c r="D137" s="18">
        <v>2619</v>
      </c>
      <c r="E137" s="18">
        <v>22</v>
      </c>
      <c r="F137" s="17">
        <v>2.0393029291805709</v>
      </c>
      <c r="G137" s="18">
        <v>441</v>
      </c>
      <c r="H137" s="17">
        <v>39.203484754200375</v>
      </c>
      <c r="I137" s="18">
        <v>784</v>
      </c>
      <c r="J137" s="17">
        <v>71.207992733878285</v>
      </c>
      <c r="K137" s="18">
        <v>665</v>
      </c>
      <c r="L137" s="17">
        <v>53.55992268041237</v>
      </c>
      <c r="M137" s="18">
        <v>447</v>
      </c>
      <c r="N137" s="17">
        <v>39.928539526574369</v>
      </c>
      <c r="O137" s="18">
        <v>192</v>
      </c>
      <c r="P137" s="17">
        <v>16.959632541294937</v>
      </c>
      <c r="Q137" s="18">
        <v>60</v>
      </c>
      <c r="R137" s="17">
        <v>6.0538795277973971</v>
      </c>
      <c r="S137" s="18">
        <v>7</v>
      </c>
      <c r="T137" s="17">
        <v>0.84694494857834235</v>
      </c>
      <c r="U137" s="18">
        <v>0</v>
      </c>
      <c r="V137" s="17">
        <v>0</v>
      </c>
      <c r="W137" s="18">
        <v>1</v>
      </c>
    </row>
    <row r="138" spans="1:23">
      <c r="A138" s="66" t="s">
        <v>146</v>
      </c>
      <c r="B138" s="17">
        <v>1.0954199315907989</v>
      </c>
      <c r="C138" s="17">
        <v>34.468560672901589</v>
      </c>
      <c r="D138" s="18">
        <v>586</v>
      </c>
      <c r="E138" s="18">
        <v>3</v>
      </c>
      <c r="F138" s="17">
        <v>1.1909487892020643</v>
      </c>
      <c r="G138" s="18">
        <v>132</v>
      </c>
      <c r="H138" s="17">
        <v>48.816568047337277</v>
      </c>
      <c r="I138" s="18">
        <v>148</v>
      </c>
      <c r="J138" s="17">
        <v>54.713493530499079</v>
      </c>
      <c r="K138" s="18">
        <v>146</v>
      </c>
      <c r="L138" s="17">
        <v>54.194506310319227</v>
      </c>
      <c r="M138" s="18">
        <v>111</v>
      </c>
      <c r="N138" s="17">
        <v>40.11564871702204</v>
      </c>
      <c r="O138" s="18">
        <v>36</v>
      </c>
      <c r="P138" s="17">
        <v>15.031315240083506</v>
      </c>
      <c r="Q138" s="18">
        <v>9</v>
      </c>
      <c r="R138" s="17">
        <v>4.4356826022671267</v>
      </c>
      <c r="S138" s="18">
        <v>1</v>
      </c>
      <c r="T138" s="17">
        <v>0.58582308142940831</v>
      </c>
      <c r="U138" s="18">
        <v>0</v>
      </c>
      <c r="V138" s="17">
        <v>0</v>
      </c>
      <c r="W138" s="18">
        <v>0</v>
      </c>
    </row>
    <row r="139" spans="1:23" ht="15.75" thickBot="1">
      <c r="A139" s="67" t="s">
        <v>147</v>
      </c>
      <c r="B139" s="21">
        <v>1.079251363483664</v>
      </c>
      <c r="C139" s="21">
        <v>30.770285087719298</v>
      </c>
      <c r="D139" s="22">
        <v>449</v>
      </c>
      <c r="E139" s="22">
        <v>0</v>
      </c>
      <c r="F139" s="21">
        <v>0</v>
      </c>
      <c r="G139" s="22">
        <v>53</v>
      </c>
      <c r="H139" s="21">
        <v>23.629068212215781</v>
      </c>
      <c r="I139" s="22">
        <v>118</v>
      </c>
      <c r="J139" s="21">
        <v>51.822573561703997</v>
      </c>
      <c r="K139" s="22">
        <v>106</v>
      </c>
      <c r="L139" s="21">
        <v>49.882352941176471</v>
      </c>
      <c r="M139" s="22">
        <v>101</v>
      </c>
      <c r="N139" s="21">
        <v>50.5</v>
      </c>
      <c r="O139" s="22">
        <v>57</v>
      </c>
      <c r="P139" s="21">
        <v>33.081834010446897</v>
      </c>
      <c r="Q139" s="22">
        <v>13</v>
      </c>
      <c r="R139" s="21">
        <v>6.4837905236907725</v>
      </c>
      <c r="S139" s="22">
        <v>1</v>
      </c>
      <c r="T139" s="21">
        <v>0.45065344749887337</v>
      </c>
      <c r="U139" s="22">
        <v>0</v>
      </c>
      <c r="V139" s="21">
        <v>0</v>
      </c>
      <c r="W139" s="22">
        <v>0</v>
      </c>
    </row>
    <row r="140" spans="1:23" ht="15.75" thickBot="1">
      <c r="A140" s="24" t="s">
        <v>149</v>
      </c>
      <c r="B140" s="10"/>
      <c r="C140" s="10"/>
      <c r="D140" s="26">
        <v>59</v>
      </c>
      <c r="E140" s="11">
        <v>1</v>
      </c>
      <c r="F140" s="10"/>
      <c r="G140" s="11">
        <v>18</v>
      </c>
      <c r="H140" s="10"/>
      <c r="I140" s="27">
        <v>10</v>
      </c>
      <c r="J140" s="25"/>
      <c r="K140" s="11">
        <v>12</v>
      </c>
      <c r="L140" s="10"/>
      <c r="M140" s="11">
        <v>9</v>
      </c>
      <c r="N140" s="10"/>
      <c r="O140" s="27">
        <v>4</v>
      </c>
      <c r="P140" s="25"/>
      <c r="Q140" s="11">
        <v>3</v>
      </c>
      <c r="R140" s="10"/>
      <c r="S140" s="11">
        <v>0</v>
      </c>
      <c r="T140" s="10"/>
      <c r="U140" s="27">
        <v>0</v>
      </c>
      <c r="V140" s="25"/>
      <c r="W140" s="68">
        <v>2</v>
      </c>
    </row>
    <row r="141" spans="1:23">
      <c r="A141" s="683" t="s">
        <v>1912</v>
      </c>
      <c r="B141" s="684"/>
      <c r="C141" s="684"/>
      <c r="D141" s="685"/>
      <c r="E141" s="685"/>
      <c r="F141" s="685"/>
      <c r="G141" s="685"/>
      <c r="H141" s="685"/>
      <c r="I141" s="685"/>
    </row>
    <row r="142" spans="1:23">
      <c r="A142" s="686" t="s">
        <v>164</v>
      </c>
      <c r="B142" s="684"/>
      <c r="C142" s="684"/>
      <c r="D142" s="685"/>
      <c r="E142" s="685"/>
      <c r="F142" s="685"/>
      <c r="G142" s="685"/>
      <c r="H142" s="685"/>
      <c r="I142" s="685"/>
    </row>
    <row r="143" spans="1:23">
      <c r="A143" s="687" t="s">
        <v>1913</v>
      </c>
      <c r="B143" s="684"/>
      <c r="C143" s="684"/>
      <c r="D143" s="685"/>
      <c r="E143" s="685"/>
      <c r="F143" s="685"/>
      <c r="G143" s="685"/>
      <c r="H143" s="685"/>
      <c r="I143" s="685"/>
    </row>
  </sheetData>
  <mergeCells count="15">
    <mergeCell ref="U3:V3"/>
    <mergeCell ref="A1:W1"/>
    <mergeCell ref="A2:A4"/>
    <mergeCell ref="B2:B4"/>
    <mergeCell ref="C2:C4"/>
    <mergeCell ref="D2:D4"/>
    <mergeCell ref="E2:W2"/>
    <mergeCell ref="E3:F3"/>
    <mergeCell ref="G3:H3"/>
    <mergeCell ref="I3:J3"/>
    <mergeCell ref="K3:L3"/>
    <mergeCell ref="M3:N3"/>
    <mergeCell ref="O3:P3"/>
    <mergeCell ref="Q3:R3"/>
    <mergeCell ref="S3:T3"/>
  </mergeCells>
  <conditionalFormatting sqref="B13:W13 B20:W20 B43:W43 B63:W63 A7:A63 A81:W81 A105:W105 A129:W129 A140:W140 U32:V32">
    <cfRule type="cellIs" dxfId="20" priority="1" stopIfTrue="1" operator="equal">
      <formula>0</formula>
    </cfRule>
  </conditionalFormatting>
  <conditionalFormatting sqref="B7:W12 B14:W19 A130:W139 B44:W62 A64:W80 A82:W104 A106:W128 B21:T42 W21:W42 U21:V31 U33:V42">
    <cfRule type="cellIs" dxfId="19" priority="2" stopIfTrue="1" operator="equal">
      <formula>0</formula>
    </cfRule>
  </conditionalFormatting>
  <pageMargins left="0.7" right="0.7" top="0.75" bottom="0.75" header="0.3" footer="0.3"/>
  <pageSetup orientation="portrait"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2"/>
  <sheetViews>
    <sheetView showGridLines="0" zoomScaleNormal="100" workbookViewId="0">
      <selection sqref="A1:W1"/>
    </sheetView>
  </sheetViews>
  <sheetFormatPr baseColWidth="10" defaultRowHeight="15"/>
  <cols>
    <col min="1" max="1" width="24" style="103" customWidth="1"/>
    <col min="2" max="2" width="12.140625" style="103" customWidth="1"/>
    <col min="3" max="23" width="8.7109375" style="106" customWidth="1"/>
    <col min="24" max="16384" width="11.42578125" style="103"/>
  </cols>
  <sheetData>
    <row r="1" spans="1:24" s="102" customFormat="1" ht="27.75" customHeight="1" thickBot="1">
      <c r="A1" s="874" t="s">
        <v>2053</v>
      </c>
      <c r="B1" s="874"/>
      <c r="C1" s="874"/>
      <c r="D1" s="874"/>
      <c r="E1" s="874"/>
      <c r="F1" s="874"/>
      <c r="G1" s="874"/>
      <c r="H1" s="874"/>
      <c r="I1" s="874"/>
      <c r="J1" s="874"/>
      <c r="K1" s="874"/>
      <c r="L1" s="874"/>
      <c r="M1" s="874"/>
      <c r="N1" s="874"/>
      <c r="O1" s="874"/>
      <c r="P1" s="874"/>
      <c r="Q1" s="874"/>
      <c r="R1" s="874"/>
      <c r="S1" s="874"/>
      <c r="T1" s="874"/>
      <c r="U1" s="874"/>
      <c r="V1" s="874"/>
      <c r="W1" s="874"/>
      <c r="X1" s="101"/>
    </row>
    <row r="2" spans="1:24" s="102" customFormat="1" ht="19.5" customHeight="1">
      <c r="A2" s="875" t="s">
        <v>0</v>
      </c>
      <c r="B2" s="863" t="s">
        <v>1922</v>
      </c>
      <c r="C2" s="868" t="s">
        <v>1</v>
      </c>
      <c r="D2" s="868" t="s">
        <v>1750</v>
      </c>
      <c r="E2" s="868"/>
      <c r="F2" s="868"/>
      <c r="G2" s="868"/>
      <c r="H2" s="868"/>
      <c r="I2" s="868"/>
      <c r="J2" s="868"/>
      <c r="K2" s="868"/>
      <c r="L2" s="868"/>
      <c r="M2" s="868"/>
      <c r="N2" s="868"/>
      <c r="O2" s="868"/>
      <c r="P2" s="868"/>
      <c r="Q2" s="868"/>
      <c r="R2" s="868"/>
      <c r="S2" s="868"/>
      <c r="T2" s="868"/>
      <c r="U2" s="868"/>
      <c r="V2" s="868"/>
      <c r="W2" s="878"/>
    </row>
    <row r="3" spans="1:24" s="102" customFormat="1" ht="18.75" customHeight="1">
      <c r="A3" s="876"/>
      <c r="B3" s="877"/>
      <c r="C3" s="869"/>
      <c r="D3" s="869" t="s">
        <v>2</v>
      </c>
      <c r="E3" s="869"/>
      <c r="F3" s="869" t="s">
        <v>3</v>
      </c>
      <c r="G3" s="869"/>
      <c r="H3" s="869" t="s">
        <v>4</v>
      </c>
      <c r="I3" s="869"/>
      <c r="J3" s="869" t="s">
        <v>5</v>
      </c>
      <c r="K3" s="869"/>
      <c r="L3" s="869" t="s">
        <v>6</v>
      </c>
      <c r="M3" s="869"/>
      <c r="N3" s="869" t="s">
        <v>7</v>
      </c>
      <c r="O3" s="869"/>
      <c r="P3" s="869" t="s">
        <v>8</v>
      </c>
      <c r="Q3" s="869"/>
      <c r="R3" s="869" t="s">
        <v>9</v>
      </c>
      <c r="S3" s="869"/>
      <c r="T3" s="869" t="s">
        <v>10</v>
      </c>
      <c r="U3" s="869"/>
      <c r="V3" s="869" t="s">
        <v>180</v>
      </c>
      <c r="W3" s="873"/>
    </row>
    <row r="4" spans="1:24" s="102" customFormat="1" ht="18.75" customHeight="1">
      <c r="A4" s="876"/>
      <c r="B4" s="877"/>
      <c r="C4" s="869"/>
      <c r="D4" s="1" t="s">
        <v>11</v>
      </c>
      <c r="E4" s="2" t="s">
        <v>12</v>
      </c>
      <c r="F4" s="1" t="s">
        <v>11</v>
      </c>
      <c r="G4" s="2" t="s">
        <v>12</v>
      </c>
      <c r="H4" s="1" t="s">
        <v>11</v>
      </c>
      <c r="I4" s="2" t="s">
        <v>12</v>
      </c>
      <c r="J4" s="1" t="s">
        <v>11</v>
      </c>
      <c r="K4" s="2" t="s">
        <v>12</v>
      </c>
      <c r="L4" s="1" t="s">
        <v>11</v>
      </c>
      <c r="M4" s="2" t="s">
        <v>12</v>
      </c>
      <c r="N4" s="1" t="s">
        <v>11</v>
      </c>
      <c r="O4" s="2" t="s">
        <v>12</v>
      </c>
      <c r="P4" s="1" t="s">
        <v>11</v>
      </c>
      <c r="Q4" s="2" t="s">
        <v>12</v>
      </c>
      <c r="R4" s="1" t="s">
        <v>11</v>
      </c>
      <c r="S4" s="2" t="s">
        <v>12</v>
      </c>
      <c r="T4" s="1" t="s">
        <v>11</v>
      </c>
      <c r="U4" s="2" t="s">
        <v>12</v>
      </c>
      <c r="V4" s="1" t="s">
        <v>11</v>
      </c>
      <c r="W4" s="3" t="s">
        <v>12</v>
      </c>
    </row>
    <row r="5" spans="1:24" ht="15.75" thickBot="1">
      <c r="A5" s="4" t="s">
        <v>13</v>
      </c>
      <c r="B5" s="108">
        <v>12.075604492335168</v>
      </c>
      <c r="C5" s="5">
        <v>74189</v>
      </c>
      <c r="D5" s="5">
        <v>964</v>
      </c>
      <c r="E5" s="6">
        <v>1.2993840057151329</v>
      </c>
      <c r="F5" s="5">
        <v>18265</v>
      </c>
      <c r="G5" s="6">
        <v>24.61955276388683</v>
      </c>
      <c r="H5" s="7">
        <v>21314</v>
      </c>
      <c r="I5" s="6">
        <v>28.729326450012806</v>
      </c>
      <c r="J5" s="5">
        <v>15554</v>
      </c>
      <c r="K5" s="6">
        <v>20.965372224992922</v>
      </c>
      <c r="L5" s="5">
        <v>10896</v>
      </c>
      <c r="M5" s="6">
        <v>14.686813408995944</v>
      </c>
      <c r="N5" s="7">
        <v>5284</v>
      </c>
      <c r="O5" s="6">
        <v>7.1223496744800441</v>
      </c>
      <c r="P5" s="5">
        <v>1654</v>
      </c>
      <c r="Q5" s="6">
        <v>2.2294410222539729</v>
      </c>
      <c r="R5" s="5">
        <v>125</v>
      </c>
      <c r="S5" s="6">
        <v>0.16848858995268839</v>
      </c>
      <c r="T5" s="7">
        <v>14</v>
      </c>
      <c r="U5" s="6">
        <v>1.8870722074701102E-2</v>
      </c>
      <c r="V5" s="5">
        <v>119</v>
      </c>
      <c r="W5" s="8">
        <v>0.16040113763495936</v>
      </c>
    </row>
    <row r="6" spans="1:24" ht="15.75" thickBot="1">
      <c r="A6" s="9" t="s">
        <v>14</v>
      </c>
      <c r="B6" s="10">
        <v>14.386971950447931</v>
      </c>
      <c r="C6" s="11">
        <v>1569</v>
      </c>
      <c r="D6" s="11">
        <v>28</v>
      </c>
      <c r="E6" s="10">
        <v>1.7845761631612493</v>
      </c>
      <c r="F6" s="11">
        <v>436</v>
      </c>
      <c r="G6" s="10">
        <v>27.78840025493945</v>
      </c>
      <c r="H6" s="11">
        <v>449</v>
      </c>
      <c r="I6" s="10">
        <v>28.616953473550033</v>
      </c>
      <c r="J6" s="11">
        <v>306</v>
      </c>
      <c r="K6" s="10">
        <v>19.502868068833649</v>
      </c>
      <c r="L6" s="11">
        <v>207</v>
      </c>
      <c r="M6" s="10">
        <v>13.193116634799235</v>
      </c>
      <c r="N6" s="11">
        <v>100</v>
      </c>
      <c r="O6" s="10">
        <v>6.3734862970044617</v>
      </c>
      <c r="P6" s="11">
        <v>36</v>
      </c>
      <c r="Q6" s="10">
        <v>2.2944550669216062</v>
      </c>
      <c r="R6" s="11">
        <v>2</v>
      </c>
      <c r="S6" s="10">
        <v>0.12746972594008923</v>
      </c>
      <c r="T6" s="11"/>
      <c r="U6" s="10">
        <v>0</v>
      </c>
      <c r="V6" s="11">
        <v>5</v>
      </c>
      <c r="W6" s="12">
        <v>0.31867431485022307</v>
      </c>
    </row>
    <row r="7" spans="1:24">
      <c r="A7" s="13" t="s">
        <v>15</v>
      </c>
      <c r="B7" s="14">
        <v>9.3617021276595747</v>
      </c>
      <c r="C7" s="15">
        <v>44</v>
      </c>
      <c r="D7" s="15">
        <v>1</v>
      </c>
      <c r="E7" s="14">
        <v>2.2727272727272729</v>
      </c>
      <c r="F7" s="15">
        <v>8</v>
      </c>
      <c r="G7" s="14">
        <v>18.181818181818183</v>
      </c>
      <c r="H7" s="15">
        <v>14</v>
      </c>
      <c r="I7" s="14">
        <v>31.818181818181817</v>
      </c>
      <c r="J7" s="15">
        <v>6</v>
      </c>
      <c r="K7" s="14">
        <v>13.636363636363635</v>
      </c>
      <c r="L7" s="15">
        <v>8</v>
      </c>
      <c r="M7" s="14">
        <v>18.181818181818183</v>
      </c>
      <c r="N7" s="15">
        <v>5</v>
      </c>
      <c r="O7" s="14">
        <v>11.363636363636363</v>
      </c>
      <c r="P7" s="15">
        <v>1</v>
      </c>
      <c r="Q7" s="14">
        <v>2.2727272727272729</v>
      </c>
      <c r="R7" s="15">
        <v>0</v>
      </c>
      <c r="S7" s="14">
        <v>0</v>
      </c>
      <c r="T7" s="15">
        <v>0</v>
      </c>
      <c r="U7" s="14">
        <v>0</v>
      </c>
      <c r="V7" s="15">
        <v>1</v>
      </c>
      <c r="W7" s="14">
        <v>2.2727272727272729</v>
      </c>
    </row>
    <row r="8" spans="1:24">
      <c r="A8" s="16" t="s">
        <v>16</v>
      </c>
      <c r="B8" s="17">
        <v>13.511631146399221</v>
      </c>
      <c r="C8" s="18">
        <v>97</v>
      </c>
      <c r="D8" s="18">
        <v>0</v>
      </c>
      <c r="E8" s="17">
        <v>0</v>
      </c>
      <c r="F8" s="18">
        <v>28</v>
      </c>
      <c r="G8" s="17">
        <v>28.865979381443296</v>
      </c>
      <c r="H8" s="18">
        <v>30</v>
      </c>
      <c r="I8" s="17">
        <v>30.927835051546392</v>
      </c>
      <c r="J8" s="18">
        <v>16</v>
      </c>
      <c r="K8" s="17">
        <v>16.494845360824741</v>
      </c>
      <c r="L8" s="18">
        <v>13</v>
      </c>
      <c r="M8" s="17">
        <v>13.402061855670103</v>
      </c>
      <c r="N8" s="18">
        <v>8</v>
      </c>
      <c r="O8" s="17">
        <v>8.2474226804123703</v>
      </c>
      <c r="P8" s="18">
        <v>1</v>
      </c>
      <c r="Q8" s="17">
        <v>1.0309278350515463</v>
      </c>
      <c r="R8" s="15">
        <v>0</v>
      </c>
      <c r="S8" s="17">
        <v>0</v>
      </c>
      <c r="T8" s="15">
        <v>0</v>
      </c>
      <c r="U8" s="17">
        <v>0</v>
      </c>
      <c r="V8" s="18">
        <v>1</v>
      </c>
      <c r="W8" s="17">
        <v>1.0309278350515463</v>
      </c>
    </row>
    <row r="9" spans="1:24">
      <c r="A9" s="16" t="s">
        <v>17</v>
      </c>
      <c r="B9" s="17">
        <v>17.928789233555722</v>
      </c>
      <c r="C9" s="18">
        <v>782</v>
      </c>
      <c r="D9" s="18">
        <v>15</v>
      </c>
      <c r="E9" s="17">
        <v>1.9181585677749362</v>
      </c>
      <c r="F9" s="18">
        <v>233</v>
      </c>
      <c r="G9" s="17">
        <v>29.795396419437342</v>
      </c>
      <c r="H9" s="18">
        <v>223</v>
      </c>
      <c r="I9" s="17">
        <v>28.516624040920718</v>
      </c>
      <c r="J9" s="18">
        <v>149</v>
      </c>
      <c r="K9" s="17">
        <v>19.053708439897697</v>
      </c>
      <c r="L9" s="18">
        <v>99</v>
      </c>
      <c r="M9" s="17">
        <v>12.659846547314579</v>
      </c>
      <c r="N9" s="18">
        <v>47</v>
      </c>
      <c r="O9" s="17">
        <v>6.0102301790281327</v>
      </c>
      <c r="P9" s="18">
        <v>14</v>
      </c>
      <c r="Q9" s="17">
        <v>1.7902813299232736</v>
      </c>
      <c r="R9" s="18">
        <v>1</v>
      </c>
      <c r="S9" s="17">
        <v>0.12787723785166241</v>
      </c>
      <c r="T9" s="15">
        <v>0</v>
      </c>
      <c r="U9" s="17">
        <v>0</v>
      </c>
      <c r="V9" s="18">
        <v>1</v>
      </c>
      <c r="W9" s="19">
        <v>0.12787723785166241</v>
      </c>
    </row>
    <row r="10" spans="1:24">
      <c r="A10" s="16" t="s">
        <v>18</v>
      </c>
      <c r="B10" s="17">
        <v>8.7636059168294729</v>
      </c>
      <c r="C10" s="18">
        <v>157</v>
      </c>
      <c r="D10" s="18">
        <v>3</v>
      </c>
      <c r="E10" s="17">
        <v>1.910828025477707</v>
      </c>
      <c r="F10" s="18">
        <v>42</v>
      </c>
      <c r="G10" s="17">
        <v>26.751592356687897</v>
      </c>
      <c r="H10" s="18">
        <v>48</v>
      </c>
      <c r="I10" s="17">
        <v>30.573248407643312</v>
      </c>
      <c r="J10" s="18">
        <v>31</v>
      </c>
      <c r="K10" s="17">
        <v>19.745222929936308</v>
      </c>
      <c r="L10" s="18">
        <v>16</v>
      </c>
      <c r="M10" s="17">
        <v>10.191082802547772</v>
      </c>
      <c r="N10" s="18">
        <v>10</v>
      </c>
      <c r="O10" s="17">
        <v>6.369426751592357</v>
      </c>
      <c r="P10" s="18">
        <v>5</v>
      </c>
      <c r="Q10" s="17">
        <v>3.1847133757961785</v>
      </c>
      <c r="R10" s="18">
        <v>1</v>
      </c>
      <c r="S10" s="17">
        <v>0.63694267515923575</v>
      </c>
      <c r="T10" s="15">
        <v>0</v>
      </c>
      <c r="U10" s="17">
        <v>0</v>
      </c>
      <c r="V10" s="18">
        <v>1</v>
      </c>
      <c r="W10" s="19">
        <v>0.63694267515923575</v>
      </c>
    </row>
    <row r="11" spans="1:24">
      <c r="A11" s="16" t="s">
        <v>19</v>
      </c>
      <c r="B11" s="17">
        <v>11.085275509652302</v>
      </c>
      <c r="C11" s="18">
        <v>205</v>
      </c>
      <c r="D11" s="18">
        <v>4</v>
      </c>
      <c r="E11" s="17">
        <v>1.9512195121951219</v>
      </c>
      <c r="F11" s="18">
        <v>49</v>
      </c>
      <c r="G11" s="17">
        <v>23.902439024390244</v>
      </c>
      <c r="H11" s="18">
        <v>52</v>
      </c>
      <c r="I11" s="17">
        <v>25.365853658536587</v>
      </c>
      <c r="J11" s="18">
        <v>47</v>
      </c>
      <c r="K11" s="17">
        <v>22.926829268292686</v>
      </c>
      <c r="L11" s="18">
        <v>31</v>
      </c>
      <c r="M11" s="17">
        <v>15.121951219512194</v>
      </c>
      <c r="N11" s="18">
        <v>16</v>
      </c>
      <c r="O11" s="17">
        <v>7.8048780487804876</v>
      </c>
      <c r="P11" s="18">
        <v>5</v>
      </c>
      <c r="Q11" s="17">
        <v>2.4390243902439024</v>
      </c>
      <c r="R11" s="15">
        <v>0</v>
      </c>
      <c r="S11" s="17">
        <v>0</v>
      </c>
      <c r="T11" s="15">
        <v>0</v>
      </c>
      <c r="U11" s="17">
        <v>0</v>
      </c>
      <c r="V11" s="18">
        <v>1</v>
      </c>
      <c r="W11" s="19">
        <v>0.48780487804878048</v>
      </c>
    </row>
    <row r="12" spans="1:24" ht="15.75" thickBot="1">
      <c r="A12" s="20" t="s">
        <v>20</v>
      </c>
      <c r="B12" s="21">
        <v>16.556870518276686</v>
      </c>
      <c r="C12" s="22">
        <v>284</v>
      </c>
      <c r="D12" s="22">
        <v>5</v>
      </c>
      <c r="E12" s="21">
        <v>1.7605633802816902</v>
      </c>
      <c r="F12" s="22">
        <v>76</v>
      </c>
      <c r="G12" s="21">
        <v>26.760563380281688</v>
      </c>
      <c r="H12" s="22">
        <v>82</v>
      </c>
      <c r="I12" s="21">
        <v>28.87323943661972</v>
      </c>
      <c r="J12" s="22">
        <v>57</v>
      </c>
      <c r="K12" s="21">
        <v>20.070422535211268</v>
      </c>
      <c r="L12" s="22">
        <v>40</v>
      </c>
      <c r="M12" s="21">
        <v>14.084507042253522</v>
      </c>
      <c r="N12" s="22">
        <v>14</v>
      </c>
      <c r="O12" s="21">
        <v>4.929577464788732</v>
      </c>
      <c r="P12" s="22">
        <v>10</v>
      </c>
      <c r="Q12" s="21">
        <v>3.5211267605633805</v>
      </c>
      <c r="R12" s="15">
        <v>0</v>
      </c>
      <c r="S12" s="21">
        <v>0</v>
      </c>
      <c r="T12" s="15">
        <v>0</v>
      </c>
      <c r="U12" s="21">
        <v>0</v>
      </c>
      <c r="V12" s="22">
        <v>0</v>
      </c>
      <c r="W12" s="23">
        <v>0</v>
      </c>
    </row>
    <row r="13" spans="1:24" ht="15.75" thickBot="1">
      <c r="A13" s="24" t="s">
        <v>21</v>
      </c>
      <c r="B13" s="25">
        <v>16.478310274348075</v>
      </c>
      <c r="C13" s="26">
        <v>4539</v>
      </c>
      <c r="D13" s="11">
        <v>0</v>
      </c>
      <c r="E13" s="10">
        <v>2.1590658735404276</v>
      </c>
      <c r="F13" s="11">
        <v>1439</v>
      </c>
      <c r="G13" s="10">
        <v>31.703018285966074</v>
      </c>
      <c r="H13" s="27">
        <v>1349</v>
      </c>
      <c r="I13" s="25">
        <v>29.720202687816698</v>
      </c>
      <c r="J13" s="11">
        <v>842</v>
      </c>
      <c r="K13" s="10">
        <v>18.550341484908568</v>
      </c>
      <c r="L13" s="11">
        <v>457</v>
      </c>
      <c r="M13" s="10">
        <v>10.068296981714035</v>
      </c>
      <c r="N13" s="27">
        <v>260</v>
      </c>
      <c r="O13" s="25">
        <v>5.7281339502092976</v>
      </c>
      <c r="P13" s="11">
        <v>74</v>
      </c>
      <c r="Q13" s="10">
        <v>1.6303150473672614</v>
      </c>
      <c r="R13" s="11">
        <v>3</v>
      </c>
      <c r="S13" s="10">
        <v>6.6093853271645728E-2</v>
      </c>
      <c r="T13" s="27">
        <v>0</v>
      </c>
      <c r="U13" s="25">
        <v>0</v>
      </c>
      <c r="V13" s="11">
        <v>17</v>
      </c>
      <c r="W13" s="12">
        <v>0.37453183520599254</v>
      </c>
    </row>
    <row r="14" spans="1:24">
      <c r="A14" s="13" t="s">
        <v>22</v>
      </c>
      <c r="B14" s="14">
        <v>15.670103092783505</v>
      </c>
      <c r="C14" s="15">
        <v>532</v>
      </c>
      <c r="D14" s="15">
        <v>12</v>
      </c>
      <c r="E14" s="14">
        <v>2.2556390977443606</v>
      </c>
      <c r="F14" s="15">
        <v>162</v>
      </c>
      <c r="G14" s="14">
        <v>30.451127819548873</v>
      </c>
      <c r="H14" s="15">
        <v>141</v>
      </c>
      <c r="I14" s="14">
        <v>26.503759398496239</v>
      </c>
      <c r="J14" s="15">
        <v>102</v>
      </c>
      <c r="K14" s="14">
        <v>19.172932330827066</v>
      </c>
      <c r="L14" s="15">
        <v>54</v>
      </c>
      <c r="M14" s="14">
        <v>10.150375939849624</v>
      </c>
      <c r="N14" s="15">
        <v>43</v>
      </c>
      <c r="O14" s="14">
        <v>8.0827067669172923</v>
      </c>
      <c r="P14" s="15">
        <v>7</v>
      </c>
      <c r="Q14" s="14">
        <v>1.3157894736842104</v>
      </c>
      <c r="R14" s="15">
        <v>1</v>
      </c>
      <c r="S14" s="14">
        <v>0.18796992481203006</v>
      </c>
      <c r="T14" s="15">
        <v>0</v>
      </c>
      <c r="U14" s="14">
        <v>0</v>
      </c>
      <c r="V14" s="15">
        <v>10</v>
      </c>
      <c r="W14" s="28">
        <v>1.8796992481203008</v>
      </c>
    </row>
    <row r="15" spans="1:24" ht="15.75" customHeight="1">
      <c r="A15" s="16" t="s">
        <v>23</v>
      </c>
      <c r="B15" s="17">
        <v>14.510551342004952</v>
      </c>
      <c r="C15" s="18">
        <v>1477</v>
      </c>
      <c r="D15" s="18">
        <v>18</v>
      </c>
      <c r="E15" s="17">
        <v>1.2186865267433988</v>
      </c>
      <c r="F15" s="18">
        <v>420</v>
      </c>
      <c r="G15" s="17">
        <v>28.436018957345972</v>
      </c>
      <c r="H15" s="18">
        <v>459</v>
      </c>
      <c r="I15" s="17">
        <v>31.07650643195667</v>
      </c>
      <c r="J15" s="18">
        <v>296</v>
      </c>
      <c r="K15" s="17">
        <v>20.040622884224778</v>
      </c>
      <c r="L15" s="18">
        <v>167</v>
      </c>
      <c r="M15" s="17">
        <v>11.306702775897088</v>
      </c>
      <c r="N15" s="18">
        <v>85</v>
      </c>
      <c r="O15" s="17">
        <v>5.754908598510494</v>
      </c>
      <c r="P15" s="18">
        <v>31</v>
      </c>
      <c r="Q15" s="17">
        <v>2.0988490182802981</v>
      </c>
      <c r="R15" s="18">
        <v>1</v>
      </c>
      <c r="S15" s="17">
        <v>6.7704807041299928E-2</v>
      </c>
      <c r="T15" s="15">
        <v>0</v>
      </c>
      <c r="U15" s="17">
        <v>0</v>
      </c>
      <c r="V15" s="22">
        <v>0</v>
      </c>
      <c r="W15" s="19">
        <v>0</v>
      </c>
    </row>
    <row r="16" spans="1:24">
      <c r="A16" s="16" t="s">
        <v>24</v>
      </c>
      <c r="B16" s="17">
        <v>21.779261994150712</v>
      </c>
      <c r="C16" s="18">
        <v>1050</v>
      </c>
      <c r="D16" s="18">
        <v>23</v>
      </c>
      <c r="E16" s="17">
        <v>2.1904761904761907</v>
      </c>
      <c r="F16" s="18">
        <v>334</v>
      </c>
      <c r="G16" s="17">
        <v>31.80952380952381</v>
      </c>
      <c r="H16" s="18">
        <v>329</v>
      </c>
      <c r="I16" s="17">
        <v>31.333333333333336</v>
      </c>
      <c r="J16" s="18">
        <v>187</v>
      </c>
      <c r="K16" s="17">
        <v>17.80952380952381</v>
      </c>
      <c r="L16" s="18">
        <v>100</v>
      </c>
      <c r="M16" s="17">
        <v>9.5238095238095237</v>
      </c>
      <c r="N16" s="18">
        <v>56</v>
      </c>
      <c r="O16" s="17">
        <v>5.3333333333333339</v>
      </c>
      <c r="P16" s="18">
        <v>20</v>
      </c>
      <c r="Q16" s="17">
        <v>1.9047619047619049</v>
      </c>
      <c r="R16" s="15">
        <v>0</v>
      </c>
      <c r="S16" s="17">
        <v>0</v>
      </c>
      <c r="T16" s="15">
        <v>0</v>
      </c>
      <c r="U16" s="17">
        <v>0</v>
      </c>
      <c r="V16" s="18">
        <v>1</v>
      </c>
      <c r="W16" s="19">
        <v>9.5238095238095233E-2</v>
      </c>
    </row>
    <row r="17" spans="1:23">
      <c r="A17" s="16" t="s">
        <v>25</v>
      </c>
      <c r="B17" s="17">
        <v>18.932945816898485</v>
      </c>
      <c r="C17" s="18">
        <v>456</v>
      </c>
      <c r="D17" s="18">
        <v>12</v>
      </c>
      <c r="E17" s="17">
        <v>2.6315789473684208</v>
      </c>
      <c r="F17" s="18">
        <v>161</v>
      </c>
      <c r="G17" s="17">
        <v>35.307017543859651</v>
      </c>
      <c r="H17" s="18">
        <v>136</v>
      </c>
      <c r="I17" s="17">
        <v>29.82456140350877</v>
      </c>
      <c r="J17" s="18">
        <v>79</v>
      </c>
      <c r="K17" s="17">
        <v>17.324561403508774</v>
      </c>
      <c r="L17" s="18">
        <v>40</v>
      </c>
      <c r="M17" s="17">
        <v>8.7719298245614024</v>
      </c>
      <c r="N17" s="18">
        <v>18</v>
      </c>
      <c r="O17" s="17">
        <v>3.9473684210526314</v>
      </c>
      <c r="P17" s="18">
        <v>4</v>
      </c>
      <c r="Q17" s="17">
        <v>0.8771929824561403</v>
      </c>
      <c r="R17" s="15">
        <v>0</v>
      </c>
      <c r="S17" s="21">
        <v>0</v>
      </c>
      <c r="T17" s="15">
        <v>0</v>
      </c>
      <c r="U17" s="17">
        <v>0</v>
      </c>
      <c r="V17" s="18">
        <v>6</v>
      </c>
      <c r="W17" s="19">
        <v>1.3157894736842104</v>
      </c>
    </row>
    <row r="18" spans="1:23">
      <c r="A18" s="16" t="s">
        <v>26</v>
      </c>
      <c r="B18" s="17">
        <v>13.772878426854495</v>
      </c>
      <c r="C18" s="18">
        <v>526</v>
      </c>
      <c r="D18" s="18">
        <v>19</v>
      </c>
      <c r="E18" s="17">
        <v>3.6121673003802277</v>
      </c>
      <c r="F18" s="18">
        <v>175</v>
      </c>
      <c r="G18" s="17">
        <v>33.269961977186313</v>
      </c>
      <c r="H18" s="18">
        <v>141</v>
      </c>
      <c r="I18" s="17">
        <v>26.806083650190114</v>
      </c>
      <c r="J18" s="18">
        <v>97</v>
      </c>
      <c r="K18" s="17">
        <v>18.441064638783271</v>
      </c>
      <c r="L18" s="18">
        <v>53</v>
      </c>
      <c r="M18" s="17">
        <v>10.076045627376425</v>
      </c>
      <c r="N18" s="18">
        <v>32</v>
      </c>
      <c r="O18" s="17">
        <v>6.083650190114068</v>
      </c>
      <c r="P18" s="18">
        <v>8</v>
      </c>
      <c r="Q18" s="17">
        <v>1.520912547528517</v>
      </c>
      <c r="R18" s="18">
        <v>1</v>
      </c>
      <c r="S18" s="21">
        <v>0.19011406844106463</v>
      </c>
      <c r="T18" s="15">
        <v>0</v>
      </c>
      <c r="U18" s="17">
        <v>0</v>
      </c>
      <c r="V18" s="22">
        <v>0</v>
      </c>
      <c r="W18" s="19">
        <v>0</v>
      </c>
    </row>
    <row r="19" spans="1:23" ht="15.75" thickBot="1">
      <c r="A19" s="20" t="s">
        <v>27</v>
      </c>
      <c r="B19" s="21">
        <v>17.038456274804982</v>
      </c>
      <c r="C19" s="22">
        <v>498</v>
      </c>
      <c r="D19" s="22">
        <v>14</v>
      </c>
      <c r="E19" s="21">
        <v>2.8112449799196786</v>
      </c>
      <c r="F19" s="22">
        <v>187</v>
      </c>
      <c r="G19" s="21">
        <v>37.550200803212853</v>
      </c>
      <c r="H19" s="22">
        <v>143</v>
      </c>
      <c r="I19" s="21">
        <v>28.714859437751006</v>
      </c>
      <c r="J19" s="22">
        <v>81</v>
      </c>
      <c r="K19" s="21">
        <v>16.265060240963855</v>
      </c>
      <c r="L19" s="22">
        <v>43</v>
      </c>
      <c r="M19" s="21">
        <v>8.6345381526104426</v>
      </c>
      <c r="N19" s="22">
        <v>26</v>
      </c>
      <c r="O19" s="21">
        <v>5.2208835341365463</v>
      </c>
      <c r="P19" s="22">
        <v>4</v>
      </c>
      <c r="Q19" s="21">
        <v>0.80321285140562237</v>
      </c>
      <c r="R19" s="15">
        <v>0</v>
      </c>
      <c r="S19" s="21">
        <v>0</v>
      </c>
      <c r="T19" s="15">
        <v>0</v>
      </c>
      <c r="U19" s="21">
        <v>0</v>
      </c>
      <c r="V19" s="22">
        <v>0</v>
      </c>
      <c r="W19" s="23">
        <v>0</v>
      </c>
    </row>
    <row r="20" spans="1:23" ht="15.75" thickBot="1">
      <c r="A20" s="24" t="s">
        <v>28</v>
      </c>
      <c r="B20" s="25">
        <v>17.207873462922869</v>
      </c>
      <c r="C20" s="26">
        <v>10245</v>
      </c>
      <c r="D20" s="11">
        <v>234</v>
      </c>
      <c r="E20" s="10">
        <v>2.2840409956076133</v>
      </c>
      <c r="F20" s="11">
        <v>3170</v>
      </c>
      <c r="G20" s="10">
        <v>30.941922889214251</v>
      </c>
      <c r="H20" s="27">
        <v>3097</v>
      </c>
      <c r="I20" s="25">
        <v>30.229380185456321</v>
      </c>
      <c r="J20" s="11">
        <v>1938</v>
      </c>
      <c r="K20" s="10">
        <v>18.916544655929719</v>
      </c>
      <c r="L20" s="11">
        <v>1104</v>
      </c>
      <c r="M20" s="10">
        <v>10.775988286969254</v>
      </c>
      <c r="N20" s="27">
        <v>507</v>
      </c>
      <c r="O20" s="25">
        <v>4.9487554904831619</v>
      </c>
      <c r="P20" s="11">
        <v>162</v>
      </c>
      <c r="Q20" s="10">
        <v>1.5812591508052709</v>
      </c>
      <c r="R20" s="11">
        <v>14</v>
      </c>
      <c r="S20" s="10">
        <v>0.13665202537823329</v>
      </c>
      <c r="T20" s="27">
        <v>2</v>
      </c>
      <c r="U20" s="25">
        <v>1.9521717911176184E-2</v>
      </c>
      <c r="V20" s="11">
        <v>17</v>
      </c>
      <c r="W20" s="12">
        <v>0.16593460224499756</v>
      </c>
    </row>
    <row r="21" spans="1:23">
      <c r="A21" s="13" t="s">
        <v>29</v>
      </c>
      <c r="B21" s="14">
        <v>14.235190656653529</v>
      </c>
      <c r="C21" s="15">
        <v>2250</v>
      </c>
      <c r="D21" s="15">
        <v>37</v>
      </c>
      <c r="E21" s="14">
        <v>1.6444444444444446</v>
      </c>
      <c r="F21" s="15">
        <v>651</v>
      </c>
      <c r="G21" s="14">
        <v>28.933333333333334</v>
      </c>
      <c r="H21" s="15">
        <v>682</v>
      </c>
      <c r="I21" s="14">
        <v>30.31111111111111</v>
      </c>
      <c r="J21" s="15">
        <v>440</v>
      </c>
      <c r="K21" s="14">
        <v>19.555555555555557</v>
      </c>
      <c r="L21" s="15">
        <v>286</v>
      </c>
      <c r="M21" s="14">
        <v>12.711111111111112</v>
      </c>
      <c r="N21" s="15">
        <v>105</v>
      </c>
      <c r="O21" s="14">
        <v>4.666666666666667</v>
      </c>
      <c r="P21" s="15">
        <v>43</v>
      </c>
      <c r="Q21" s="14">
        <v>1.911111111111111</v>
      </c>
      <c r="R21" s="15">
        <v>2</v>
      </c>
      <c r="S21" s="14">
        <v>8.8888888888888892E-2</v>
      </c>
      <c r="T21" s="18">
        <v>1</v>
      </c>
      <c r="U21" s="14">
        <v>4.4444444444444446E-2</v>
      </c>
      <c r="V21" s="15">
        <v>3</v>
      </c>
      <c r="W21" s="28">
        <v>0.13333333333333333</v>
      </c>
    </row>
    <row r="22" spans="1:23">
      <c r="A22" s="16" t="s">
        <v>30</v>
      </c>
      <c r="B22" s="17">
        <v>13.306038894575231</v>
      </c>
      <c r="C22" s="18">
        <v>481</v>
      </c>
      <c r="D22" s="18">
        <v>13</v>
      </c>
      <c r="E22" s="17">
        <v>2.7027027027027026</v>
      </c>
      <c r="F22" s="18">
        <v>162</v>
      </c>
      <c r="G22" s="17">
        <v>33.679833679833685</v>
      </c>
      <c r="H22" s="18">
        <v>132</v>
      </c>
      <c r="I22" s="17">
        <v>27.442827442827443</v>
      </c>
      <c r="J22" s="18">
        <v>94</v>
      </c>
      <c r="K22" s="17">
        <v>19.542619542619544</v>
      </c>
      <c r="L22" s="18">
        <v>49</v>
      </c>
      <c r="M22" s="17">
        <v>10.187110187110187</v>
      </c>
      <c r="N22" s="18">
        <v>27</v>
      </c>
      <c r="O22" s="17">
        <v>5.6133056133056138</v>
      </c>
      <c r="P22" s="18">
        <v>4</v>
      </c>
      <c r="Q22" s="17">
        <v>0.83160083160083165</v>
      </c>
      <c r="R22" s="15">
        <v>0</v>
      </c>
      <c r="S22" s="17">
        <v>0</v>
      </c>
      <c r="T22" s="15">
        <v>0</v>
      </c>
      <c r="U22" s="17">
        <v>0</v>
      </c>
      <c r="V22" s="22">
        <v>0</v>
      </c>
      <c r="W22" s="19">
        <v>0</v>
      </c>
    </row>
    <row r="23" spans="1:23">
      <c r="A23" s="29" t="s">
        <v>31</v>
      </c>
      <c r="B23" s="17">
        <v>18.92556737025869</v>
      </c>
      <c r="C23" s="18">
        <v>954</v>
      </c>
      <c r="D23" s="18">
        <v>13</v>
      </c>
      <c r="E23" s="17">
        <v>1.3626834381551363</v>
      </c>
      <c r="F23" s="18">
        <v>267</v>
      </c>
      <c r="G23" s="17">
        <v>27.987421383647799</v>
      </c>
      <c r="H23" s="18">
        <v>305</v>
      </c>
      <c r="I23" s="17">
        <v>31.970649895178198</v>
      </c>
      <c r="J23" s="18">
        <v>183</v>
      </c>
      <c r="K23" s="17">
        <v>19.182389937106919</v>
      </c>
      <c r="L23" s="18">
        <v>109</v>
      </c>
      <c r="M23" s="17">
        <v>11.425576519916142</v>
      </c>
      <c r="N23" s="18">
        <v>55</v>
      </c>
      <c r="O23" s="17">
        <v>5.765199161425576</v>
      </c>
      <c r="P23" s="18">
        <v>19</v>
      </c>
      <c r="Q23" s="17">
        <v>1.9916142557651992</v>
      </c>
      <c r="R23" s="18">
        <v>2</v>
      </c>
      <c r="S23" s="17">
        <v>0.20964360587002098</v>
      </c>
      <c r="T23" s="15">
        <v>0</v>
      </c>
      <c r="U23" s="17">
        <v>0</v>
      </c>
      <c r="V23" s="18">
        <v>1</v>
      </c>
      <c r="W23" s="19">
        <v>0.10482180293501049</v>
      </c>
    </row>
    <row r="24" spans="1:23">
      <c r="A24" s="16" t="s">
        <v>32</v>
      </c>
      <c r="B24" s="17">
        <v>16.818683553128452</v>
      </c>
      <c r="C24" s="18">
        <v>1158</v>
      </c>
      <c r="D24" s="18">
        <v>22</v>
      </c>
      <c r="E24" s="17">
        <v>1.8998272884283247</v>
      </c>
      <c r="F24" s="18">
        <v>371</v>
      </c>
      <c r="G24" s="17">
        <v>32.037996545768564</v>
      </c>
      <c r="H24" s="18">
        <v>350</v>
      </c>
      <c r="I24" s="17">
        <v>30.224525043177891</v>
      </c>
      <c r="J24" s="18">
        <v>217</v>
      </c>
      <c r="K24" s="17">
        <v>18.739205526770295</v>
      </c>
      <c r="L24" s="18">
        <v>121</v>
      </c>
      <c r="M24" s="17">
        <v>10.449050086355786</v>
      </c>
      <c r="N24" s="18">
        <v>58</v>
      </c>
      <c r="O24" s="17">
        <v>5.0086355785837648</v>
      </c>
      <c r="P24" s="18">
        <v>18</v>
      </c>
      <c r="Q24" s="17">
        <v>1.5544041450777202</v>
      </c>
      <c r="R24" s="15">
        <v>0</v>
      </c>
      <c r="S24" s="17">
        <v>0</v>
      </c>
      <c r="T24" s="15">
        <v>0</v>
      </c>
      <c r="U24" s="17">
        <v>0</v>
      </c>
      <c r="V24" s="18">
        <v>1</v>
      </c>
      <c r="W24" s="19">
        <v>8.6355785837651119E-2</v>
      </c>
    </row>
    <row r="25" spans="1:23">
      <c r="A25" s="16" t="s">
        <v>33</v>
      </c>
      <c r="B25" s="17">
        <v>13.500710563713881</v>
      </c>
      <c r="C25" s="18">
        <v>57</v>
      </c>
      <c r="D25" s="18">
        <v>2</v>
      </c>
      <c r="E25" s="17">
        <v>3.5087719298245612</v>
      </c>
      <c r="F25" s="18">
        <v>22</v>
      </c>
      <c r="G25" s="17">
        <v>38.596491228070171</v>
      </c>
      <c r="H25" s="18">
        <v>13</v>
      </c>
      <c r="I25" s="17">
        <v>22.807017543859647</v>
      </c>
      <c r="J25" s="18">
        <v>5</v>
      </c>
      <c r="K25" s="17">
        <v>8.7719298245614024</v>
      </c>
      <c r="L25" s="18">
        <v>8</v>
      </c>
      <c r="M25" s="17">
        <v>14.035087719298245</v>
      </c>
      <c r="N25" s="18">
        <v>5</v>
      </c>
      <c r="O25" s="17">
        <v>8.7719298245614024</v>
      </c>
      <c r="P25" s="18">
        <v>1</v>
      </c>
      <c r="Q25" s="17">
        <v>1.7543859649122806</v>
      </c>
      <c r="R25" s="15">
        <v>0</v>
      </c>
      <c r="S25" s="17">
        <v>0</v>
      </c>
      <c r="T25" s="15">
        <v>0</v>
      </c>
      <c r="U25" s="17">
        <v>0</v>
      </c>
      <c r="V25" s="18">
        <v>1</v>
      </c>
      <c r="W25" s="19">
        <v>1.7543859649122806</v>
      </c>
    </row>
    <row r="26" spans="1:23">
      <c r="A26" s="16" t="s">
        <v>34</v>
      </c>
      <c r="B26" s="17">
        <v>21.000159092114334</v>
      </c>
      <c r="C26" s="18">
        <v>396</v>
      </c>
      <c r="D26" s="18">
        <v>16</v>
      </c>
      <c r="E26" s="17">
        <v>4.0404040404040407</v>
      </c>
      <c r="F26" s="18">
        <v>140</v>
      </c>
      <c r="G26" s="17">
        <v>35.353535353535356</v>
      </c>
      <c r="H26" s="18">
        <v>112</v>
      </c>
      <c r="I26" s="17">
        <v>28.28282828282828</v>
      </c>
      <c r="J26" s="18">
        <v>68</v>
      </c>
      <c r="K26" s="17">
        <v>17.171717171717169</v>
      </c>
      <c r="L26" s="18">
        <v>39</v>
      </c>
      <c r="M26" s="17">
        <v>9.8484848484848477</v>
      </c>
      <c r="N26" s="18">
        <v>15</v>
      </c>
      <c r="O26" s="17">
        <v>3.7878787878787881</v>
      </c>
      <c r="P26" s="18">
        <v>6</v>
      </c>
      <c r="Q26" s="17">
        <v>1.5151515151515151</v>
      </c>
      <c r="R26" s="15">
        <v>0</v>
      </c>
      <c r="S26" s="17">
        <v>0</v>
      </c>
      <c r="T26" s="15">
        <v>0</v>
      </c>
      <c r="U26" s="17">
        <v>0</v>
      </c>
      <c r="V26" s="22">
        <v>0</v>
      </c>
      <c r="W26" s="19">
        <v>0</v>
      </c>
    </row>
    <row r="27" spans="1:23">
      <c r="A27" s="16" t="s">
        <v>35</v>
      </c>
      <c r="B27" s="17">
        <v>16.234863168376695</v>
      </c>
      <c r="C27" s="18">
        <v>913</v>
      </c>
      <c r="D27" s="18">
        <v>29</v>
      </c>
      <c r="E27" s="17">
        <v>3.1763417305585984</v>
      </c>
      <c r="F27" s="18">
        <v>308</v>
      </c>
      <c r="G27" s="17">
        <v>33.734939759036145</v>
      </c>
      <c r="H27" s="18">
        <v>266</v>
      </c>
      <c r="I27" s="17">
        <v>29.13472070098576</v>
      </c>
      <c r="J27" s="18">
        <v>154</v>
      </c>
      <c r="K27" s="17">
        <v>16.867469879518072</v>
      </c>
      <c r="L27" s="18">
        <v>91</v>
      </c>
      <c r="M27" s="17">
        <v>9.9671412924424967</v>
      </c>
      <c r="N27" s="18">
        <v>47</v>
      </c>
      <c r="O27" s="17">
        <v>5.1478641840087622</v>
      </c>
      <c r="P27" s="18">
        <v>14</v>
      </c>
      <c r="Q27" s="17">
        <v>1.5334063526834611</v>
      </c>
      <c r="R27" s="18">
        <v>2</v>
      </c>
      <c r="S27" s="17">
        <v>0.21905805038335158</v>
      </c>
      <c r="T27" s="18">
        <v>1</v>
      </c>
      <c r="U27" s="17">
        <v>0.10952902519167579</v>
      </c>
      <c r="V27" s="18">
        <v>1</v>
      </c>
      <c r="W27" s="19">
        <v>0.10952902519167579</v>
      </c>
    </row>
    <row r="28" spans="1:23">
      <c r="A28" s="16" t="s">
        <v>157</v>
      </c>
      <c r="B28" s="17">
        <v>21.443246019517208</v>
      </c>
      <c r="C28" s="18">
        <v>501</v>
      </c>
      <c r="D28" s="18">
        <v>15</v>
      </c>
      <c r="E28" s="17">
        <v>2.9940119760479043</v>
      </c>
      <c r="F28" s="18">
        <v>149</v>
      </c>
      <c r="G28" s="17">
        <v>29.740518962075846</v>
      </c>
      <c r="H28" s="18">
        <v>159</v>
      </c>
      <c r="I28" s="17">
        <v>31.736526946107784</v>
      </c>
      <c r="J28" s="18">
        <v>96</v>
      </c>
      <c r="K28" s="17">
        <v>19.161676646706589</v>
      </c>
      <c r="L28" s="18">
        <v>50</v>
      </c>
      <c r="M28" s="17">
        <v>9.9800399201596814</v>
      </c>
      <c r="N28" s="18">
        <v>24</v>
      </c>
      <c r="O28" s="17">
        <v>4.7904191616766472</v>
      </c>
      <c r="P28" s="18">
        <v>6</v>
      </c>
      <c r="Q28" s="17">
        <v>1.1976047904191618</v>
      </c>
      <c r="R28" s="18">
        <v>2</v>
      </c>
      <c r="S28" s="17">
        <v>0.39920159680638717</v>
      </c>
      <c r="T28" s="15">
        <v>0</v>
      </c>
      <c r="U28" s="17">
        <v>0</v>
      </c>
      <c r="V28" s="22">
        <v>0</v>
      </c>
      <c r="W28" s="19">
        <v>0</v>
      </c>
    </row>
    <row r="29" spans="1:23">
      <c r="A29" s="16" t="s">
        <v>158</v>
      </c>
      <c r="B29" s="17">
        <v>20.96816800950997</v>
      </c>
      <c r="C29" s="18">
        <v>635</v>
      </c>
      <c r="D29" s="18">
        <v>13</v>
      </c>
      <c r="E29" s="17">
        <v>2.0472440944881889</v>
      </c>
      <c r="F29" s="18">
        <v>177</v>
      </c>
      <c r="G29" s="17">
        <v>27.874015748031493</v>
      </c>
      <c r="H29" s="18">
        <v>193</v>
      </c>
      <c r="I29" s="17">
        <v>30.393700787401574</v>
      </c>
      <c r="J29" s="18">
        <v>132</v>
      </c>
      <c r="K29" s="17">
        <v>20.787401574803148</v>
      </c>
      <c r="L29" s="18">
        <v>63</v>
      </c>
      <c r="M29" s="17">
        <v>9.9212598425196852</v>
      </c>
      <c r="N29" s="18">
        <v>36</v>
      </c>
      <c r="O29" s="17">
        <v>5.6692913385826769</v>
      </c>
      <c r="P29" s="18">
        <v>12</v>
      </c>
      <c r="Q29" s="17">
        <v>1.889763779527559</v>
      </c>
      <c r="R29" s="18">
        <v>3</v>
      </c>
      <c r="S29" s="17">
        <v>0.47244094488188976</v>
      </c>
      <c r="T29" s="15">
        <v>0</v>
      </c>
      <c r="U29" s="17">
        <v>0</v>
      </c>
      <c r="V29" s="18">
        <v>6</v>
      </c>
      <c r="W29" s="19">
        <v>0.94488188976377951</v>
      </c>
    </row>
    <row r="30" spans="1:23">
      <c r="A30" s="16" t="s">
        <v>38</v>
      </c>
      <c r="B30" s="17">
        <v>19.652421334523545</v>
      </c>
      <c r="C30" s="18">
        <v>2818</v>
      </c>
      <c r="D30" s="18">
        <v>69</v>
      </c>
      <c r="E30" s="17">
        <v>2.4485450674237046</v>
      </c>
      <c r="F30" s="18">
        <v>896</v>
      </c>
      <c r="G30" s="17">
        <v>31.795599716110718</v>
      </c>
      <c r="H30" s="18">
        <v>871</v>
      </c>
      <c r="I30" s="17">
        <v>30.908445706174593</v>
      </c>
      <c r="J30" s="18">
        <v>530</v>
      </c>
      <c r="K30" s="17">
        <v>18.807665010645849</v>
      </c>
      <c r="L30" s="18">
        <v>279</v>
      </c>
      <c r="M30" s="17">
        <v>9.9006387508871541</v>
      </c>
      <c r="N30" s="18">
        <v>131</v>
      </c>
      <c r="O30" s="17">
        <v>4.6486870120652943</v>
      </c>
      <c r="P30" s="18">
        <v>35</v>
      </c>
      <c r="Q30" s="17">
        <v>1.2420156139105749</v>
      </c>
      <c r="R30" s="18">
        <v>3</v>
      </c>
      <c r="S30" s="17">
        <v>0.10645848119233499</v>
      </c>
      <c r="T30" s="15">
        <v>0</v>
      </c>
      <c r="U30" s="17">
        <v>0</v>
      </c>
      <c r="V30" s="18">
        <v>4</v>
      </c>
      <c r="W30" s="19">
        <v>0.14194464158977999</v>
      </c>
    </row>
    <row r="31" spans="1:23" ht="15.75" thickBot="1">
      <c r="A31" s="20" t="s">
        <v>39</v>
      </c>
      <c r="B31" s="21">
        <v>14.793433158939202</v>
      </c>
      <c r="C31" s="22">
        <v>82</v>
      </c>
      <c r="D31" s="22">
        <v>5</v>
      </c>
      <c r="E31" s="21">
        <v>6.0975609756097562</v>
      </c>
      <c r="F31" s="22">
        <v>27</v>
      </c>
      <c r="G31" s="21">
        <v>32.926829268292686</v>
      </c>
      <c r="H31" s="22">
        <v>14</v>
      </c>
      <c r="I31" s="21">
        <v>17.073170731707318</v>
      </c>
      <c r="J31" s="22">
        <v>19</v>
      </c>
      <c r="K31" s="21">
        <v>23.170731707317074</v>
      </c>
      <c r="L31" s="22">
        <v>9</v>
      </c>
      <c r="M31" s="21">
        <v>10.975609756097562</v>
      </c>
      <c r="N31" s="22">
        <v>4</v>
      </c>
      <c r="O31" s="21">
        <v>4.8780487804878048</v>
      </c>
      <c r="P31" s="22">
        <v>4</v>
      </c>
      <c r="Q31" s="21">
        <v>4.8780487804878048</v>
      </c>
      <c r="R31" s="15">
        <v>0</v>
      </c>
      <c r="S31" s="21">
        <v>0</v>
      </c>
      <c r="T31" s="15">
        <v>0</v>
      </c>
      <c r="U31" s="21">
        <v>0</v>
      </c>
      <c r="V31" s="22">
        <v>0</v>
      </c>
      <c r="W31" s="23">
        <v>0</v>
      </c>
    </row>
    <row r="32" spans="1:23" ht="15.75" thickBot="1">
      <c r="A32" s="24" t="s">
        <v>40</v>
      </c>
      <c r="B32" s="25">
        <v>13.531042128603104</v>
      </c>
      <c r="C32" s="26">
        <v>2441</v>
      </c>
      <c r="D32" s="11">
        <v>49</v>
      </c>
      <c r="E32" s="10">
        <v>2.0073740270380993</v>
      </c>
      <c r="F32" s="11">
        <v>731</v>
      </c>
      <c r="G32" s="10">
        <v>29.946743138058174</v>
      </c>
      <c r="H32" s="27">
        <v>708</v>
      </c>
      <c r="I32" s="25">
        <v>29.004506349856619</v>
      </c>
      <c r="J32" s="11">
        <v>445</v>
      </c>
      <c r="K32" s="10">
        <v>18.230233510856205</v>
      </c>
      <c r="L32" s="11">
        <v>280</v>
      </c>
      <c r="M32" s="10">
        <v>11.470708725931996</v>
      </c>
      <c r="N32" s="27">
        <v>151</v>
      </c>
      <c r="O32" s="25">
        <v>6.1859893486276114</v>
      </c>
      <c r="P32" s="11">
        <v>59</v>
      </c>
      <c r="Q32" s="10">
        <v>2.4170421958213848</v>
      </c>
      <c r="R32" s="11">
        <v>10</v>
      </c>
      <c r="S32" s="10">
        <v>0.40966816878328555</v>
      </c>
      <c r="T32" s="27">
        <v>0</v>
      </c>
      <c r="U32" s="25">
        <v>0</v>
      </c>
      <c r="V32" s="11">
        <v>8</v>
      </c>
      <c r="W32" s="12">
        <v>0.32773453502662842</v>
      </c>
    </row>
    <row r="33" spans="1:23">
      <c r="A33" s="13" t="s">
        <v>41</v>
      </c>
      <c r="B33" s="14">
        <v>17.250221455545713</v>
      </c>
      <c r="C33" s="15">
        <v>370</v>
      </c>
      <c r="D33" s="15">
        <v>8</v>
      </c>
      <c r="E33" s="14">
        <v>2.1621621621621623</v>
      </c>
      <c r="F33" s="15">
        <v>117</v>
      </c>
      <c r="G33" s="14">
        <v>31.621621621621621</v>
      </c>
      <c r="H33" s="15">
        <v>102</v>
      </c>
      <c r="I33" s="14">
        <v>27.567567567567568</v>
      </c>
      <c r="J33" s="15">
        <v>67</v>
      </c>
      <c r="K33" s="14">
        <v>18.108108108108109</v>
      </c>
      <c r="L33" s="15">
        <v>42</v>
      </c>
      <c r="M33" s="14">
        <v>11.351351351351353</v>
      </c>
      <c r="N33" s="15">
        <v>18</v>
      </c>
      <c r="O33" s="14">
        <v>4.8648648648648649</v>
      </c>
      <c r="P33" s="15">
        <v>11</v>
      </c>
      <c r="Q33" s="14">
        <v>2.9729729729729732</v>
      </c>
      <c r="R33" s="15">
        <v>4</v>
      </c>
      <c r="S33" s="14">
        <v>1.0810810810810811</v>
      </c>
      <c r="T33" s="15">
        <v>0</v>
      </c>
      <c r="U33" s="14">
        <v>0</v>
      </c>
      <c r="V33" s="15">
        <v>1</v>
      </c>
      <c r="W33" s="28">
        <v>0.27027027027027029</v>
      </c>
    </row>
    <row r="34" spans="1:23">
      <c r="A34" s="30" t="s">
        <v>42</v>
      </c>
      <c r="B34" s="17">
        <v>15.704871589579357</v>
      </c>
      <c r="C34" s="18">
        <v>255</v>
      </c>
      <c r="D34" s="18">
        <v>4</v>
      </c>
      <c r="E34" s="17">
        <v>1.5686274509803921</v>
      </c>
      <c r="F34" s="18">
        <v>71</v>
      </c>
      <c r="G34" s="17">
        <v>27.843137254901961</v>
      </c>
      <c r="H34" s="31">
        <v>70</v>
      </c>
      <c r="I34" s="17">
        <v>27.450980392156865</v>
      </c>
      <c r="J34" s="18">
        <v>48</v>
      </c>
      <c r="K34" s="17">
        <v>18.823529411764707</v>
      </c>
      <c r="L34" s="18">
        <v>33</v>
      </c>
      <c r="M34" s="17">
        <v>12.941176470588237</v>
      </c>
      <c r="N34" s="31">
        <v>21</v>
      </c>
      <c r="O34" s="17">
        <v>8.235294117647058</v>
      </c>
      <c r="P34" s="18">
        <v>5</v>
      </c>
      <c r="Q34" s="17">
        <v>1.9607843137254901</v>
      </c>
      <c r="R34" s="18">
        <v>1</v>
      </c>
      <c r="S34" s="17">
        <v>0.39215686274509803</v>
      </c>
      <c r="T34" s="15">
        <v>0</v>
      </c>
      <c r="U34" s="17">
        <v>0</v>
      </c>
      <c r="V34" s="18">
        <v>2</v>
      </c>
      <c r="W34" s="19">
        <v>0.78431372549019607</v>
      </c>
    </row>
    <row r="35" spans="1:23">
      <c r="A35" s="16" t="s">
        <v>43</v>
      </c>
      <c r="B35" s="17">
        <v>11.486849168008588</v>
      </c>
      <c r="C35" s="18">
        <v>107</v>
      </c>
      <c r="D35" s="18">
        <v>3</v>
      </c>
      <c r="E35" s="17">
        <v>2.8037383177570092</v>
      </c>
      <c r="F35" s="18">
        <v>43</v>
      </c>
      <c r="G35" s="17">
        <v>40.186915887850468</v>
      </c>
      <c r="H35" s="18">
        <v>22</v>
      </c>
      <c r="I35" s="17">
        <v>20.5607476635514</v>
      </c>
      <c r="J35" s="18">
        <v>20</v>
      </c>
      <c r="K35" s="17">
        <v>18.691588785046729</v>
      </c>
      <c r="L35" s="18">
        <v>10</v>
      </c>
      <c r="M35" s="17">
        <v>9.3457943925233646</v>
      </c>
      <c r="N35" s="18">
        <v>8</v>
      </c>
      <c r="O35" s="17">
        <v>7.4766355140186906</v>
      </c>
      <c r="P35" s="18">
        <v>1</v>
      </c>
      <c r="Q35" s="17">
        <v>0.93457943925233633</v>
      </c>
      <c r="R35" s="15">
        <v>0</v>
      </c>
      <c r="S35" s="17">
        <v>0</v>
      </c>
      <c r="T35" s="15">
        <v>0</v>
      </c>
      <c r="U35" s="17">
        <v>0</v>
      </c>
      <c r="V35" s="22">
        <v>0</v>
      </c>
      <c r="W35" s="19">
        <v>0</v>
      </c>
    </row>
    <row r="36" spans="1:23">
      <c r="A36" s="16" t="s">
        <v>44</v>
      </c>
      <c r="B36" s="17">
        <v>14.711429649188986</v>
      </c>
      <c r="C36" s="18">
        <v>390</v>
      </c>
      <c r="D36" s="18">
        <v>8</v>
      </c>
      <c r="E36" s="17">
        <v>2.0512820512820511</v>
      </c>
      <c r="F36" s="18">
        <v>115</v>
      </c>
      <c r="G36" s="17">
        <v>29.487179487179489</v>
      </c>
      <c r="H36" s="18">
        <v>115</v>
      </c>
      <c r="I36" s="17">
        <v>29.487179487179489</v>
      </c>
      <c r="J36" s="18">
        <v>68</v>
      </c>
      <c r="K36" s="17">
        <v>17.435897435897434</v>
      </c>
      <c r="L36" s="18">
        <v>47</v>
      </c>
      <c r="M36" s="17">
        <v>12.051282051282051</v>
      </c>
      <c r="N36" s="18">
        <v>27</v>
      </c>
      <c r="O36" s="17">
        <v>6.9230769230769234</v>
      </c>
      <c r="P36" s="18">
        <v>9</v>
      </c>
      <c r="Q36" s="17">
        <v>2.3076923076923079</v>
      </c>
      <c r="R36" s="15">
        <v>0</v>
      </c>
      <c r="S36" s="17">
        <v>0</v>
      </c>
      <c r="T36" s="15">
        <v>0</v>
      </c>
      <c r="U36" s="17">
        <v>0</v>
      </c>
      <c r="V36" s="18">
        <v>1</v>
      </c>
      <c r="W36" s="19">
        <v>0.25641025641025639</v>
      </c>
    </row>
    <row r="37" spans="1:23">
      <c r="A37" s="16" t="s">
        <v>45</v>
      </c>
      <c r="B37" s="17">
        <v>13.832055789291683</v>
      </c>
      <c r="C37" s="18">
        <v>240</v>
      </c>
      <c r="D37" s="18">
        <v>3</v>
      </c>
      <c r="E37" s="17">
        <v>1.25</v>
      </c>
      <c r="F37" s="18">
        <v>50</v>
      </c>
      <c r="G37" s="17">
        <v>20.833333333333336</v>
      </c>
      <c r="H37" s="18">
        <v>81</v>
      </c>
      <c r="I37" s="17">
        <v>33.75</v>
      </c>
      <c r="J37" s="18">
        <v>47</v>
      </c>
      <c r="K37" s="17">
        <v>19.583333333333332</v>
      </c>
      <c r="L37" s="18">
        <v>37</v>
      </c>
      <c r="M37" s="17">
        <v>15.416666666666668</v>
      </c>
      <c r="N37" s="18">
        <v>14</v>
      </c>
      <c r="O37" s="17">
        <v>5.833333333333333</v>
      </c>
      <c r="P37" s="18">
        <v>7</v>
      </c>
      <c r="Q37" s="17">
        <v>2.9166666666666665</v>
      </c>
      <c r="R37" s="18">
        <v>1</v>
      </c>
      <c r="S37" s="17">
        <v>0.41666666666666669</v>
      </c>
      <c r="T37" s="15">
        <v>0</v>
      </c>
      <c r="U37" s="17">
        <v>0</v>
      </c>
      <c r="V37" s="22">
        <v>0</v>
      </c>
      <c r="W37" s="19">
        <v>0</v>
      </c>
    </row>
    <row r="38" spans="1:23">
      <c r="A38" s="16" t="s">
        <v>46</v>
      </c>
      <c r="B38" s="17">
        <v>8.4605480963766784</v>
      </c>
      <c r="C38" s="18">
        <v>92</v>
      </c>
      <c r="D38" s="18">
        <v>2</v>
      </c>
      <c r="E38" s="17">
        <v>2.1739130434782608</v>
      </c>
      <c r="F38" s="18">
        <v>23</v>
      </c>
      <c r="G38" s="17">
        <v>25</v>
      </c>
      <c r="H38" s="18">
        <v>27</v>
      </c>
      <c r="I38" s="17">
        <v>29.347826086956523</v>
      </c>
      <c r="J38" s="18">
        <v>14</v>
      </c>
      <c r="K38" s="17">
        <v>15.217391304347828</v>
      </c>
      <c r="L38" s="18">
        <v>14</v>
      </c>
      <c r="M38" s="17">
        <v>15.217391304347828</v>
      </c>
      <c r="N38" s="18">
        <v>9</v>
      </c>
      <c r="O38" s="17">
        <v>9.7826086956521738</v>
      </c>
      <c r="P38" s="18">
        <v>3</v>
      </c>
      <c r="Q38" s="17">
        <v>3.2608695652173911</v>
      </c>
      <c r="R38" s="15">
        <v>0</v>
      </c>
      <c r="S38" s="17">
        <v>0</v>
      </c>
      <c r="T38" s="15">
        <v>0</v>
      </c>
      <c r="U38" s="17">
        <v>0</v>
      </c>
      <c r="V38" s="22">
        <v>0</v>
      </c>
      <c r="W38" s="19">
        <v>0</v>
      </c>
    </row>
    <row r="39" spans="1:23">
      <c r="A39" s="16" t="s">
        <v>47</v>
      </c>
      <c r="B39" s="17">
        <v>14.126959165487236</v>
      </c>
      <c r="C39" s="18">
        <v>539</v>
      </c>
      <c r="D39" s="18">
        <v>15</v>
      </c>
      <c r="E39" s="17">
        <v>2.7829313543599259</v>
      </c>
      <c r="F39" s="18">
        <v>173</v>
      </c>
      <c r="G39" s="17">
        <v>32.096474953617808</v>
      </c>
      <c r="H39" s="18">
        <v>160</v>
      </c>
      <c r="I39" s="17">
        <v>29.684601113172544</v>
      </c>
      <c r="J39" s="18">
        <v>94</v>
      </c>
      <c r="K39" s="17">
        <v>17.439703153988866</v>
      </c>
      <c r="L39" s="18">
        <v>47</v>
      </c>
      <c r="M39" s="17">
        <v>8.7198515769944329</v>
      </c>
      <c r="N39" s="18">
        <v>29</v>
      </c>
      <c r="O39" s="17">
        <v>5.3803339517625233</v>
      </c>
      <c r="P39" s="18">
        <v>15</v>
      </c>
      <c r="Q39" s="17">
        <v>2.7829313543599259</v>
      </c>
      <c r="R39" s="18">
        <v>2</v>
      </c>
      <c r="S39" s="17">
        <v>0.3710575139146568</v>
      </c>
      <c r="T39" s="15">
        <v>0</v>
      </c>
      <c r="U39" s="17">
        <v>0</v>
      </c>
      <c r="V39" s="18">
        <v>4</v>
      </c>
      <c r="W39" s="19">
        <v>0.7421150278293136</v>
      </c>
    </row>
    <row r="40" spans="1:23">
      <c r="A40" s="16" t="s">
        <v>48</v>
      </c>
      <c r="B40" s="17">
        <v>18.527643638513847</v>
      </c>
      <c r="C40" s="18">
        <v>188</v>
      </c>
      <c r="D40" s="18">
        <v>4</v>
      </c>
      <c r="E40" s="17">
        <v>2.1276595744680851</v>
      </c>
      <c r="F40" s="18">
        <v>61</v>
      </c>
      <c r="G40" s="17">
        <v>32.446808510638299</v>
      </c>
      <c r="H40" s="18">
        <v>50</v>
      </c>
      <c r="I40" s="17">
        <v>26.595744680851062</v>
      </c>
      <c r="J40" s="18">
        <v>40</v>
      </c>
      <c r="K40" s="17">
        <v>21.276595744680851</v>
      </c>
      <c r="L40" s="18">
        <v>17</v>
      </c>
      <c r="M40" s="17">
        <v>9.0425531914893629</v>
      </c>
      <c r="N40" s="18">
        <v>10</v>
      </c>
      <c r="O40" s="17">
        <v>5.3191489361702127</v>
      </c>
      <c r="P40" s="18">
        <v>6</v>
      </c>
      <c r="Q40" s="17">
        <v>3.1914893617021276</v>
      </c>
      <c r="R40" s="15">
        <v>0</v>
      </c>
      <c r="S40" s="17">
        <v>0</v>
      </c>
      <c r="T40" s="15">
        <v>0</v>
      </c>
      <c r="U40" s="17">
        <v>0</v>
      </c>
      <c r="V40" s="22">
        <v>0</v>
      </c>
      <c r="W40" s="19">
        <v>0</v>
      </c>
    </row>
    <row r="41" spans="1:23">
      <c r="A41" s="16" t="s">
        <v>49</v>
      </c>
      <c r="B41" s="17">
        <v>9.3364869911614576</v>
      </c>
      <c r="C41" s="18">
        <v>75</v>
      </c>
      <c r="D41" s="18">
        <v>0</v>
      </c>
      <c r="E41" s="17">
        <v>0</v>
      </c>
      <c r="F41" s="18">
        <v>19</v>
      </c>
      <c r="G41" s="17">
        <v>25.333333333333336</v>
      </c>
      <c r="H41" s="18">
        <v>25</v>
      </c>
      <c r="I41" s="17">
        <v>33.333333333333329</v>
      </c>
      <c r="J41" s="18">
        <v>14</v>
      </c>
      <c r="K41" s="17">
        <v>18.666666666666668</v>
      </c>
      <c r="L41" s="18">
        <v>13</v>
      </c>
      <c r="M41" s="17">
        <v>17.333333333333336</v>
      </c>
      <c r="N41" s="18">
        <v>3</v>
      </c>
      <c r="O41" s="17">
        <v>4</v>
      </c>
      <c r="P41" s="18">
        <v>1</v>
      </c>
      <c r="Q41" s="17">
        <v>1.3333333333333335</v>
      </c>
      <c r="R41" s="15">
        <v>0</v>
      </c>
      <c r="S41" s="17">
        <v>0</v>
      </c>
      <c r="T41" s="15">
        <v>0</v>
      </c>
      <c r="U41" s="17">
        <v>0</v>
      </c>
      <c r="V41" s="22">
        <v>0</v>
      </c>
      <c r="W41" s="19">
        <v>0</v>
      </c>
    </row>
    <row r="42" spans="1:23" ht="15.75" thickBot="1">
      <c r="A42" s="20" t="s">
        <v>50</v>
      </c>
      <c r="B42" s="21">
        <v>8.2848186296462156</v>
      </c>
      <c r="C42" s="22">
        <v>185</v>
      </c>
      <c r="D42" s="22">
        <v>2</v>
      </c>
      <c r="E42" s="21">
        <v>1.0810810810810811</v>
      </c>
      <c r="F42" s="22">
        <v>59</v>
      </c>
      <c r="G42" s="21">
        <v>31.891891891891895</v>
      </c>
      <c r="H42" s="22">
        <v>56</v>
      </c>
      <c r="I42" s="21">
        <v>30.270270270270274</v>
      </c>
      <c r="J42" s="22">
        <v>33</v>
      </c>
      <c r="K42" s="21">
        <v>17.837837837837839</v>
      </c>
      <c r="L42" s="22">
        <v>20</v>
      </c>
      <c r="M42" s="21">
        <v>10.810810810810811</v>
      </c>
      <c r="N42" s="22">
        <v>12</v>
      </c>
      <c r="O42" s="21">
        <v>6.4864864864864868</v>
      </c>
      <c r="P42" s="22">
        <v>1</v>
      </c>
      <c r="Q42" s="21">
        <v>0.54054054054054057</v>
      </c>
      <c r="R42" s="18">
        <v>2</v>
      </c>
      <c r="S42" s="21">
        <v>1.0810810810810811</v>
      </c>
      <c r="T42" s="15">
        <v>0</v>
      </c>
      <c r="U42" s="21">
        <v>0</v>
      </c>
      <c r="V42" s="22">
        <v>0</v>
      </c>
      <c r="W42" s="23">
        <v>0</v>
      </c>
    </row>
    <row r="43" spans="1:23" ht="15.75" thickBot="1">
      <c r="A43" s="24" t="s">
        <v>51</v>
      </c>
      <c r="B43" s="25">
        <v>10.922657397141229</v>
      </c>
      <c r="C43" s="26">
        <v>2187</v>
      </c>
      <c r="D43" s="11">
        <v>42</v>
      </c>
      <c r="E43" s="10">
        <v>1.9204389574759946</v>
      </c>
      <c r="F43" s="11">
        <v>633</v>
      </c>
      <c r="G43" s="10">
        <v>28.943758573388202</v>
      </c>
      <c r="H43" s="27">
        <v>597</v>
      </c>
      <c r="I43" s="25">
        <v>27.29766803840878</v>
      </c>
      <c r="J43" s="11">
        <v>375</v>
      </c>
      <c r="K43" s="10">
        <v>17.146776406035666</v>
      </c>
      <c r="L43" s="11">
        <v>270</v>
      </c>
      <c r="M43" s="10">
        <v>12.345679012345679</v>
      </c>
      <c r="N43" s="27">
        <v>180</v>
      </c>
      <c r="O43" s="25">
        <v>8.2304526748971192</v>
      </c>
      <c r="P43" s="11">
        <v>67</v>
      </c>
      <c r="Q43" s="10">
        <v>3.0635573845450388</v>
      </c>
      <c r="R43" s="11">
        <v>4</v>
      </c>
      <c r="S43" s="10">
        <v>0.18289894833104708</v>
      </c>
      <c r="T43" s="27">
        <v>1</v>
      </c>
      <c r="U43" s="25">
        <v>4.5724737082761771E-2</v>
      </c>
      <c r="V43" s="11">
        <v>18</v>
      </c>
      <c r="W43" s="12">
        <v>0.82304526748971196</v>
      </c>
    </row>
    <row r="44" spans="1:23">
      <c r="A44" s="13" t="s">
        <v>52</v>
      </c>
      <c r="B44" s="14">
        <v>12.842465753424657</v>
      </c>
      <c r="C44" s="15">
        <v>30</v>
      </c>
      <c r="D44" s="18">
        <v>0</v>
      </c>
      <c r="E44" s="14">
        <v>0</v>
      </c>
      <c r="F44" s="15">
        <v>3</v>
      </c>
      <c r="G44" s="14">
        <v>10</v>
      </c>
      <c r="H44" s="15">
        <v>8</v>
      </c>
      <c r="I44" s="14">
        <v>26.666666666666668</v>
      </c>
      <c r="J44" s="15">
        <v>9</v>
      </c>
      <c r="K44" s="14">
        <v>30</v>
      </c>
      <c r="L44" s="15">
        <v>3</v>
      </c>
      <c r="M44" s="14">
        <v>10</v>
      </c>
      <c r="N44" s="15">
        <v>6</v>
      </c>
      <c r="O44" s="14">
        <v>20</v>
      </c>
      <c r="P44" s="15">
        <v>0</v>
      </c>
      <c r="Q44" s="14">
        <v>0</v>
      </c>
      <c r="R44" s="15">
        <v>0</v>
      </c>
      <c r="S44" s="14">
        <v>0</v>
      </c>
      <c r="T44" s="15">
        <v>1</v>
      </c>
      <c r="U44" s="14">
        <v>3.3333333333333335</v>
      </c>
      <c r="V44" s="22">
        <v>0</v>
      </c>
      <c r="W44" s="28">
        <v>0</v>
      </c>
    </row>
    <row r="45" spans="1:23">
      <c r="A45" s="16" t="s">
        <v>159</v>
      </c>
      <c r="B45" s="17">
        <v>10.311006790175204</v>
      </c>
      <c r="C45" s="18">
        <v>246</v>
      </c>
      <c r="D45" s="18">
        <v>4</v>
      </c>
      <c r="E45" s="17">
        <v>1.6260162601626018</v>
      </c>
      <c r="F45" s="18">
        <v>68</v>
      </c>
      <c r="G45" s="17">
        <v>27.64227642276423</v>
      </c>
      <c r="H45" s="18">
        <v>61</v>
      </c>
      <c r="I45" s="17">
        <v>24.796747967479675</v>
      </c>
      <c r="J45" s="18">
        <v>45</v>
      </c>
      <c r="K45" s="17">
        <v>18.292682926829269</v>
      </c>
      <c r="L45" s="18">
        <v>34</v>
      </c>
      <c r="M45" s="17">
        <v>13.821138211382115</v>
      </c>
      <c r="N45" s="18">
        <v>27</v>
      </c>
      <c r="O45" s="17">
        <v>10.975609756097562</v>
      </c>
      <c r="P45" s="18">
        <v>7</v>
      </c>
      <c r="Q45" s="17">
        <v>2.8455284552845526</v>
      </c>
      <c r="R45" s="15">
        <v>0</v>
      </c>
      <c r="S45" s="17">
        <v>0</v>
      </c>
      <c r="T45" s="15">
        <v>0</v>
      </c>
      <c r="U45" s="17">
        <v>0</v>
      </c>
      <c r="V45" s="22">
        <v>0</v>
      </c>
      <c r="W45" s="19">
        <v>0</v>
      </c>
    </row>
    <row r="46" spans="1:23">
      <c r="A46" s="16" t="s">
        <v>54</v>
      </c>
      <c r="B46" s="17">
        <v>12.641383898868929</v>
      </c>
      <c r="C46" s="18">
        <v>95</v>
      </c>
      <c r="D46" s="18">
        <v>3</v>
      </c>
      <c r="E46" s="17">
        <v>3.1578947368421053</v>
      </c>
      <c r="F46" s="18">
        <v>28</v>
      </c>
      <c r="G46" s="17">
        <v>29.473684210526311</v>
      </c>
      <c r="H46" s="18">
        <v>24</v>
      </c>
      <c r="I46" s="17">
        <v>25.263157894736842</v>
      </c>
      <c r="J46" s="18">
        <v>22</v>
      </c>
      <c r="K46" s="17">
        <v>23.157894736842106</v>
      </c>
      <c r="L46" s="18">
        <v>11</v>
      </c>
      <c r="M46" s="17">
        <v>11.578947368421053</v>
      </c>
      <c r="N46" s="18">
        <v>6</v>
      </c>
      <c r="O46" s="17">
        <v>6.3157894736842106</v>
      </c>
      <c r="P46" s="18">
        <v>0</v>
      </c>
      <c r="Q46" s="17">
        <v>0</v>
      </c>
      <c r="R46" s="15">
        <v>0</v>
      </c>
      <c r="S46" s="17">
        <v>0</v>
      </c>
      <c r="T46" s="15">
        <v>0</v>
      </c>
      <c r="U46" s="17">
        <v>0</v>
      </c>
      <c r="V46" s="18">
        <v>1</v>
      </c>
      <c r="W46" s="19">
        <v>1.0526315789473684</v>
      </c>
    </row>
    <row r="47" spans="1:23">
      <c r="A47" s="16" t="s">
        <v>55</v>
      </c>
      <c r="B47" s="17">
        <v>9.6111839231105272</v>
      </c>
      <c r="C47" s="18">
        <v>44</v>
      </c>
      <c r="D47" s="18">
        <v>1</v>
      </c>
      <c r="E47" s="17">
        <v>2.2727272727272729</v>
      </c>
      <c r="F47" s="18">
        <v>14</v>
      </c>
      <c r="G47" s="17">
        <v>31.818181818181817</v>
      </c>
      <c r="H47" s="18">
        <v>12</v>
      </c>
      <c r="I47" s="17">
        <v>27.27272727272727</v>
      </c>
      <c r="J47" s="18">
        <v>8</v>
      </c>
      <c r="K47" s="17">
        <v>18.181818181818183</v>
      </c>
      <c r="L47" s="18">
        <v>6</v>
      </c>
      <c r="M47" s="17">
        <v>13.636363636363635</v>
      </c>
      <c r="N47" s="18">
        <v>3</v>
      </c>
      <c r="O47" s="17">
        <v>6.8181818181818175</v>
      </c>
      <c r="P47" s="18">
        <v>0</v>
      </c>
      <c r="Q47" s="17">
        <v>0</v>
      </c>
      <c r="R47" s="15">
        <v>0</v>
      </c>
      <c r="S47" s="17">
        <v>0</v>
      </c>
      <c r="T47" s="15">
        <v>0</v>
      </c>
      <c r="U47" s="17">
        <v>0</v>
      </c>
      <c r="V47" s="22">
        <v>0</v>
      </c>
      <c r="W47" s="19">
        <v>0</v>
      </c>
    </row>
    <row r="48" spans="1:23">
      <c r="A48" s="16" t="s">
        <v>56</v>
      </c>
      <c r="B48" s="17">
        <v>14.945250073986386</v>
      </c>
      <c r="C48" s="18">
        <v>101</v>
      </c>
      <c r="D48" s="18">
        <v>2</v>
      </c>
      <c r="E48" s="17">
        <v>1.9801980198019802</v>
      </c>
      <c r="F48" s="18">
        <v>35</v>
      </c>
      <c r="G48" s="17">
        <v>34.653465346534652</v>
      </c>
      <c r="H48" s="18">
        <v>26</v>
      </c>
      <c r="I48" s="17">
        <v>25.742574257425744</v>
      </c>
      <c r="J48" s="18">
        <v>17</v>
      </c>
      <c r="K48" s="17">
        <v>16.831683168316832</v>
      </c>
      <c r="L48" s="18">
        <v>10</v>
      </c>
      <c r="M48" s="17">
        <v>9.9009900990099009</v>
      </c>
      <c r="N48" s="18">
        <v>7</v>
      </c>
      <c r="O48" s="17">
        <v>6.9306930693069315</v>
      </c>
      <c r="P48" s="18">
        <v>3</v>
      </c>
      <c r="Q48" s="17">
        <v>2.9702970297029703</v>
      </c>
      <c r="R48" s="18">
        <v>1</v>
      </c>
      <c r="S48" s="17">
        <v>0.99009900990099009</v>
      </c>
      <c r="T48" s="15">
        <v>0</v>
      </c>
      <c r="U48" s="17">
        <v>0</v>
      </c>
      <c r="V48" s="22">
        <v>0</v>
      </c>
      <c r="W48" s="19">
        <v>0</v>
      </c>
    </row>
    <row r="49" spans="1:23">
      <c r="A49" s="32" t="s">
        <v>57</v>
      </c>
      <c r="B49" s="33">
        <v>14.38938938938939</v>
      </c>
      <c r="C49" s="34">
        <v>115</v>
      </c>
      <c r="D49" s="18">
        <v>4</v>
      </c>
      <c r="E49" s="17">
        <v>3.4782608695652173</v>
      </c>
      <c r="F49" s="18">
        <v>28</v>
      </c>
      <c r="G49" s="17">
        <v>24.347826086956523</v>
      </c>
      <c r="H49" s="34">
        <v>30</v>
      </c>
      <c r="I49" s="33">
        <v>26.086956521739129</v>
      </c>
      <c r="J49" s="18">
        <v>16</v>
      </c>
      <c r="K49" s="17">
        <v>13.913043478260869</v>
      </c>
      <c r="L49" s="18">
        <v>18</v>
      </c>
      <c r="M49" s="17">
        <v>15.65217391304348</v>
      </c>
      <c r="N49" s="34">
        <v>7</v>
      </c>
      <c r="O49" s="33">
        <v>6.0869565217391308</v>
      </c>
      <c r="P49" s="18">
        <v>8</v>
      </c>
      <c r="Q49" s="17">
        <v>6.9565217391304346</v>
      </c>
      <c r="R49" s="15">
        <v>0</v>
      </c>
      <c r="S49" s="17">
        <v>0</v>
      </c>
      <c r="T49" s="15">
        <v>0</v>
      </c>
      <c r="U49" s="33">
        <v>0</v>
      </c>
      <c r="V49" s="18">
        <v>4</v>
      </c>
      <c r="W49" s="19">
        <v>3.4782608695652173</v>
      </c>
    </row>
    <row r="50" spans="1:23">
      <c r="A50" s="16" t="s">
        <v>58</v>
      </c>
      <c r="B50" s="17">
        <v>10.411708710138029</v>
      </c>
      <c r="C50" s="18">
        <v>175</v>
      </c>
      <c r="D50" s="18">
        <v>6</v>
      </c>
      <c r="E50" s="17">
        <v>3.4285714285714288</v>
      </c>
      <c r="F50" s="18">
        <v>54</v>
      </c>
      <c r="G50" s="17">
        <v>30.857142857142854</v>
      </c>
      <c r="H50" s="18">
        <v>43</v>
      </c>
      <c r="I50" s="17">
        <v>24.571428571428573</v>
      </c>
      <c r="J50" s="18">
        <v>26</v>
      </c>
      <c r="K50" s="17">
        <v>14.857142857142858</v>
      </c>
      <c r="L50" s="18">
        <v>25</v>
      </c>
      <c r="M50" s="17">
        <v>14.285714285714285</v>
      </c>
      <c r="N50" s="18">
        <v>16</v>
      </c>
      <c r="O50" s="17">
        <v>9.1428571428571423</v>
      </c>
      <c r="P50" s="18">
        <v>5</v>
      </c>
      <c r="Q50" s="17">
        <v>2.8571428571428572</v>
      </c>
      <c r="R50" s="15">
        <v>0</v>
      </c>
      <c r="S50" s="17">
        <v>0</v>
      </c>
      <c r="T50" s="15">
        <v>0</v>
      </c>
      <c r="U50" s="17">
        <v>0</v>
      </c>
      <c r="V50" s="22">
        <v>0</v>
      </c>
      <c r="W50" s="19">
        <v>0</v>
      </c>
    </row>
    <row r="51" spans="1:23">
      <c r="A51" s="16" t="s">
        <v>59</v>
      </c>
      <c r="B51" s="17">
        <v>8.1780625579630719</v>
      </c>
      <c r="C51" s="18">
        <v>194</v>
      </c>
      <c r="D51" s="18">
        <v>6</v>
      </c>
      <c r="E51" s="17">
        <v>3.0927835051546393</v>
      </c>
      <c r="F51" s="18">
        <v>67</v>
      </c>
      <c r="G51" s="17">
        <v>34.536082474226802</v>
      </c>
      <c r="H51" s="18">
        <v>54</v>
      </c>
      <c r="I51" s="17">
        <v>27.835051546391753</v>
      </c>
      <c r="J51" s="18">
        <v>27</v>
      </c>
      <c r="K51" s="17">
        <v>13.917525773195877</v>
      </c>
      <c r="L51" s="18">
        <v>17</v>
      </c>
      <c r="M51" s="17">
        <v>8.7628865979381434</v>
      </c>
      <c r="N51" s="18">
        <v>15</v>
      </c>
      <c r="O51" s="17">
        <v>7.731958762886598</v>
      </c>
      <c r="P51" s="18">
        <v>8</v>
      </c>
      <c r="Q51" s="17">
        <v>4.1237113402061851</v>
      </c>
      <c r="R51" s="15">
        <v>0</v>
      </c>
      <c r="S51" s="17">
        <v>0</v>
      </c>
      <c r="T51" s="15">
        <v>0</v>
      </c>
      <c r="U51" s="17">
        <v>0</v>
      </c>
      <c r="V51" s="22">
        <v>0</v>
      </c>
      <c r="W51" s="19">
        <v>0</v>
      </c>
    </row>
    <row r="52" spans="1:23">
      <c r="A52" s="16" t="s">
        <v>60</v>
      </c>
      <c r="B52" s="17">
        <v>9.0291650019976029</v>
      </c>
      <c r="C52" s="18">
        <v>113</v>
      </c>
      <c r="D52" s="18">
        <v>0</v>
      </c>
      <c r="E52" s="17">
        <v>0</v>
      </c>
      <c r="F52" s="18">
        <v>30</v>
      </c>
      <c r="G52" s="17">
        <v>26.548672566371685</v>
      </c>
      <c r="H52" s="18">
        <v>31</v>
      </c>
      <c r="I52" s="17">
        <v>27.43362831858407</v>
      </c>
      <c r="J52" s="18">
        <v>24</v>
      </c>
      <c r="K52" s="17">
        <v>21.238938053097346</v>
      </c>
      <c r="L52" s="18">
        <v>14</v>
      </c>
      <c r="M52" s="17">
        <v>12.389380530973451</v>
      </c>
      <c r="N52" s="18">
        <v>10</v>
      </c>
      <c r="O52" s="17">
        <v>8.8495575221238933</v>
      </c>
      <c r="P52" s="18">
        <v>3</v>
      </c>
      <c r="Q52" s="17">
        <v>2.6548672566371683</v>
      </c>
      <c r="R52" s="15">
        <v>0</v>
      </c>
      <c r="S52" s="17">
        <v>0</v>
      </c>
      <c r="T52" s="15">
        <v>0</v>
      </c>
      <c r="U52" s="17">
        <v>0</v>
      </c>
      <c r="V52" s="18">
        <v>1</v>
      </c>
      <c r="W52" s="19">
        <v>0.88495575221238942</v>
      </c>
    </row>
    <row r="53" spans="1:23">
      <c r="A53" s="16" t="s">
        <v>61</v>
      </c>
      <c r="B53" s="17">
        <v>14.067995310668231</v>
      </c>
      <c r="C53" s="18">
        <v>252</v>
      </c>
      <c r="D53" s="18">
        <v>5</v>
      </c>
      <c r="E53" s="17">
        <v>1.984126984126984</v>
      </c>
      <c r="F53" s="18">
        <v>76</v>
      </c>
      <c r="G53" s="17">
        <v>30.158730158730158</v>
      </c>
      <c r="H53" s="18">
        <v>74</v>
      </c>
      <c r="I53" s="17">
        <v>29.365079365079367</v>
      </c>
      <c r="J53" s="18">
        <v>41</v>
      </c>
      <c r="K53" s="17">
        <v>16.269841269841269</v>
      </c>
      <c r="L53" s="18">
        <v>29</v>
      </c>
      <c r="M53" s="17">
        <v>11.507936507936508</v>
      </c>
      <c r="N53" s="18">
        <v>20</v>
      </c>
      <c r="O53" s="17">
        <v>7.9365079365079358</v>
      </c>
      <c r="P53" s="18">
        <v>4</v>
      </c>
      <c r="Q53" s="17">
        <v>1.5873015873015872</v>
      </c>
      <c r="R53" s="18">
        <v>1</v>
      </c>
      <c r="S53" s="17">
        <v>0.3968253968253968</v>
      </c>
      <c r="T53" s="15">
        <v>0</v>
      </c>
      <c r="U53" s="17">
        <v>0</v>
      </c>
      <c r="V53" s="18">
        <v>2</v>
      </c>
      <c r="W53" s="19">
        <v>0.79365079365079361</v>
      </c>
    </row>
    <row r="54" spans="1:23">
      <c r="A54" s="16" t="s">
        <v>62</v>
      </c>
      <c r="B54" s="17">
        <v>12.95843520782396</v>
      </c>
      <c r="C54" s="18">
        <v>53</v>
      </c>
      <c r="D54" s="18">
        <v>0</v>
      </c>
      <c r="E54" s="17">
        <v>0</v>
      </c>
      <c r="F54" s="18">
        <v>12</v>
      </c>
      <c r="G54" s="17">
        <v>22.641509433962266</v>
      </c>
      <c r="H54" s="18">
        <v>12</v>
      </c>
      <c r="I54" s="17">
        <v>22.641509433962266</v>
      </c>
      <c r="J54" s="18">
        <v>15</v>
      </c>
      <c r="K54" s="17">
        <v>28.30188679245283</v>
      </c>
      <c r="L54" s="18">
        <v>5</v>
      </c>
      <c r="M54" s="17">
        <v>9.433962264150944</v>
      </c>
      <c r="N54" s="18">
        <v>6</v>
      </c>
      <c r="O54" s="17">
        <v>11.320754716981133</v>
      </c>
      <c r="P54" s="18">
        <v>1</v>
      </c>
      <c r="Q54" s="17">
        <v>1.8867924528301887</v>
      </c>
      <c r="R54" s="18">
        <v>1</v>
      </c>
      <c r="S54" s="17">
        <v>1.8867924528301887</v>
      </c>
      <c r="T54" s="15">
        <v>0</v>
      </c>
      <c r="U54" s="17">
        <v>0</v>
      </c>
      <c r="V54" s="18">
        <v>1</v>
      </c>
      <c r="W54" s="19">
        <v>1.8867924528301887</v>
      </c>
    </row>
    <row r="55" spans="1:23">
      <c r="A55" s="16" t="s">
        <v>63</v>
      </c>
      <c r="B55" s="17">
        <v>8.697052665485586</v>
      </c>
      <c r="C55" s="18">
        <v>54</v>
      </c>
      <c r="D55" s="18">
        <v>2</v>
      </c>
      <c r="E55" s="17">
        <v>3.7037037037037033</v>
      </c>
      <c r="F55" s="18">
        <v>16</v>
      </c>
      <c r="G55" s="17">
        <v>29.629629629629626</v>
      </c>
      <c r="H55" s="18">
        <v>14</v>
      </c>
      <c r="I55" s="17">
        <v>25.925925925925924</v>
      </c>
      <c r="J55" s="18">
        <v>6</v>
      </c>
      <c r="K55" s="17">
        <v>11.111111111111111</v>
      </c>
      <c r="L55" s="18">
        <v>9</v>
      </c>
      <c r="M55" s="17">
        <v>16.666666666666664</v>
      </c>
      <c r="N55" s="18">
        <v>5</v>
      </c>
      <c r="O55" s="17">
        <v>9.2592592592592595</v>
      </c>
      <c r="P55" s="18">
        <v>2</v>
      </c>
      <c r="Q55" s="17">
        <v>3.7037037037037033</v>
      </c>
      <c r="R55" s="15">
        <v>0</v>
      </c>
      <c r="S55" s="17">
        <v>0</v>
      </c>
      <c r="T55" s="15">
        <v>0</v>
      </c>
      <c r="U55" s="17">
        <v>0</v>
      </c>
      <c r="V55" s="22">
        <v>0</v>
      </c>
      <c r="W55" s="19">
        <v>0</v>
      </c>
    </row>
    <row r="56" spans="1:23">
      <c r="A56" s="16" t="s">
        <v>64</v>
      </c>
      <c r="B56" s="17">
        <v>12.632908727234446</v>
      </c>
      <c r="C56" s="18">
        <v>120</v>
      </c>
      <c r="D56" s="18">
        <v>0</v>
      </c>
      <c r="E56" s="17">
        <v>0</v>
      </c>
      <c r="F56" s="18">
        <v>42</v>
      </c>
      <c r="G56" s="17">
        <v>35</v>
      </c>
      <c r="H56" s="18">
        <v>26</v>
      </c>
      <c r="I56" s="17">
        <v>21.666666666666668</v>
      </c>
      <c r="J56" s="18">
        <v>26</v>
      </c>
      <c r="K56" s="17">
        <v>21.666666666666668</v>
      </c>
      <c r="L56" s="18">
        <v>12</v>
      </c>
      <c r="M56" s="17">
        <v>10</v>
      </c>
      <c r="N56" s="18">
        <v>8</v>
      </c>
      <c r="O56" s="17">
        <v>6.666666666666667</v>
      </c>
      <c r="P56" s="18">
        <v>6</v>
      </c>
      <c r="Q56" s="17">
        <v>5</v>
      </c>
      <c r="R56" s="15">
        <v>0</v>
      </c>
      <c r="S56" s="17">
        <v>0</v>
      </c>
      <c r="T56" s="15">
        <v>0</v>
      </c>
      <c r="U56" s="17">
        <v>0</v>
      </c>
      <c r="V56" s="22">
        <v>0</v>
      </c>
      <c r="W56" s="19">
        <v>0</v>
      </c>
    </row>
    <row r="57" spans="1:23">
      <c r="A57" s="16" t="s">
        <v>65</v>
      </c>
      <c r="B57" s="17">
        <v>7.4193548387096779</v>
      </c>
      <c r="C57" s="18">
        <v>23</v>
      </c>
      <c r="D57" s="18">
        <v>0</v>
      </c>
      <c r="E57" s="17">
        <v>0</v>
      </c>
      <c r="F57" s="18">
        <v>3</v>
      </c>
      <c r="G57" s="17">
        <v>13.043478260869565</v>
      </c>
      <c r="H57" s="18">
        <v>5</v>
      </c>
      <c r="I57" s="17">
        <v>21.739130434782609</v>
      </c>
      <c r="J57" s="18">
        <v>8</v>
      </c>
      <c r="K57" s="17">
        <v>34.782608695652172</v>
      </c>
      <c r="L57" s="18">
        <v>5</v>
      </c>
      <c r="M57" s="17">
        <v>21.739130434782609</v>
      </c>
      <c r="N57" s="18">
        <v>2</v>
      </c>
      <c r="O57" s="17">
        <v>8.695652173913043</v>
      </c>
      <c r="P57" s="18">
        <v>0</v>
      </c>
      <c r="Q57" s="17">
        <v>0</v>
      </c>
      <c r="R57" s="15">
        <v>0</v>
      </c>
      <c r="S57" s="17">
        <v>0</v>
      </c>
      <c r="T57" s="15">
        <v>0</v>
      </c>
      <c r="U57" s="17">
        <v>0</v>
      </c>
      <c r="V57" s="22">
        <v>0</v>
      </c>
      <c r="W57" s="19">
        <v>0</v>
      </c>
    </row>
    <row r="58" spans="1:23">
      <c r="A58" s="16" t="s">
        <v>66</v>
      </c>
      <c r="B58" s="17">
        <v>9.4131207376812984</v>
      </c>
      <c r="C58" s="18">
        <v>98</v>
      </c>
      <c r="D58" s="18">
        <v>3</v>
      </c>
      <c r="E58" s="17">
        <v>3.0612244897959182</v>
      </c>
      <c r="F58" s="18">
        <v>32</v>
      </c>
      <c r="G58" s="17">
        <v>32.653061224489797</v>
      </c>
      <c r="H58" s="18">
        <v>19</v>
      </c>
      <c r="I58" s="17">
        <v>19.387755102040817</v>
      </c>
      <c r="J58" s="18">
        <v>14</v>
      </c>
      <c r="K58" s="17">
        <v>14.285714285714285</v>
      </c>
      <c r="L58" s="18">
        <v>14</v>
      </c>
      <c r="M58" s="17">
        <v>14.285714285714285</v>
      </c>
      <c r="N58" s="18">
        <v>9</v>
      </c>
      <c r="O58" s="17">
        <v>9.183673469387756</v>
      </c>
      <c r="P58" s="18">
        <v>4</v>
      </c>
      <c r="Q58" s="17">
        <v>4.0816326530612246</v>
      </c>
      <c r="R58" s="18">
        <v>1</v>
      </c>
      <c r="S58" s="17">
        <v>1.0204081632653061</v>
      </c>
      <c r="T58" s="15">
        <v>0</v>
      </c>
      <c r="U58" s="17">
        <v>0</v>
      </c>
      <c r="V58" s="18">
        <v>2</v>
      </c>
      <c r="W58" s="19">
        <v>2.0408163265306123</v>
      </c>
    </row>
    <row r="59" spans="1:23">
      <c r="A59" s="16" t="s">
        <v>67</v>
      </c>
      <c r="B59" s="17">
        <v>15.993163227933097</v>
      </c>
      <c r="C59" s="18">
        <v>131</v>
      </c>
      <c r="D59" s="18">
        <v>3</v>
      </c>
      <c r="E59" s="17">
        <v>2.2900763358778624</v>
      </c>
      <c r="F59" s="18">
        <v>31</v>
      </c>
      <c r="G59" s="17">
        <v>23.664122137404579</v>
      </c>
      <c r="H59" s="18">
        <v>38</v>
      </c>
      <c r="I59" s="17">
        <v>29.007633587786259</v>
      </c>
      <c r="J59" s="18">
        <v>15</v>
      </c>
      <c r="K59" s="17">
        <v>11.450381679389313</v>
      </c>
      <c r="L59" s="18">
        <v>24</v>
      </c>
      <c r="M59" s="17">
        <v>18.320610687022899</v>
      </c>
      <c r="N59" s="18">
        <v>12</v>
      </c>
      <c r="O59" s="17">
        <v>9.1603053435114496</v>
      </c>
      <c r="P59" s="18">
        <v>4</v>
      </c>
      <c r="Q59" s="17">
        <v>3.0534351145038165</v>
      </c>
      <c r="R59" s="15">
        <v>0</v>
      </c>
      <c r="S59" s="17">
        <v>0</v>
      </c>
      <c r="T59" s="15">
        <v>0</v>
      </c>
      <c r="U59" s="17">
        <v>0</v>
      </c>
      <c r="V59" s="18">
        <v>4</v>
      </c>
      <c r="W59" s="19">
        <v>3.0534351145038165</v>
      </c>
    </row>
    <row r="60" spans="1:23">
      <c r="A60" s="16" t="s">
        <v>68</v>
      </c>
      <c r="B60" s="17">
        <v>10.187449062754686</v>
      </c>
      <c r="C60" s="18">
        <v>125</v>
      </c>
      <c r="D60" s="18">
        <v>1</v>
      </c>
      <c r="E60" s="17">
        <v>0.8</v>
      </c>
      <c r="F60" s="18">
        <v>31</v>
      </c>
      <c r="G60" s="17">
        <v>24.8</v>
      </c>
      <c r="H60" s="18">
        <v>48</v>
      </c>
      <c r="I60" s="17">
        <v>38.4</v>
      </c>
      <c r="J60" s="18">
        <v>16</v>
      </c>
      <c r="K60" s="17">
        <v>12.8</v>
      </c>
      <c r="L60" s="18">
        <v>16</v>
      </c>
      <c r="M60" s="17">
        <v>12.8</v>
      </c>
      <c r="N60" s="18">
        <v>6</v>
      </c>
      <c r="O60" s="17">
        <v>4.8</v>
      </c>
      <c r="P60" s="18">
        <v>7</v>
      </c>
      <c r="Q60" s="17">
        <v>5.6000000000000005</v>
      </c>
      <c r="R60" s="15">
        <v>0</v>
      </c>
      <c r="S60" s="17">
        <v>0</v>
      </c>
      <c r="T60" s="15">
        <v>0</v>
      </c>
      <c r="U60" s="17">
        <v>0</v>
      </c>
      <c r="V60" s="22">
        <v>0</v>
      </c>
      <c r="W60" s="19">
        <v>0</v>
      </c>
    </row>
    <row r="61" spans="1:23">
      <c r="A61" s="16" t="s">
        <v>69</v>
      </c>
      <c r="B61" s="17">
        <v>9.5117311350665812</v>
      </c>
      <c r="C61" s="18">
        <v>135</v>
      </c>
      <c r="D61" s="18">
        <v>2</v>
      </c>
      <c r="E61" s="17">
        <v>1.4814814814814816</v>
      </c>
      <c r="F61" s="18">
        <v>38</v>
      </c>
      <c r="G61" s="17">
        <v>28.148148148148149</v>
      </c>
      <c r="H61" s="18">
        <v>47</v>
      </c>
      <c r="I61" s="17">
        <v>34.814814814814817</v>
      </c>
      <c r="J61" s="18">
        <v>27</v>
      </c>
      <c r="K61" s="17">
        <v>20</v>
      </c>
      <c r="L61" s="18">
        <v>10</v>
      </c>
      <c r="M61" s="17">
        <v>7.4074074074074066</v>
      </c>
      <c r="N61" s="18">
        <v>8</v>
      </c>
      <c r="O61" s="17">
        <v>5.9259259259259265</v>
      </c>
      <c r="P61" s="18">
        <v>3</v>
      </c>
      <c r="Q61" s="17">
        <v>2.2222222222222223</v>
      </c>
      <c r="R61" s="15">
        <v>0</v>
      </c>
      <c r="S61" s="17">
        <v>0</v>
      </c>
      <c r="T61" s="15">
        <v>0</v>
      </c>
      <c r="U61" s="17">
        <v>0</v>
      </c>
      <c r="V61" s="22">
        <v>0</v>
      </c>
      <c r="W61" s="19">
        <v>0</v>
      </c>
    </row>
    <row r="62" spans="1:23" ht="15.75" thickBot="1">
      <c r="A62" s="20" t="s">
        <v>70</v>
      </c>
      <c r="B62" s="21">
        <v>10.03870343492985</v>
      </c>
      <c r="C62" s="22">
        <v>83</v>
      </c>
      <c r="D62" s="18">
        <v>0</v>
      </c>
      <c r="E62" s="21">
        <v>0</v>
      </c>
      <c r="F62" s="22">
        <v>25</v>
      </c>
      <c r="G62" s="21">
        <v>30.120481927710845</v>
      </c>
      <c r="H62" s="22">
        <v>25</v>
      </c>
      <c r="I62" s="21">
        <v>30.120481927710845</v>
      </c>
      <c r="J62" s="22">
        <v>13</v>
      </c>
      <c r="K62" s="21">
        <v>15.66265060240964</v>
      </c>
      <c r="L62" s="22">
        <v>8</v>
      </c>
      <c r="M62" s="21">
        <v>9.6385542168674707</v>
      </c>
      <c r="N62" s="22">
        <v>7</v>
      </c>
      <c r="O62" s="21">
        <v>8.4337349397590362</v>
      </c>
      <c r="P62" s="22">
        <v>2</v>
      </c>
      <c r="Q62" s="21">
        <v>2.4096385542168677</v>
      </c>
      <c r="R62" s="15">
        <v>0</v>
      </c>
      <c r="S62" s="21">
        <v>0</v>
      </c>
      <c r="T62" s="15">
        <v>0</v>
      </c>
      <c r="U62" s="21">
        <v>0</v>
      </c>
      <c r="V62" s="22">
        <v>3</v>
      </c>
      <c r="W62" s="23">
        <v>3.6144578313253009</v>
      </c>
    </row>
    <row r="63" spans="1:23" ht="15.75" thickBot="1">
      <c r="A63" s="24" t="s">
        <v>71</v>
      </c>
      <c r="B63" s="25">
        <v>13.06821134603776</v>
      </c>
      <c r="C63" s="26">
        <v>3269</v>
      </c>
      <c r="D63" s="11">
        <v>51</v>
      </c>
      <c r="E63" s="10">
        <v>1.560110125420618</v>
      </c>
      <c r="F63" s="11">
        <v>1010</v>
      </c>
      <c r="G63" s="10">
        <v>30.896298562251452</v>
      </c>
      <c r="H63" s="27">
        <v>933</v>
      </c>
      <c r="I63" s="25">
        <v>28.540838176812482</v>
      </c>
      <c r="J63" s="11">
        <v>560</v>
      </c>
      <c r="K63" s="10">
        <v>17.130620985010705</v>
      </c>
      <c r="L63" s="11">
        <v>415</v>
      </c>
      <c r="M63" s="10">
        <v>12.695013765677576</v>
      </c>
      <c r="N63" s="27">
        <v>207</v>
      </c>
      <c r="O63" s="25">
        <v>6.3322116855307433</v>
      </c>
      <c r="P63" s="11">
        <v>77</v>
      </c>
      <c r="Q63" s="10">
        <v>2.3554603854389722</v>
      </c>
      <c r="R63" s="11">
        <v>11</v>
      </c>
      <c r="S63" s="10">
        <v>0.33649434077699603</v>
      </c>
      <c r="T63" s="27">
        <v>0</v>
      </c>
      <c r="U63" s="25">
        <v>0</v>
      </c>
      <c r="V63" s="11">
        <v>5</v>
      </c>
      <c r="W63" s="12">
        <v>0.15295197308045275</v>
      </c>
    </row>
    <row r="64" spans="1:23">
      <c r="A64" s="13" t="s">
        <v>72</v>
      </c>
      <c r="B64" s="14">
        <v>13.546693760054186</v>
      </c>
      <c r="C64" s="15">
        <v>160</v>
      </c>
      <c r="D64" s="15">
        <v>3</v>
      </c>
      <c r="E64" s="14">
        <v>1.875</v>
      </c>
      <c r="F64" s="15">
        <v>43</v>
      </c>
      <c r="G64" s="14">
        <v>26.875</v>
      </c>
      <c r="H64" s="15">
        <v>47</v>
      </c>
      <c r="I64" s="14">
        <v>29.375</v>
      </c>
      <c r="J64" s="15">
        <v>31</v>
      </c>
      <c r="K64" s="14">
        <v>19.375</v>
      </c>
      <c r="L64" s="15">
        <v>23</v>
      </c>
      <c r="M64" s="14">
        <v>14.374999999999998</v>
      </c>
      <c r="N64" s="15">
        <v>10</v>
      </c>
      <c r="O64" s="14">
        <v>6.25</v>
      </c>
      <c r="P64" s="15">
        <v>1</v>
      </c>
      <c r="Q64" s="14">
        <v>0.625</v>
      </c>
      <c r="R64" s="15">
        <v>0</v>
      </c>
      <c r="S64" s="14">
        <v>0</v>
      </c>
      <c r="T64" s="15">
        <v>0</v>
      </c>
      <c r="U64" s="14">
        <v>0</v>
      </c>
      <c r="V64" s="15">
        <v>2</v>
      </c>
      <c r="W64" s="28">
        <v>1.25</v>
      </c>
    </row>
    <row r="65" spans="1:23">
      <c r="A65" s="16" t="s">
        <v>73</v>
      </c>
      <c r="B65" s="17">
        <v>11.325374961738598</v>
      </c>
      <c r="C65" s="18">
        <v>74</v>
      </c>
      <c r="D65" s="18">
        <v>2</v>
      </c>
      <c r="E65" s="17">
        <v>2.7027027027027026</v>
      </c>
      <c r="F65" s="18">
        <v>19</v>
      </c>
      <c r="G65" s="17">
        <v>25.675675675675674</v>
      </c>
      <c r="H65" s="18">
        <v>21</v>
      </c>
      <c r="I65" s="17">
        <v>28.378378378378379</v>
      </c>
      <c r="J65" s="18">
        <v>8</v>
      </c>
      <c r="K65" s="17">
        <v>10.810810810810811</v>
      </c>
      <c r="L65" s="18">
        <v>17</v>
      </c>
      <c r="M65" s="17">
        <v>22.972972972972975</v>
      </c>
      <c r="N65" s="18">
        <v>5</v>
      </c>
      <c r="O65" s="17">
        <v>6.756756756756757</v>
      </c>
      <c r="P65" s="18">
        <v>2</v>
      </c>
      <c r="Q65" s="17">
        <v>2.7027027027027026</v>
      </c>
      <c r="R65" s="15">
        <v>0</v>
      </c>
      <c r="S65" s="17">
        <v>0</v>
      </c>
      <c r="T65" s="15">
        <v>0</v>
      </c>
      <c r="U65" s="17">
        <v>0</v>
      </c>
      <c r="V65" s="22">
        <v>0</v>
      </c>
      <c r="W65" s="19">
        <v>0</v>
      </c>
    </row>
    <row r="66" spans="1:23">
      <c r="A66" s="16" t="s">
        <v>74</v>
      </c>
      <c r="B66" s="17">
        <v>17.05390866430125</v>
      </c>
      <c r="C66" s="18">
        <v>149</v>
      </c>
      <c r="D66" s="18">
        <v>3</v>
      </c>
      <c r="E66" s="17">
        <v>2.0134228187919461</v>
      </c>
      <c r="F66" s="18">
        <v>59</v>
      </c>
      <c r="G66" s="17">
        <v>39.597315436241608</v>
      </c>
      <c r="H66" s="18">
        <v>36</v>
      </c>
      <c r="I66" s="17">
        <v>24.161073825503358</v>
      </c>
      <c r="J66" s="18">
        <v>18</v>
      </c>
      <c r="K66" s="17">
        <v>12.080536912751679</v>
      </c>
      <c r="L66" s="18">
        <v>22</v>
      </c>
      <c r="M66" s="17">
        <v>14.76510067114094</v>
      </c>
      <c r="N66" s="18">
        <v>7</v>
      </c>
      <c r="O66" s="17">
        <v>4.6979865771812079</v>
      </c>
      <c r="P66" s="18">
        <v>4</v>
      </c>
      <c r="Q66" s="17">
        <v>2.6845637583892619</v>
      </c>
      <c r="R66" s="15">
        <v>0</v>
      </c>
      <c r="S66" s="17">
        <v>0</v>
      </c>
      <c r="T66" s="15">
        <v>0</v>
      </c>
      <c r="U66" s="17">
        <v>0</v>
      </c>
      <c r="V66" s="22">
        <v>0</v>
      </c>
      <c r="W66" s="19">
        <v>0</v>
      </c>
    </row>
    <row r="67" spans="1:23">
      <c r="A67" s="16" t="s">
        <v>75</v>
      </c>
      <c r="B67" s="17">
        <v>10.07502679528403</v>
      </c>
      <c r="C67" s="18">
        <v>94</v>
      </c>
      <c r="D67" s="18">
        <v>2</v>
      </c>
      <c r="E67" s="17">
        <v>2.1276595744680851</v>
      </c>
      <c r="F67" s="18">
        <v>36</v>
      </c>
      <c r="G67" s="17">
        <v>38.297872340425535</v>
      </c>
      <c r="H67" s="18">
        <v>24</v>
      </c>
      <c r="I67" s="17">
        <v>25.531914893617021</v>
      </c>
      <c r="J67" s="18">
        <v>13</v>
      </c>
      <c r="K67" s="17">
        <v>13.829787234042554</v>
      </c>
      <c r="L67" s="18">
        <v>12</v>
      </c>
      <c r="M67" s="17">
        <v>12.76595744680851</v>
      </c>
      <c r="N67" s="18">
        <v>6</v>
      </c>
      <c r="O67" s="17">
        <v>6.3829787234042552</v>
      </c>
      <c r="P67" s="18">
        <v>1</v>
      </c>
      <c r="Q67" s="17">
        <v>1.0638297872340425</v>
      </c>
      <c r="R67" s="15">
        <v>0</v>
      </c>
      <c r="S67" s="17">
        <v>0</v>
      </c>
      <c r="T67" s="15">
        <v>0</v>
      </c>
      <c r="U67" s="17">
        <v>0</v>
      </c>
      <c r="V67" s="22">
        <v>0</v>
      </c>
      <c r="W67" s="19">
        <v>0</v>
      </c>
    </row>
    <row r="68" spans="1:23">
      <c r="A68" s="16" t="s">
        <v>76</v>
      </c>
      <c r="B68" s="17">
        <v>6.6489361702127656</v>
      </c>
      <c r="C68" s="18">
        <v>25</v>
      </c>
      <c r="D68" s="18">
        <v>0</v>
      </c>
      <c r="E68" s="17">
        <v>0</v>
      </c>
      <c r="F68" s="18">
        <v>8</v>
      </c>
      <c r="G68" s="17">
        <v>32</v>
      </c>
      <c r="H68" s="18">
        <v>8</v>
      </c>
      <c r="I68" s="17">
        <v>32</v>
      </c>
      <c r="J68" s="18">
        <v>2</v>
      </c>
      <c r="K68" s="17">
        <v>8</v>
      </c>
      <c r="L68" s="18">
        <v>4</v>
      </c>
      <c r="M68" s="17">
        <v>16</v>
      </c>
      <c r="N68" s="18">
        <v>1</v>
      </c>
      <c r="O68" s="17">
        <v>4</v>
      </c>
      <c r="P68" s="18">
        <v>2</v>
      </c>
      <c r="Q68" s="17">
        <v>8</v>
      </c>
      <c r="R68" s="15">
        <v>0</v>
      </c>
      <c r="S68" s="17">
        <v>0</v>
      </c>
      <c r="T68" s="15">
        <v>0</v>
      </c>
      <c r="U68" s="17">
        <v>0</v>
      </c>
      <c r="V68" s="22">
        <v>0</v>
      </c>
      <c r="W68" s="19">
        <v>0</v>
      </c>
    </row>
    <row r="69" spans="1:23">
      <c r="A69" s="16" t="s">
        <v>77</v>
      </c>
      <c r="B69" s="17">
        <v>10.701487408571008</v>
      </c>
      <c r="C69" s="18">
        <v>218</v>
      </c>
      <c r="D69" s="18">
        <v>2</v>
      </c>
      <c r="E69" s="17">
        <v>0.91743119266055051</v>
      </c>
      <c r="F69" s="18">
        <v>57</v>
      </c>
      <c r="G69" s="17">
        <v>26.146788990825687</v>
      </c>
      <c r="H69" s="18">
        <v>65</v>
      </c>
      <c r="I69" s="17">
        <v>29.816513761467888</v>
      </c>
      <c r="J69" s="18">
        <v>38</v>
      </c>
      <c r="K69" s="17">
        <v>17.431192660550458</v>
      </c>
      <c r="L69" s="18">
        <v>35</v>
      </c>
      <c r="M69" s="17">
        <v>16.055045871559635</v>
      </c>
      <c r="N69" s="18">
        <v>17</v>
      </c>
      <c r="O69" s="17">
        <v>7.7981651376146797</v>
      </c>
      <c r="P69" s="18">
        <v>4</v>
      </c>
      <c r="Q69" s="17">
        <v>1.834862385321101</v>
      </c>
      <c r="R69" s="15">
        <v>0</v>
      </c>
      <c r="S69" s="17">
        <v>0</v>
      </c>
      <c r="T69" s="15">
        <v>0</v>
      </c>
      <c r="U69" s="17">
        <v>0</v>
      </c>
      <c r="V69" s="22">
        <v>0</v>
      </c>
      <c r="W69" s="19">
        <v>0</v>
      </c>
    </row>
    <row r="70" spans="1:23">
      <c r="A70" s="16" t="s">
        <v>78</v>
      </c>
      <c r="B70" s="17">
        <v>11.008978195810174</v>
      </c>
      <c r="C70" s="18">
        <v>103</v>
      </c>
      <c r="D70" s="18">
        <v>1</v>
      </c>
      <c r="E70" s="17">
        <v>0.97087378640776689</v>
      </c>
      <c r="F70" s="18">
        <v>27</v>
      </c>
      <c r="G70" s="17">
        <v>26.21359223300971</v>
      </c>
      <c r="H70" s="18">
        <v>28</v>
      </c>
      <c r="I70" s="17">
        <v>27.184466019417474</v>
      </c>
      <c r="J70" s="18">
        <v>20</v>
      </c>
      <c r="K70" s="17">
        <v>19.417475728155338</v>
      </c>
      <c r="L70" s="18">
        <v>15</v>
      </c>
      <c r="M70" s="17">
        <v>14.563106796116504</v>
      </c>
      <c r="N70" s="18">
        <v>10</v>
      </c>
      <c r="O70" s="17">
        <v>9.7087378640776691</v>
      </c>
      <c r="P70" s="18">
        <v>2</v>
      </c>
      <c r="Q70" s="17">
        <v>1.9417475728155338</v>
      </c>
      <c r="R70" s="15">
        <v>0</v>
      </c>
      <c r="S70" s="17">
        <v>0</v>
      </c>
      <c r="T70" s="15">
        <v>0</v>
      </c>
      <c r="U70" s="17">
        <v>0</v>
      </c>
      <c r="V70" s="22">
        <v>0</v>
      </c>
      <c r="W70" s="19">
        <v>0</v>
      </c>
    </row>
    <row r="71" spans="1:23">
      <c r="A71" s="16" t="s">
        <v>79</v>
      </c>
      <c r="B71" s="17">
        <v>6.473287446738774</v>
      </c>
      <c r="C71" s="18">
        <v>79</v>
      </c>
      <c r="D71" s="18">
        <v>1</v>
      </c>
      <c r="E71" s="17">
        <v>1.2658227848101267</v>
      </c>
      <c r="F71" s="18">
        <v>26</v>
      </c>
      <c r="G71" s="17">
        <v>32.911392405063289</v>
      </c>
      <c r="H71" s="18">
        <v>19</v>
      </c>
      <c r="I71" s="17">
        <v>24.050632911392405</v>
      </c>
      <c r="J71" s="18">
        <v>15</v>
      </c>
      <c r="K71" s="17">
        <v>18.9873417721519</v>
      </c>
      <c r="L71" s="18">
        <v>8</v>
      </c>
      <c r="M71" s="17">
        <v>10.126582278481013</v>
      </c>
      <c r="N71" s="18">
        <v>6</v>
      </c>
      <c r="O71" s="17">
        <v>7.59493670886076</v>
      </c>
      <c r="P71" s="18">
        <v>4</v>
      </c>
      <c r="Q71" s="17">
        <v>5.0632911392405067</v>
      </c>
      <c r="R71" s="15">
        <v>0</v>
      </c>
      <c r="S71" s="17">
        <v>0</v>
      </c>
      <c r="T71" s="15">
        <v>0</v>
      </c>
      <c r="U71" s="17">
        <v>0</v>
      </c>
      <c r="V71" s="22">
        <v>0</v>
      </c>
      <c r="W71" s="19">
        <v>0</v>
      </c>
    </row>
    <row r="72" spans="1:23">
      <c r="A72" s="16" t="s">
        <v>80</v>
      </c>
      <c r="B72" s="17">
        <v>11.316544469238126</v>
      </c>
      <c r="C72" s="18">
        <v>71</v>
      </c>
      <c r="D72" s="18">
        <v>0</v>
      </c>
      <c r="E72" s="17">
        <v>0</v>
      </c>
      <c r="F72" s="18">
        <v>22</v>
      </c>
      <c r="G72" s="17">
        <v>30.985915492957744</v>
      </c>
      <c r="H72" s="18">
        <v>18</v>
      </c>
      <c r="I72" s="17">
        <v>25.352112676056336</v>
      </c>
      <c r="J72" s="18">
        <v>14</v>
      </c>
      <c r="K72" s="17">
        <v>19.718309859154928</v>
      </c>
      <c r="L72" s="18">
        <v>10</v>
      </c>
      <c r="M72" s="17">
        <v>14.084507042253522</v>
      </c>
      <c r="N72" s="18">
        <v>5</v>
      </c>
      <c r="O72" s="17">
        <v>7.042253521126761</v>
      </c>
      <c r="P72" s="18">
        <v>2</v>
      </c>
      <c r="Q72" s="17">
        <v>2.8169014084507045</v>
      </c>
      <c r="R72" s="15">
        <v>0</v>
      </c>
      <c r="S72" s="17">
        <v>0</v>
      </c>
      <c r="T72" s="15">
        <v>0</v>
      </c>
      <c r="U72" s="17">
        <v>0</v>
      </c>
      <c r="V72" s="22">
        <v>0</v>
      </c>
      <c r="W72" s="19">
        <v>0</v>
      </c>
    </row>
    <row r="73" spans="1:23">
      <c r="A73" s="16" t="s">
        <v>81</v>
      </c>
      <c r="B73" s="17">
        <v>18.102759783476792</v>
      </c>
      <c r="C73" s="18">
        <v>408</v>
      </c>
      <c r="D73" s="18">
        <v>8</v>
      </c>
      <c r="E73" s="17">
        <v>1.9607843137254901</v>
      </c>
      <c r="F73" s="18">
        <v>160</v>
      </c>
      <c r="G73" s="17">
        <v>39.215686274509807</v>
      </c>
      <c r="H73" s="18">
        <v>127</v>
      </c>
      <c r="I73" s="17">
        <v>31.127450980392158</v>
      </c>
      <c r="J73" s="18">
        <v>43</v>
      </c>
      <c r="K73" s="17">
        <v>10.53921568627451</v>
      </c>
      <c r="L73" s="18">
        <v>38</v>
      </c>
      <c r="M73" s="17">
        <v>9.3137254901960791</v>
      </c>
      <c r="N73" s="18">
        <v>19</v>
      </c>
      <c r="O73" s="17">
        <v>4.6568627450980395</v>
      </c>
      <c r="P73" s="18">
        <v>12</v>
      </c>
      <c r="Q73" s="17">
        <v>2.9411764705882351</v>
      </c>
      <c r="R73" s="18">
        <v>1</v>
      </c>
      <c r="S73" s="17">
        <v>0.24509803921568626</v>
      </c>
      <c r="T73" s="15">
        <v>0</v>
      </c>
      <c r="U73" s="17">
        <v>0</v>
      </c>
      <c r="V73" s="22">
        <v>0</v>
      </c>
      <c r="W73" s="19">
        <v>0</v>
      </c>
    </row>
    <row r="74" spans="1:23">
      <c r="A74" s="16" t="s">
        <v>160</v>
      </c>
      <c r="B74" s="17">
        <v>13.349332533373332</v>
      </c>
      <c r="C74" s="18">
        <v>89</v>
      </c>
      <c r="D74" s="18">
        <v>3</v>
      </c>
      <c r="E74" s="17">
        <v>3.3707865168539324</v>
      </c>
      <c r="F74" s="18">
        <v>32</v>
      </c>
      <c r="G74" s="17">
        <v>35.955056179775283</v>
      </c>
      <c r="H74" s="18">
        <v>25</v>
      </c>
      <c r="I74" s="17">
        <v>28.08988764044944</v>
      </c>
      <c r="J74" s="18">
        <v>13</v>
      </c>
      <c r="K74" s="17">
        <v>14.606741573033707</v>
      </c>
      <c r="L74" s="18">
        <v>10</v>
      </c>
      <c r="M74" s="17">
        <v>11.235955056179774</v>
      </c>
      <c r="N74" s="18">
        <v>4</v>
      </c>
      <c r="O74" s="17">
        <v>4.4943820224719104</v>
      </c>
      <c r="P74" s="18">
        <v>2</v>
      </c>
      <c r="Q74" s="17">
        <v>2.2471910112359552</v>
      </c>
      <c r="R74" s="15">
        <v>0</v>
      </c>
      <c r="S74" s="17">
        <v>0</v>
      </c>
      <c r="T74" s="15">
        <v>0</v>
      </c>
      <c r="U74" s="17">
        <v>0</v>
      </c>
      <c r="V74" s="22">
        <v>0</v>
      </c>
      <c r="W74" s="19">
        <v>0</v>
      </c>
    </row>
    <row r="75" spans="1:23">
      <c r="A75" s="16" t="s">
        <v>161</v>
      </c>
      <c r="B75" s="17">
        <v>13.337468982630272</v>
      </c>
      <c r="C75" s="18">
        <v>43</v>
      </c>
      <c r="D75" s="18">
        <v>1</v>
      </c>
      <c r="E75" s="17">
        <v>2.3255813953488373</v>
      </c>
      <c r="F75" s="18">
        <v>19</v>
      </c>
      <c r="G75" s="17">
        <v>44.186046511627907</v>
      </c>
      <c r="H75" s="18">
        <v>9</v>
      </c>
      <c r="I75" s="17">
        <v>20.930232558139537</v>
      </c>
      <c r="J75" s="18">
        <v>4</v>
      </c>
      <c r="K75" s="17">
        <v>9.3023255813953494</v>
      </c>
      <c r="L75" s="18">
        <v>5</v>
      </c>
      <c r="M75" s="17">
        <v>11.627906976744185</v>
      </c>
      <c r="N75" s="18">
        <v>2</v>
      </c>
      <c r="O75" s="17">
        <v>4.6511627906976747</v>
      </c>
      <c r="P75" s="18">
        <v>2</v>
      </c>
      <c r="Q75" s="17">
        <v>4.6511627906976747</v>
      </c>
      <c r="R75" s="15">
        <v>0</v>
      </c>
      <c r="S75" s="17">
        <v>0</v>
      </c>
      <c r="T75" s="15">
        <v>0</v>
      </c>
      <c r="U75" s="17">
        <v>0</v>
      </c>
      <c r="V75" s="18">
        <v>1</v>
      </c>
      <c r="W75" s="19">
        <v>2.3255813953488373</v>
      </c>
    </row>
    <row r="76" spans="1:23">
      <c r="A76" s="16" t="s">
        <v>162</v>
      </c>
      <c r="B76" s="17">
        <v>12.522216836322507</v>
      </c>
      <c r="C76" s="18">
        <v>310</v>
      </c>
      <c r="D76" s="18">
        <v>5</v>
      </c>
      <c r="E76" s="17">
        <v>1.6129032258064515</v>
      </c>
      <c r="F76" s="18">
        <v>78</v>
      </c>
      <c r="G76" s="17">
        <v>25.161290322580644</v>
      </c>
      <c r="H76" s="18">
        <v>88</v>
      </c>
      <c r="I76" s="17">
        <v>28.387096774193548</v>
      </c>
      <c r="J76" s="18">
        <v>61</v>
      </c>
      <c r="K76" s="17">
        <v>19.677419354838712</v>
      </c>
      <c r="L76" s="18">
        <v>44</v>
      </c>
      <c r="M76" s="17">
        <v>14.193548387096774</v>
      </c>
      <c r="N76" s="18">
        <v>24</v>
      </c>
      <c r="O76" s="17">
        <v>7.741935483870968</v>
      </c>
      <c r="P76" s="18">
        <v>8</v>
      </c>
      <c r="Q76" s="17">
        <v>2.5806451612903225</v>
      </c>
      <c r="R76" s="18">
        <v>2</v>
      </c>
      <c r="S76" s="17">
        <v>0.64516129032258063</v>
      </c>
      <c r="T76" s="15">
        <v>0</v>
      </c>
      <c r="U76" s="17">
        <v>0</v>
      </c>
      <c r="V76" s="22">
        <v>0</v>
      </c>
      <c r="W76" s="19">
        <v>0</v>
      </c>
    </row>
    <row r="77" spans="1:23">
      <c r="A77" s="16" t="s">
        <v>163</v>
      </c>
      <c r="B77" s="17">
        <v>12.944027424788699</v>
      </c>
      <c r="C77" s="18">
        <v>438</v>
      </c>
      <c r="D77" s="18">
        <v>4</v>
      </c>
      <c r="E77" s="17">
        <v>0.91324200913242004</v>
      </c>
      <c r="F77" s="18">
        <v>108</v>
      </c>
      <c r="G77" s="17">
        <v>24.657534246575342</v>
      </c>
      <c r="H77" s="18">
        <v>134</v>
      </c>
      <c r="I77" s="17">
        <v>30.593607305936072</v>
      </c>
      <c r="J77" s="18">
        <v>87</v>
      </c>
      <c r="K77" s="17">
        <v>19.863013698630137</v>
      </c>
      <c r="L77" s="18">
        <v>60</v>
      </c>
      <c r="M77" s="17">
        <v>13.698630136986301</v>
      </c>
      <c r="N77" s="18">
        <v>34</v>
      </c>
      <c r="O77" s="17">
        <v>7.7625570776255701</v>
      </c>
      <c r="P77" s="18">
        <v>10</v>
      </c>
      <c r="Q77" s="17">
        <v>2.2831050228310499</v>
      </c>
      <c r="R77" s="18">
        <v>1</v>
      </c>
      <c r="S77" s="17">
        <v>0.22831050228310501</v>
      </c>
      <c r="T77" s="15">
        <v>0</v>
      </c>
      <c r="U77" s="17">
        <v>0</v>
      </c>
      <c r="V77" s="22">
        <v>0</v>
      </c>
      <c r="W77" s="19">
        <v>0</v>
      </c>
    </row>
    <row r="78" spans="1:23">
      <c r="A78" s="16" t="s">
        <v>86</v>
      </c>
      <c r="B78" s="17">
        <v>13.170892327955219</v>
      </c>
      <c r="C78" s="18">
        <v>80</v>
      </c>
      <c r="D78" s="18">
        <v>0</v>
      </c>
      <c r="E78" s="17">
        <v>0</v>
      </c>
      <c r="F78" s="18">
        <v>17</v>
      </c>
      <c r="G78" s="17">
        <v>21.25</v>
      </c>
      <c r="H78" s="18">
        <v>25</v>
      </c>
      <c r="I78" s="17">
        <v>31.25</v>
      </c>
      <c r="J78" s="18">
        <v>20</v>
      </c>
      <c r="K78" s="17">
        <v>25</v>
      </c>
      <c r="L78" s="18">
        <v>12</v>
      </c>
      <c r="M78" s="17">
        <v>15</v>
      </c>
      <c r="N78" s="18">
        <v>6</v>
      </c>
      <c r="O78" s="17">
        <v>7.5</v>
      </c>
      <c r="P78" s="18">
        <v>0</v>
      </c>
      <c r="Q78" s="17">
        <v>0</v>
      </c>
      <c r="R78" s="15">
        <v>0</v>
      </c>
      <c r="S78" s="17">
        <v>0</v>
      </c>
      <c r="T78" s="15">
        <v>0</v>
      </c>
      <c r="U78" s="17">
        <v>0</v>
      </c>
      <c r="V78" s="22">
        <v>0</v>
      </c>
      <c r="W78" s="19">
        <v>0</v>
      </c>
    </row>
    <row r="79" spans="1:23">
      <c r="A79" s="16" t="s">
        <v>87</v>
      </c>
      <c r="B79" s="17">
        <v>12.665170780354027</v>
      </c>
      <c r="C79" s="18">
        <v>254</v>
      </c>
      <c r="D79" s="18">
        <v>6</v>
      </c>
      <c r="E79" s="17">
        <v>2.3622047244094486</v>
      </c>
      <c r="F79" s="18">
        <v>94</v>
      </c>
      <c r="G79" s="17">
        <v>37.00787401574803</v>
      </c>
      <c r="H79" s="18">
        <v>63</v>
      </c>
      <c r="I79" s="17">
        <v>24.803149606299215</v>
      </c>
      <c r="J79" s="18">
        <v>39</v>
      </c>
      <c r="K79" s="17">
        <v>15.354330708661418</v>
      </c>
      <c r="L79" s="18">
        <v>26</v>
      </c>
      <c r="M79" s="17">
        <v>10.236220472440944</v>
      </c>
      <c r="N79" s="18">
        <v>13</v>
      </c>
      <c r="O79" s="17">
        <v>5.1181102362204722</v>
      </c>
      <c r="P79" s="18">
        <v>7</v>
      </c>
      <c r="Q79" s="17">
        <v>2.7559055118110236</v>
      </c>
      <c r="R79" s="18">
        <v>4</v>
      </c>
      <c r="S79" s="17">
        <v>1.5748031496062991</v>
      </c>
      <c r="T79" s="15">
        <v>0</v>
      </c>
      <c r="U79" s="17">
        <v>0</v>
      </c>
      <c r="V79" s="18">
        <v>2</v>
      </c>
      <c r="W79" s="19">
        <v>0.78740157480314954</v>
      </c>
    </row>
    <row r="80" spans="1:23" ht="15.75" thickBot="1">
      <c r="A80" s="20" t="s">
        <v>88</v>
      </c>
      <c r="B80" s="21">
        <v>15.105333930972659</v>
      </c>
      <c r="C80" s="22">
        <v>674</v>
      </c>
      <c r="D80" s="22">
        <v>10</v>
      </c>
      <c r="E80" s="21">
        <v>1.4836795252225521</v>
      </c>
      <c r="F80" s="22">
        <v>205</v>
      </c>
      <c r="G80" s="21">
        <v>30.415430267062316</v>
      </c>
      <c r="H80" s="22">
        <v>196</v>
      </c>
      <c r="I80" s="21">
        <v>29.080118694362017</v>
      </c>
      <c r="J80" s="22">
        <v>134</v>
      </c>
      <c r="K80" s="21">
        <v>19.881305637982198</v>
      </c>
      <c r="L80" s="22">
        <v>74</v>
      </c>
      <c r="M80" s="21">
        <v>10.979228486646884</v>
      </c>
      <c r="N80" s="22">
        <v>38</v>
      </c>
      <c r="O80" s="21">
        <v>5.637982195845697</v>
      </c>
      <c r="P80" s="22">
        <v>14</v>
      </c>
      <c r="Q80" s="21">
        <v>2.0771513353115725</v>
      </c>
      <c r="R80" s="18">
        <v>3</v>
      </c>
      <c r="S80" s="21">
        <v>0.44510385756676557</v>
      </c>
      <c r="T80" s="15">
        <v>0</v>
      </c>
      <c r="U80" s="21">
        <v>0</v>
      </c>
      <c r="V80" s="22">
        <v>0</v>
      </c>
      <c r="W80" s="23">
        <v>0</v>
      </c>
    </row>
    <row r="81" spans="1:24" ht="15.75" thickBot="1">
      <c r="A81" s="24" t="s">
        <v>89</v>
      </c>
      <c r="B81" s="25">
        <v>11.848345424023236</v>
      </c>
      <c r="C81" s="26">
        <v>6698</v>
      </c>
      <c r="D81" s="11">
        <v>52</v>
      </c>
      <c r="E81" s="10">
        <v>0.77635114959689466</v>
      </c>
      <c r="F81" s="11">
        <v>1481</v>
      </c>
      <c r="G81" s="10">
        <v>22.111077933711556</v>
      </c>
      <c r="H81" s="27">
        <v>1845</v>
      </c>
      <c r="I81" s="25">
        <v>27.545535980889817</v>
      </c>
      <c r="J81" s="11">
        <v>1495</v>
      </c>
      <c r="K81" s="10">
        <v>22.320095550910722</v>
      </c>
      <c r="L81" s="11">
        <v>1081</v>
      </c>
      <c r="M81" s="10">
        <v>16.139146013735445</v>
      </c>
      <c r="N81" s="27">
        <v>574</v>
      </c>
      <c r="O81" s="25">
        <v>8.5697223051657208</v>
      </c>
      <c r="P81" s="11">
        <v>147</v>
      </c>
      <c r="Q81" s="10">
        <v>2.1946849805912212</v>
      </c>
      <c r="R81" s="11">
        <v>10</v>
      </c>
      <c r="S81" s="10">
        <v>0.14929829799940281</v>
      </c>
      <c r="T81" s="27">
        <v>0</v>
      </c>
      <c r="U81" s="25">
        <v>0</v>
      </c>
      <c r="V81" s="11">
        <v>13</v>
      </c>
      <c r="W81" s="12">
        <v>0.19408778739922367</v>
      </c>
    </row>
    <row r="82" spans="1:24">
      <c r="A82" s="13" t="s">
        <v>90</v>
      </c>
      <c r="B82" s="14">
        <v>12.860919072793818</v>
      </c>
      <c r="C82" s="15">
        <v>253</v>
      </c>
      <c r="D82" s="15">
        <v>2</v>
      </c>
      <c r="E82" s="14">
        <v>0.79051383399209485</v>
      </c>
      <c r="F82" s="15">
        <v>76</v>
      </c>
      <c r="G82" s="14">
        <v>30.039525691699602</v>
      </c>
      <c r="H82" s="15">
        <v>71</v>
      </c>
      <c r="I82" s="14">
        <v>28.063241106719367</v>
      </c>
      <c r="J82" s="15">
        <v>44</v>
      </c>
      <c r="K82" s="14">
        <v>17.391304347826086</v>
      </c>
      <c r="L82" s="15">
        <v>33</v>
      </c>
      <c r="M82" s="14">
        <v>13.043478260869565</v>
      </c>
      <c r="N82" s="15">
        <v>21</v>
      </c>
      <c r="O82" s="14">
        <v>8.3003952569169961</v>
      </c>
      <c r="P82" s="15">
        <v>5</v>
      </c>
      <c r="Q82" s="14">
        <v>1.9762845849802373</v>
      </c>
      <c r="R82" s="15">
        <v>0</v>
      </c>
      <c r="S82" s="14">
        <v>0</v>
      </c>
      <c r="T82" s="15">
        <v>0</v>
      </c>
      <c r="U82" s="14">
        <v>0</v>
      </c>
      <c r="V82" s="15">
        <v>1</v>
      </c>
      <c r="W82" s="28">
        <v>0.39525691699604742</v>
      </c>
      <c r="X82" s="104"/>
    </row>
    <row r="83" spans="1:24">
      <c r="A83" s="16" t="s">
        <v>91</v>
      </c>
      <c r="B83" s="17">
        <v>14.648977335544499</v>
      </c>
      <c r="C83" s="18">
        <v>53</v>
      </c>
      <c r="D83" s="18">
        <v>0</v>
      </c>
      <c r="E83" s="17">
        <v>0</v>
      </c>
      <c r="F83" s="18">
        <v>13</v>
      </c>
      <c r="G83" s="17">
        <v>24.528301886792452</v>
      </c>
      <c r="H83" s="18">
        <v>14</v>
      </c>
      <c r="I83" s="17">
        <v>26.415094339622641</v>
      </c>
      <c r="J83" s="18">
        <v>11</v>
      </c>
      <c r="K83" s="17">
        <v>20.754716981132077</v>
      </c>
      <c r="L83" s="18">
        <v>9</v>
      </c>
      <c r="M83" s="17">
        <v>16.981132075471699</v>
      </c>
      <c r="N83" s="18">
        <v>4</v>
      </c>
      <c r="O83" s="17">
        <v>7.5471698113207548</v>
      </c>
      <c r="P83" s="18">
        <v>2</v>
      </c>
      <c r="Q83" s="17">
        <v>3.7735849056603774</v>
      </c>
      <c r="R83" s="15">
        <v>0</v>
      </c>
      <c r="S83" s="17">
        <v>0</v>
      </c>
      <c r="T83" s="15">
        <v>0</v>
      </c>
      <c r="U83" s="17">
        <v>0</v>
      </c>
      <c r="V83" s="22">
        <v>0</v>
      </c>
      <c r="W83" s="19">
        <v>0</v>
      </c>
      <c r="X83" s="104"/>
    </row>
    <row r="84" spans="1:24">
      <c r="A84" s="16" t="s">
        <v>92</v>
      </c>
      <c r="B84" s="17">
        <v>13.961038961038961</v>
      </c>
      <c r="C84" s="18">
        <v>129</v>
      </c>
      <c r="D84" s="18">
        <v>3</v>
      </c>
      <c r="E84" s="17">
        <v>2.3255813953488373</v>
      </c>
      <c r="F84" s="18">
        <v>37</v>
      </c>
      <c r="G84" s="17">
        <v>28.68217054263566</v>
      </c>
      <c r="H84" s="18">
        <v>26</v>
      </c>
      <c r="I84" s="17">
        <v>20.155038759689923</v>
      </c>
      <c r="J84" s="18">
        <v>30</v>
      </c>
      <c r="K84" s="17">
        <v>23.255813953488371</v>
      </c>
      <c r="L84" s="18">
        <v>14</v>
      </c>
      <c r="M84" s="17">
        <v>10.852713178294573</v>
      </c>
      <c r="N84" s="18">
        <v>10</v>
      </c>
      <c r="O84" s="17">
        <v>7.7519379844961236</v>
      </c>
      <c r="P84" s="18">
        <v>2</v>
      </c>
      <c r="Q84" s="17">
        <v>1.5503875968992249</v>
      </c>
      <c r="R84" s="18">
        <v>1</v>
      </c>
      <c r="S84" s="17">
        <v>0.77519379844961245</v>
      </c>
      <c r="T84" s="15">
        <v>0</v>
      </c>
      <c r="U84" s="17">
        <v>0</v>
      </c>
      <c r="V84" s="18">
        <v>6</v>
      </c>
      <c r="W84" s="19">
        <v>4.6511627906976747</v>
      </c>
    </row>
    <row r="85" spans="1:24">
      <c r="A85" s="16" t="s">
        <v>93</v>
      </c>
      <c r="B85" s="17">
        <v>11.350584419971623</v>
      </c>
      <c r="C85" s="18">
        <v>504</v>
      </c>
      <c r="D85" s="18">
        <v>1</v>
      </c>
      <c r="E85" s="17">
        <v>0.1984126984126984</v>
      </c>
      <c r="F85" s="18">
        <v>97</v>
      </c>
      <c r="G85" s="17">
        <v>19.246031746031747</v>
      </c>
      <c r="H85" s="18">
        <v>135</v>
      </c>
      <c r="I85" s="17">
        <v>26.785714285714285</v>
      </c>
      <c r="J85" s="18">
        <v>134</v>
      </c>
      <c r="K85" s="17">
        <v>26.587301587301589</v>
      </c>
      <c r="L85" s="18">
        <v>83</v>
      </c>
      <c r="M85" s="17">
        <v>16.468253968253968</v>
      </c>
      <c r="N85" s="18">
        <v>49</v>
      </c>
      <c r="O85" s="17">
        <v>9.7222222222222232</v>
      </c>
      <c r="P85" s="18">
        <v>5</v>
      </c>
      <c r="Q85" s="17">
        <v>0.99206349206349198</v>
      </c>
      <c r="R85" s="15">
        <v>0</v>
      </c>
      <c r="S85" s="17">
        <v>0</v>
      </c>
      <c r="T85" s="15">
        <v>0</v>
      </c>
      <c r="U85" s="17">
        <v>0</v>
      </c>
      <c r="V85" s="22">
        <v>0</v>
      </c>
      <c r="W85" s="19">
        <v>0</v>
      </c>
    </row>
    <row r="86" spans="1:24">
      <c r="A86" s="16" t="s">
        <v>94</v>
      </c>
      <c r="B86" s="17">
        <v>12.770202859993349</v>
      </c>
      <c r="C86" s="18">
        <v>192</v>
      </c>
      <c r="D86" s="18">
        <v>2</v>
      </c>
      <c r="E86" s="17">
        <v>1.0416666666666665</v>
      </c>
      <c r="F86" s="18">
        <v>37</v>
      </c>
      <c r="G86" s="17">
        <v>19.270833333333336</v>
      </c>
      <c r="H86" s="18">
        <v>53</v>
      </c>
      <c r="I86" s="17">
        <v>27.604166666666668</v>
      </c>
      <c r="J86" s="18">
        <v>37</v>
      </c>
      <c r="K86" s="17">
        <v>19.270833333333336</v>
      </c>
      <c r="L86" s="18">
        <v>26</v>
      </c>
      <c r="M86" s="17">
        <v>13.541666666666666</v>
      </c>
      <c r="N86" s="18">
        <v>31</v>
      </c>
      <c r="O86" s="17">
        <v>16.145833333333336</v>
      </c>
      <c r="P86" s="18">
        <v>4</v>
      </c>
      <c r="Q86" s="17">
        <v>2.083333333333333</v>
      </c>
      <c r="R86" s="15">
        <v>0</v>
      </c>
      <c r="S86" s="17">
        <v>0</v>
      </c>
      <c r="T86" s="15">
        <v>0</v>
      </c>
      <c r="U86" s="17">
        <v>0</v>
      </c>
      <c r="V86" s="18">
        <v>2</v>
      </c>
      <c r="W86" s="19">
        <v>1.0416666666666665</v>
      </c>
    </row>
    <row r="87" spans="1:24">
      <c r="A87" s="16" t="s">
        <v>95</v>
      </c>
      <c r="B87" s="17">
        <v>12.204622176058166</v>
      </c>
      <c r="C87" s="18">
        <v>47</v>
      </c>
      <c r="D87" s="18">
        <v>0</v>
      </c>
      <c r="E87" s="17">
        <v>0</v>
      </c>
      <c r="F87" s="18">
        <v>8</v>
      </c>
      <c r="G87" s="17">
        <v>17.021276595744681</v>
      </c>
      <c r="H87" s="18">
        <v>14</v>
      </c>
      <c r="I87" s="17">
        <v>29.787234042553191</v>
      </c>
      <c r="J87" s="18">
        <v>13</v>
      </c>
      <c r="K87" s="17">
        <v>27.659574468085108</v>
      </c>
      <c r="L87" s="18">
        <v>8</v>
      </c>
      <c r="M87" s="17">
        <v>17.021276595744681</v>
      </c>
      <c r="N87" s="18">
        <v>1</v>
      </c>
      <c r="O87" s="17">
        <v>2.1276595744680851</v>
      </c>
      <c r="P87" s="18">
        <v>2</v>
      </c>
      <c r="Q87" s="17">
        <v>4.2553191489361701</v>
      </c>
      <c r="R87" s="18">
        <v>1</v>
      </c>
      <c r="S87" s="17">
        <v>2.1276595744680851</v>
      </c>
      <c r="T87" s="15">
        <v>0</v>
      </c>
      <c r="U87" s="17">
        <v>0</v>
      </c>
      <c r="V87" s="22">
        <v>0</v>
      </c>
      <c r="W87" s="19">
        <v>0</v>
      </c>
    </row>
    <row r="88" spans="1:24">
      <c r="A88" s="16" t="s">
        <v>96</v>
      </c>
      <c r="B88" s="17">
        <v>11.706026058631922</v>
      </c>
      <c r="C88" s="18">
        <v>115</v>
      </c>
      <c r="D88" s="18">
        <v>3</v>
      </c>
      <c r="E88" s="17">
        <v>2.6086956521739131</v>
      </c>
      <c r="F88" s="18">
        <v>30</v>
      </c>
      <c r="G88" s="17">
        <v>26.086956521739129</v>
      </c>
      <c r="H88" s="18">
        <v>31</v>
      </c>
      <c r="I88" s="17">
        <v>26.956521739130434</v>
      </c>
      <c r="J88" s="18">
        <v>22</v>
      </c>
      <c r="K88" s="17">
        <v>19.130434782608695</v>
      </c>
      <c r="L88" s="18">
        <v>17</v>
      </c>
      <c r="M88" s="17">
        <v>14.782608695652174</v>
      </c>
      <c r="N88" s="18">
        <v>7</v>
      </c>
      <c r="O88" s="17">
        <v>6.0869565217391308</v>
      </c>
      <c r="P88" s="18">
        <v>3</v>
      </c>
      <c r="Q88" s="17">
        <v>2.6086956521739131</v>
      </c>
      <c r="R88" s="18">
        <v>1</v>
      </c>
      <c r="S88" s="17">
        <v>0.86956521739130432</v>
      </c>
      <c r="T88" s="15">
        <v>0</v>
      </c>
      <c r="U88" s="17">
        <v>0</v>
      </c>
      <c r="V88" s="18">
        <v>1</v>
      </c>
      <c r="W88" s="19">
        <v>0.86956521739130432</v>
      </c>
    </row>
    <row r="89" spans="1:24">
      <c r="A89" s="16" t="s">
        <v>97</v>
      </c>
      <c r="B89" s="17">
        <v>8.0167541153421755</v>
      </c>
      <c r="C89" s="18">
        <v>356</v>
      </c>
      <c r="D89" s="18">
        <v>4</v>
      </c>
      <c r="E89" s="17">
        <v>1.1235955056179776</v>
      </c>
      <c r="F89" s="18">
        <v>67</v>
      </c>
      <c r="G89" s="17">
        <v>18.820224719101123</v>
      </c>
      <c r="H89" s="18">
        <v>109</v>
      </c>
      <c r="I89" s="17">
        <v>30.617977528089892</v>
      </c>
      <c r="J89" s="18">
        <v>87</v>
      </c>
      <c r="K89" s="17">
        <v>24.438202247191011</v>
      </c>
      <c r="L89" s="18">
        <v>54</v>
      </c>
      <c r="M89" s="17">
        <v>15.168539325842698</v>
      </c>
      <c r="N89" s="18">
        <v>33</v>
      </c>
      <c r="O89" s="17">
        <v>9.2696629213483153</v>
      </c>
      <c r="P89" s="18">
        <v>2</v>
      </c>
      <c r="Q89" s="17">
        <v>0.5617977528089888</v>
      </c>
      <c r="R89" s="15">
        <v>0</v>
      </c>
      <c r="S89" s="17">
        <v>0</v>
      </c>
      <c r="T89" s="15">
        <v>0</v>
      </c>
      <c r="U89" s="17">
        <v>0</v>
      </c>
      <c r="V89" s="22">
        <v>0</v>
      </c>
      <c r="W89" s="19">
        <v>0</v>
      </c>
    </row>
    <row r="90" spans="1:24">
      <c r="A90" s="16" t="s">
        <v>98</v>
      </c>
      <c r="B90" s="17">
        <v>9.8057018340294171</v>
      </c>
      <c r="C90" s="18">
        <v>54</v>
      </c>
      <c r="D90" s="18">
        <v>1</v>
      </c>
      <c r="E90" s="17">
        <v>1.8518518518518516</v>
      </c>
      <c r="F90" s="18">
        <v>9</v>
      </c>
      <c r="G90" s="17">
        <v>16.666666666666664</v>
      </c>
      <c r="H90" s="18">
        <v>16</v>
      </c>
      <c r="I90" s="17">
        <v>29.629629629629626</v>
      </c>
      <c r="J90" s="18">
        <v>12</v>
      </c>
      <c r="K90" s="17">
        <v>22.222222222222221</v>
      </c>
      <c r="L90" s="18">
        <v>10</v>
      </c>
      <c r="M90" s="17">
        <v>18.518518518518519</v>
      </c>
      <c r="N90" s="18">
        <v>4</v>
      </c>
      <c r="O90" s="17">
        <v>7.4074074074074066</v>
      </c>
      <c r="P90" s="18">
        <v>2</v>
      </c>
      <c r="Q90" s="17">
        <v>3.7037037037037033</v>
      </c>
      <c r="R90" s="15">
        <v>0</v>
      </c>
      <c r="S90" s="17">
        <v>0</v>
      </c>
      <c r="T90" s="15">
        <v>0</v>
      </c>
      <c r="U90" s="17">
        <v>0</v>
      </c>
      <c r="V90" s="22">
        <v>0</v>
      </c>
      <c r="W90" s="19">
        <v>0</v>
      </c>
    </row>
    <row r="91" spans="1:24">
      <c r="A91" s="16" t="s">
        <v>99</v>
      </c>
      <c r="B91" s="17">
        <v>13.9971686638885</v>
      </c>
      <c r="C91" s="18">
        <v>702</v>
      </c>
      <c r="D91" s="18">
        <v>1</v>
      </c>
      <c r="E91" s="17">
        <v>0.14245014245014245</v>
      </c>
      <c r="F91" s="18">
        <v>164</v>
      </c>
      <c r="G91" s="17">
        <v>23.361823361823362</v>
      </c>
      <c r="H91" s="18">
        <v>194</v>
      </c>
      <c r="I91" s="17">
        <v>27.635327635327634</v>
      </c>
      <c r="J91" s="18">
        <v>152</v>
      </c>
      <c r="K91" s="17">
        <v>21.652421652421651</v>
      </c>
      <c r="L91" s="18">
        <v>127</v>
      </c>
      <c r="M91" s="17">
        <v>18.091168091168093</v>
      </c>
      <c r="N91" s="18">
        <v>54</v>
      </c>
      <c r="O91" s="17">
        <v>7.6923076923076925</v>
      </c>
      <c r="P91" s="18">
        <v>9</v>
      </c>
      <c r="Q91" s="17">
        <v>1.2820512820512819</v>
      </c>
      <c r="R91" s="18">
        <v>1</v>
      </c>
      <c r="S91" s="17">
        <v>0.14245014245014245</v>
      </c>
      <c r="T91" s="15">
        <v>0</v>
      </c>
      <c r="U91" s="17">
        <v>0</v>
      </c>
      <c r="V91" s="22">
        <v>0</v>
      </c>
      <c r="W91" s="19">
        <v>0</v>
      </c>
    </row>
    <row r="92" spans="1:24">
      <c r="A92" s="16" t="s">
        <v>100</v>
      </c>
      <c r="B92" s="17">
        <v>15.421686746987952</v>
      </c>
      <c r="C92" s="18">
        <v>288</v>
      </c>
      <c r="D92" s="18">
        <v>0</v>
      </c>
      <c r="E92" s="17">
        <v>0</v>
      </c>
      <c r="F92" s="18">
        <v>71</v>
      </c>
      <c r="G92" s="17">
        <v>24.652777777777779</v>
      </c>
      <c r="H92" s="18">
        <v>71</v>
      </c>
      <c r="I92" s="17">
        <v>24.652777777777779</v>
      </c>
      <c r="J92" s="18">
        <v>55</v>
      </c>
      <c r="K92" s="17">
        <v>19.097222222222221</v>
      </c>
      <c r="L92" s="18">
        <v>55</v>
      </c>
      <c r="M92" s="17">
        <v>19.097222222222221</v>
      </c>
      <c r="N92" s="18">
        <v>22</v>
      </c>
      <c r="O92" s="17">
        <v>7.6388888888888893</v>
      </c>
      <c r="P92" s="18">
        <v>13</v>
      </c>
      <c r="Q92" s="17">
        <v>4.5138888888888884</v>
      </c>
      <c r="R92" s="18">
        <v>1</v>
      </c>
      <c r="S92" s="17">
        <v>0.34722222222222221</v>
      </c>
      <c r="T92" s="15">
        <v>0</v>
      </c>
      <c r="U92" s="17">
        <v>0</v>
      </c>
      <c r="V92" s="22">
        <v>0</v>
      </c>
      <c r="W92" s="19">
        <v>0</v>
      </c>
    </row>
    <row r="93" spans="1:24">
      <c r="A93" s="16" t="s">
        <v>101</v>
      </c>
      <c r="B93" s="17">
        <v>11.423217240485636</v>
      </c>
      <c r="C93" s="18">
        <v>573</v>
      </c>
      <c r="D93" s="18">
        <v>3</v>
      </c>
      <c r="E93" s="17">
        <v>0.52356020942408377</v>
      </c>
      <c r="F93" s="18">
        <v>115</v>
      </c>
      <c r="G93" s="17">
        <v>20.069808027923212</v>
      </c>
      <c r="H93" s="18">
        <v>174</v>
      </c>
      <c r="I93" s="17">
        <v>30.366492146596858</v>
      </c>
      <c r="J93" s="18">
        <v>120</v>
      </c>
      <c r="K93" s="17">
        <v>20.94240837696335</v>
      </c>
      <c r="L93" s="18">
        <v>98</v>
      </c>
      <c r="M93" s="17">
        <v>17.102966841186738</v>
      </c>
      <c r="N93" s="18">
        <v>50</v>
      </c>
      <c r="O93" s="17">
        <v>8.7260034904013963</v>
      </c>
      <c r="P93" s="18">
        <v>12</v>
      </c>
      <c r="Q93" s="17">
        <v>2.0942408376963351</v>
      </c>
      <c r="R93" s="18">
        <v>1</v>
      </c>
      <c r="S93" s="17">
        <v>0.17452006980802792</v>
      </c>
      <c r="T93" s="15">
        <v>0</v>
      </c>
      <c r="U93" s="17">
        <v>0</v>
      </c>
      <c r="V93" s="22">
        <v>0</v>
      </c>
      <c r="W93" s="19">
        <v>0</v>
      </c>
    </row>
    <row r="94" spans="1:24">
      <c r="A94" s="16" t="s">
        <v>102</v>
      </c>
      <c r="B94" s="17">
        <v>9.4242735455808617</v>
      </c>
      <c r="C94" s="18">
        <v>156</v>
      </c>
      <c r="D94" s="18">
        <v>1</v>
      </c>
      <c r="E94" s="17">
        <v>0.64102564102564097</v>
      </c>
      <c r="F94" s="18">
        <v>49</v>
      </c>
      <c r="G94" s="17">
        <v>31.410256410256409</v>
      </c>
      <c r="H94" s="18">
        <v>44</v>
      </c>
      <c r="I94" s="17">
        <v>28.205128205128204</v>
      </c>
      <c r="J94" s="18">
        <v>25</v>
      </c>
      <c r="K94" s="17">
        <v>16.025641025641026</v>
      </c>
      <c r="L94" s="18">
        <v>24</v>
      </c>
      <c r="M94" s="17">
        <v>15.384615384615385</v>
      </c>
      <c r="N94" s="18">
        <v>10</v>
      </c>
      <c r="O94" s="17">
        <v>6.4102564102564097</v>
      </c>
      <c r="P94" s="18">
        <v>3</v>
      </c>
      <c r="Q94" s="17">
        <v>1.9230769230769231</v>
      </c>
      <c r="R94" s="15">
        <v>0</v>
      </c>
      <c r="S94" s="17">
        <v>0</v>
      </c>
      <c r="T94" s="15">
        <v>0</v>
      </c>
      <c r="U94" s="17">
        <v>0</v>
      </c>
      <c r="V94" s="22">
        <v>0</v>
      </c>
      <c r="W94" s="19">
        <v>0</v>
      </c>
    </row>
    <row r="95" spans="1:24">
      <c r="A95" s="16" t="s">
        <v>103</v>
      </c>
      <c r="B95" s="17">
        <v>12.756689483509646</v>
      </c>
      <c r="C95" s="18">
        <v>205</v>
      </c>
      <c r="D95" s="18">
        <v>2</v>
      </c>
      <c r="E95" s="17">
        <v>0.97560975609756095</v>
      </c>
      <c r="F95" s="18">
        <v>52</v>
      </c>
      <c r="G95" s="17">
        <v>25.365853658536587</v>
      </c>
      <c r="H95" s="18">
        <v>55</v>
      </c>
      <c r="I95" s="17">
        <v>26.829268292682929</v>
      </c>
      <c r="J95" s="18">
        <v>50</v>
      </c>
      <c r="K95" s="17">
        <v>24.390243902439025</v>
      </c>
      <c r="L95" s="18">
        <v>24</v>
      </c>
      <c r="M95" s="17">
        <v>11.707317073170733</v>
      </c>
      <c r="N95" s="18">
        <v>13</v>
      </c>
      <c r="O95" s="17">
        <v>6.3414634146341466</v>
      </c>
      <c r="P95" s="18">
        <v>8</v>
      </c>
      <c r="Q95" s="17">
        <v>3.9024390243902438</v>
      </c>
      <c r="R95" s="15">
        <v>0</v>
      </c>
      <c r="S95" s="17">
        <v>0</v>
      </c>
      <c r="T95" s="15">
        <v>0</v>
      </c>
      <c r="U95" s="17">
        <v>0</v>
      </c>
      <c r="V95" s="18">
        <v>1</v>
      </c>
      <c r="W95" s="19">
        <v>0.48780487804878048</v>
      </c>
    </row>
    <row r="96" spans="1:24">
      <c r="A96" s="16" t="s">
        <v>104</v>
      </c>
      <c r="B96" s="17">
        <v>9.4086756741972533</v>
      </c>
      <c r="C96" s="18">
        <v>172</v>
      </c>
      <c r="D96" s="18">
        <v>0</v>
      </c>
      <c r="E96" s="17">
        <v>0</v>
      </c>
      <c r="F96" s="18">
        <v>36</v>
      </c>
      <c r="G96" s="17">
        <v>20.930232558139537</v>
      </c>
      <c r="H96" s="18">
        <v>45</v>
      </c>
      <c r="I96" s="17">
        <v>26.162790697674421</v>
      </c>
      <c r="J96" s="18">
        <v>36</v>
      </c>
      <c r="K96" s="17">
        <v>20.930232558139537</v>
      </c>
      <c r="L96" s="18">
        <v>36</v>
      </c>
      <c r="M96" s="17">
        <v>20.930232558139537</v>
      </c>
      <c r="N96" s="18">
        <v>14</v>
      </c>
      <c r="O96" s="17">
        <v>8.1395348837209305</v>
      </c>
      <c r="P96" s="18">
        <v>5</v>
      </c>
      <c r="Q96" s="17">
        <v>2.9069767441860463</v>
      </c>
      <c r="R96" s="15">
        <v>0</v>
      </c>
      <c r="S96" s="17">
        <v>0</v>
      </c>
      <c r="T96" s="15">
        <v>0</v>
      </c>
      <c r="U96" s="17">
        <v>0</v>
      </c>
      <c r="V96" s="22">
        <v>0</v>
      </c>
      <c r="W96" s="19">
        <v>0</v>
      </c>
    </row>
    <row r="97" spans="1:23">
      <c r="A97" s="16" t="s">
        <v>105</v>
      </c>
      <c r="B97" s="17">
        <v>11.175024932326544</v>
      </c>
      <c r="C97" s="18">
        <v>1255</v>
      </c>
      <c r="D97" s="18">
        <v>9</v>
      </c>
      <c r="E97" s="17">
        <v>0.71713147410358569</v>
      </c>
      <c r="F97" s="18">
        <v>216</v>
      </c>
      <c r="G97" s="17">
        <v>17.211155378486058</v>
      </c>
      <c r="H97" s="18">
        <v>349</v>
      </c>
      <c r="I97" s="17">
        <v>27.808764940239044</v>
      </c>
      <c r="J97" s="18">
        <v>323</v>
      </c>
      <c r="K97" s="17">
        <v>25.737051792828687</v>
      </c>
      <c r="L97" s="18">
        <v>210</v>
      </c>
      <c r="M97" s="17">
        <v>16.733067729083665</v>
      </c>
      <c r="N97" s="18">
        <v>117</v>
      </c>
      <c r="O97" s="17">
        <v>9.3227091633466141</v>
      </c>
      <c r="P97" s="18">
        <v>28</v>
      </c>
      <c r="Q97" s="17">
        <v>2.2310756972111556</v>
      </c>
      <c r="R97" s="18">
        <v>2</v>
      </c>
      <c r="S97" s="17">
        <v>0.15936254980079681</v>
      </c>
      <c r="T97" s="15">
        <v>0</v>
      </c>
      <c r="U97" s="17">
        <v>0</v>
      </c>
      <c r="V97" s="18">
        <v>1</v>
      </c>
      <c r="W97" s="19">
        <v>7.9681274900398405E-2</v>
      </c>
    </row>
    <row r="98" spans="1:23">
      <c r="A98" s="16" t="s">
        <v>106</v>
      </c>
      <c r="B98" s="17">
        <v>11.221866967588239</v>
      </c>
      <c r="C98" s="18">
        <v>179</v>
      </c>
      <c r="D98" s="18">
        <v>5</v>
      </c>
      <c r="E98" s="17">
        <v>2.7932960893854748</v>
      </c>
      <c r="F98" s="18">
        <v>49</v>
      </c>
      <c r="G98" s="17">
        <v>27.374301675977652</v>
      </c>
      <c r="H98" s="18">
        <v>57</v>
      </c>
      <c r="I98" s="17">
        <v>31.843575418994412</v>
      </c>
      <c r="J98" s="18">
        <v>26</v>
      </c>
      <c r="K98" s="17">
        <v>14.52513966480447</v>
      </c>
      <c r="L98" s="18">
        <v>28</v>
      </c>
      <c r="M98" s="17">
        <v>15.64245810055866</v>
      </c>
      <c r="N98" s="18">
        <v>12</v>
      </c>
      <c r="O98" s="17">
        <v>6.7039106145251397</v>
      </c>
      <c r="P98" s="18">
        <v>2</v>
      </c>
      <c r="Q98" s="17">
        <v>1.1173184357541899</v>
      </c>
      <c r="R98" s="15">
        <v>0</v>
      </c>
      <c r="S98" s="17">
        <v>0</v>
      </c>
      <c r="T98" s="15">
        <v>0</v>
      </c>
      <c r="U98" s="17">
        <v>0</v>
      </c>
      <c r="V98" s="22">
        <v>0</v>
      </c>
      <c r="W98" s="19">
        <v>0</v>
      </c>
    </row>
    <row r="99" spans="1:23">
      <c r="A99" s="16" t="s">
        <v>107</v>
      </c>
      <c r="B99" s="17">
        <v>12.733298447584161</v>
      </c>
      <c r="C99" s="18">
        <v>73</v>
      </c>
      <c r="D99" s="18">
        <v>0</v>
      </c>
      <c r="E99" s="17">
        <v>0</v>
      </c>
      <c r="F99" s="18">
        <v>35</v>
      </c>
      <c r="G99" s="17">
        <v>47.945205479452049</v>
      </c>
      <c r="H99" s="18">
        <v>12</v>
      </c>
      <c r="I99" s="17">
        <v>16.43835616438356</v>
      </c>
      <c r="J99" s="18">
        <v>16</v>
      </c>
      <c r="K99" s="17">
        <v>21.917808219178081</v>
      </c>
      <c r="L99" s="18">
        <v>7</v>
      </c>
      <c r="M99" s="17">
        <v>9.5890410958904102</v>
      </c>
      <c r="N99" s="18">
        <v>2</v>
      </c>
      <c r="O99" s="17">
        <v>2.7397260273972601</v>
      </c>
      <c r="P99" s="18">
        <v>1</v>
      </c>
      <c r="Q99" s="17">
        <v>1.3698630136986301</v>
      </c>
      <c r="R99" s="15">
        <v>0</v>
      </c>
      <c r="S99" s="17">
        <v>0</v>
      </c>
      <c r="T99" s="15">
        <v>0</v>
      </c>
      <c r="U99" s="17">
        <v>0</v>
      </c>
      <c r="V99" s="22">
        <v>0</v>
      </c>
      <c r="W99" s="19">
        <v>0</v>
      </c>
    </row>
    <row r="100" spans="1:23">
      <c r="A100" s="16" t="s">
        <v>108</v>
      </c>
      <c r="B100" s="17">
        <v>16.043755697356424</v>
      </c>
      <c r="C100" s="18">
        <v>176</v>
      </c>
      <c r="D100" s="18">
        <v>1</v>
      </c>
      <c r="E100" s="17">
        <v>0.56818181818181823</v>
      </c>
      <c r="F100" s="18">
        <v>54</v>
      </c>
      <c r="G100" s="17">
        <v>30.681818181818183</v>
      </c>
      <c r="H100" s="18">
        <v>54</v>
      </c>
      <c r="I100" s="17">
        <v>30.681818181818183</v>
      </c>
      <c r="J100" s="18">
        <v>31</v>
      </c>
      <c r="K100" s="17">
        <v>17.613636363636363</v>
      </c>
      <c r="L100" s="18">
        <v>22</v>
      </c>
      <c r="M100" s="17">
        <v>12.5</v>
      </c>
      <c r="N100" s="18">
        <v>11</v>
      </c>
      <c r="O100" s="17">
        <v>6.25</v>
      </c>
      <c r="P100" s="18">
        <v>3</v>
      </c>
      <c r="Q100" s="17">
        <v>1.7045454545454544</v>
      </c>
      <c r="R100" s="15">
        <v>0</v>
      </c>
      <c r="S100" s="17">
        <v>0</v>
      </c>
      <c r="T100" s="15">
        <v>0</v>
      </c>
      <c r="U100" s="17">
        <v>0</v>
      </c>
      <c r="V100" s="22">
        <v>0</v>
      </c>
      <c r="W100" s="19">
        <v>0</v>
      </c>
    </row>
    <row r="101" spans="1:23">
      <c r="A101" s="16" t="s">
        <v>109</v>
      </c>
      <c r="B101" s="17">
        <v>11.079071179238124</v>
      </c>
      <c r="C101" s="18">
        <v>146</v>
      </c>
      <c r="D101" s="18">
        <v>2</v>
      </c>
      <c r="E101" s="17">
        <v>1.3698630136986301</v>
      </c>
      <c r="F101" s="18">
        <v>36</v>
      </c>
      <c r="G101" s="17">
        <v>24.657534246575342</v>
      </c>
      <c r="H101" s="18">
        <v>39</v>
      </c>
      <c r="I101" s="17">
        <v>26.712328767123289</v>
      </c>
      <c r="J101" s="18">
        <v>43</v>
      </c>
      <c r="K101" s="17">
        <v>29.452054794520549</v>
      </c>
      <c r="L101" s="18">
        <v>14</v>
      </c>
      <c r="M101" s="17">
        <v>9.5890410958904102</v>
      </c>
      <c r="N101" s="18">
        <v>10</v>
      </c>
      <c r="O101" s="17">
        <v>6.8493150684931505</v>
      </c>
      <c r="P101" s="18">
        <v>2</v>
      </c>
      <c r="Q101" s="17">
        <v>1.3698630136986301</v>
      </c>
      <c r="R101" s="15">
        <v>0</v>
      </c>
      <c r="S101" s="17">
        <v>0</v>
      </c>
      <c r="T101" s="15">
        <v>0</v>
      </c>
      <c r="U101" s="17">
        <v>0</v>
      </c>
      <c r="V101" s="22">
        <v>0</v>
      </c>
      <c r="W101" s="19">
        <v>0</v>
      </c>
    </row>
    <row r="102" spans="1:23">
      <c r="A102" s="16" t="s">
        <v>110</v>
      </c>
      <c r="B102" s="17">
        <v>11.319712865819989</v>
      </c>
      <c r="C102" s="18">
        <v>205</v>
      </c>
      <c r="D102" s="18">
        <v>1</v>
      </c>
      <c r="E102" s="17">
        <v>0.48780487804878048</v>
      </c>
      <c r="F102" s="18">
        <v>39</v>
      </c>
      <c r="G102" s="17">
        <v>19.024390243902438</v>
      </c>
      <c r="H102" s="18">
        <v>46</v>
      </c>
      <c r="I102" s="17">
        <v>22.439024390243905</v>
      </c>
      <c r="J102" s="18">
        <v>54</v>
      </c>
      <c r="K102" s="17">
        <v>26.341463414634148</v>
      </c>
      <c r="L102" s="18">
        <v>37</v>
      </c>
      <c r="M102" s="17">
        <v>18.048780487804876</v>
      </c>
      <c r="N102" s="18">
        <v>19</v>
      </c>
      <c r="O102" s="17">
        <v>9.2682926829268286</v>
      </c>
      <c r="P102" s="18">
        <v>9</v>
      </c>
      <c r="Q102" s="17">
        <v>4.3902439024390238</v>
      </c>
      <c r="R102" s="15">
        <v>0</v>
      </c>
      <c r="S102" s="17">
        <v>0</v>
      </c>
      <c r="T102" s="15">
        <v>0</v>
      </c>
      <c r="U102" s="17">
        <v>0</v>
      </c>
      <c r="V102" s="22">
        <v>0</v>
      </c>
      <c r="W102" s="19">
        <v>0</v>
      </c>
    </row>
    <row r="103" spans="1:23">
      <c r="A103" s="16" t="s">
        <v>111</v>
      </c>
      <c r="B103" s="17">
        <v>16.397108146381456</v>
      </c>
      <c r="C103" s="18">
        <v>440</v>
      </c>
      <c r="D103" s="18">
        <v>4</v>
      </c>
      <c r="E103" s="17">
        <v>0.90909090909090906</v>
      </c>
      <c r="F103" s="18">
        <v>71</v>
      </c>
      <c r="G103" s="17">
        <v>16.136363636363637</v>
      </c>
      <c r="H103" s="18">
        <v>115</v>
      </c>
      <c r="I103" s="17">
        <v>26.136363636363637</v>
      </c>
      <c r="J103" s="18">
        <v>107</v>
      </c>
      <c r="K103" s="17">
        <v>24.31818181818182</v>
      </c>
      <c r="L103" s="18">
        <v>74</v>
      </c>
      <c r="M103" s="17">
        <v>16.818181818181817</v>
      </c>
      <c r="N103" s="18">
        <v>54</v>
      </c>
      <c r="O103" s="17">
        <v>12.272727272727273</v>
      </c>
      <c r="P103" s="18">
        <v>14</v>
      </c>
      <c r="Q103" s="17">
        <v>3.1818181818181817</v>
      </c>
      <c r="R103" s="18">
        <v>1</v>
      </c>
      <c r="S103" s="17">
        <v>0.22727272727272727</v>
      </c>
      <c r="T103" s="15">
        <v>0</v>
      </c>
      <c r="U103" s="17">
        <v>0</v>
      </c>
      <c r="V103" s="22">
        <v>0</v>
      </c>
      <c r="W103" s="19">
        <v>0</v>
      </c>
    </row>
    <row r="104" spans="1:23" ht="15.75" thickBot="1">
      <c r="A104" s="20" t="s">
        <v>112</v>
      </c>
      <c r="B104" s="21">
        <v>11.554878877681411</v>
      </c>
      <c r="C104" s="22">
        <v>425</v>
      </c>
      <c r="D104" s="22">
        <v>7</v>
      </c>
      <c r="E104" s="21">
        <v>1.6470588235294119</v>
      </c>
      <c r="F104" s="22">
        <v>120</v>
      </c>
      <c r="G104" s="21">
        <v>28.235294117647058</v>
      </c>
      <c r="H104" s="22">
        <v>121</v>
      </c>
      <c r="I104" s="21">
        <v>28.47058823529412</v>
      </c>
      <c r="J104" s="22">
        <v>67</v>
      </c>
      <c r="K104" s="21">
        <v>15.764705882352942</v>
      </c>
      <c r="L104" s="22">
        <v>71</v>
      </c>
      <c r="M104" s="21">
        <v>16.705882352941178</v>
      </c>
      <c r="N104" s="22">
        <v>26</v>
      </c>
      <c r="O104" s="21">
        <v>6.1176470588235299</v>
      </c>
      <c r="P104" s="22">
        <v>11</v>
      </c>
      <c r="Q104" s="21">
        <v>2.5882352941176472</v>
      </c>
      <c r="R104" s="18">
        <v>1</v>
      </c>
      <c r="S104" s="21">
        <v>0.23529411764705879</v>
      </c>
      <c r="T104" s="15">
        <v>0</v>
      </c>
      <c r="U104" s="21">
        <v>0</v>
      </c>
      <c r="V104" s="22">
        <v>1</v>
      </c>
      <c r="W104" s="23">
        <v>0.23529411764705879</v>
      </c>
    </row>
    <row r="105" spans="1:23" ht="15.75" thickBot="1">
      <c r="A105" s="24" t="s">
        <v>113</v>
      </c>
      <c r="B105" s="25">
        <v>10.838702123299884</v>
      </c>
      <c r="C105" s="26">
        <v>4073</v>
      </c>
      <c r="D105" s="11">
        <v>58</v>
      </c>
      <c r="E105" s="10">
        <v>1.4240117849251166</v>
      </c>
      <c r="F105" s="11">
        <v>1238</v>
      </c>
      <c r="G105" s="10">
        <v>30.39528602995335</v>
      </c>
      <c r="H105" s="27">
        <v>1210</v>
      </c>
      <c r="I105" s="25">
        <v>29.707832064817087</v>
      </c>
      <c r="J105" s="11">
        <v>690</v>
      </c>
      <c r="K105" s="10">
        <v>16.94082985514363</v>
      </c>
      <c r="L105" s="11">
        <v>473</v>
      </c>
      <c r="M105" s="10">
        <v>11.61306162533759</v>
      </c>
      <c r="N105" s="27">
        <v>286</v>
      </c>
      <c r="O105" s="25">
        <v>7.0218512153204031</v>
      </c>
      <c r="P105" s="11">
        <v>106</v>
      </c>
      <c r="Q105" s="10">
        <v>2.602504296587282</v>
      </c>
      <c r="R105" s="11">
        <v>8</v>
      </c>
      <c r="S105" s="10">
        <v>0.19641541861036091</v>
      </c>
      <c r="T105" s="27">
        <v>1</v>
      </c>
      <c r="U105" s="25">
        <v>2.4551927326295114E-2</v>
      </c>
      <c r="V105" s="11">
        <v>3</v>
      </c>
      <c r="W105" s="12">
        <v>7.3655781978885337E-2</v>
      </c>
    </row>
    <row r="106" spans="1:23">
      <c r="A106" s="35" t="s">
        <v>114</v>
      </c>
      <c r="B106" s="36">
        <v>9.4543678481719233</v>
      </c>
      <c r="C106" s="37">
        <v>271</v>
      </c>
      <c r="D106" s="15">
        <v>4</v>
      </c>
      <c r="E106" s="14">
        <v>1.4760147601476015</v>
      </c>
      <c r="F106" s="15">
        <v>77</v>
      </c>
      <c r="G106" s="14">
        <v>28.413284132841326</v>
      </c>
      <c r="H106" s="37">
        <v>94</v>
      </c>
      <c r="I106" s="36">
        <v>34.686346863468636</v>
      </c>
      <c r="J106" s="15">
        <v>48</v>
      </c>
      <c r="K106" s="14">
        <v>17.712177121771216</v>
      </c>
      <c r="L106" s="15">
        <v>27</v>
      </c>
      <c r="M106" s="14">
        <v>9.9630996309963091</v>
      </c>
      <c r="N106" s="37">
        <v>16</v>
      </c>
      <c r="O106" s="36">
        <v>5.9040590405904059</v>
      </c>
      <c r="P106" s="15">
        <v>4</v>
      </c>
      <c r="Q106" s="14">
        <v>1.4760147601476015</v>
      </c>
      <c r="R106" s="15">
        <v>1</v>
      </c>
      <c r="S106" s="14">
        <v>0.36900369003690037</v>
      </c>
      <c r="T106" s="15">
        <v>0</v>
      </c>
      <c r="U106" s="36">
        <v>0</v>
      </c>
      <c r="V106" s="22">
        <v>0</v>
      </c>
      <c r="W106" s="28">
        <v>0</v>
      </c>
    </row>
    <row r="107" spans="1:23">
      <c r="A107" s="32" t="s">
        <v>115</v>
      </c>
      <c r="B107" s="33">
        <v>12.14070533873927</v>
      </c>
      <c r="C107" s="34">
        <v>536</v>
      </c>
      <c r="D107" s="18">
        <v>6</v>
      </c>
      <c r="E107" s="17">
        <v>1.1194029850746268</v>
      </c>
      <c r="F107" s="18">
        <v>138</v>
      </c>
      <c r="G107" s="17">
        <v>25.746268656716421</v>
      </c>
      <c r="H107" s="34">
        <v>169</v>
      </c>
      <c r="I107" s="33">
        <v>31.529850746268657</v>
      </c>
      <c r="J107" s="18">
        <v>107</v>
      </c>
      <c r="K107" s="17">
        <v>19.962686567164177</v>
      </c>
      <c r="L107" s="18">
        <v>62</v>
      </c>
      <c r="M107" s="17">
        <v>11.567164179104477</v>
      </c>
      <c r="N107" s="34">
        <v>35</v>
      </c>
      <c r="O107" s="33">
        <v>6.5298507462686564</v>
      </c>
      <c r="P107" s="18">
        <v>15</v>
      </c>
      <c r="Q107" s="17">
        <v>2.7985074626865671</v>
      </c>
      <c r="R107" s="18">
        <v>2</v>
      </c>
      <c r="S107" s="17">
        <v>0.37313432835820892</v>
      </c>
      <c r="T107" s="15">
        <v>0</v>
      </c>
      <c r="U107" s="33">
        <v>0</v>
      </c>
      <c r="V107" s="18">
        <v>2</v>
      </c>
      <c r="W107" s="19">
        <v>0.37313432835820892</v>
      </c>
    </row>
    <row r="108" spans="1:23">
      <c r="A108" s="32" t="s">
        <v>116</v>
      </c>
      <c r="B108" s="33">
        <v>7.4866310160427805</v>
      </c>
      <c r="C108" s="34">
        <v>63</v>
      </c>
      <c r="D108" s="18">
        <v>3</v>
      </c>
      <c r="E108" s="17">
        <v>4.7619047619047619</v>
      </c>
      <c r="F108" s="18">
        <v>23</v>
      </c>
      <c r="G108" s="17">
        <v>36.507936507936506</v>
      </c>
      <c r="H108" s="34">
        <v>19</v>
      </c>
      <c r="I108" s="33">
        <v>30.158730158730158</v>
      </c>
      <c r="J108" s="18">
        <v>10</v>
      </c>
      <c r="K108" s="17">
        <v>15.873015873015872</v>
      </c>
      <c r="L108" s="18">
        <v>4</v>
      </c>
      <c r="M108" s="17">
        <v>6.3492063492063489</v>
      </c>
      <c r="N108" s="34">
        <v>3</v>
      </c>
      <c r="O108" s="33">
        <v>4.7619047619047619</v>
      </c>
      <c r="P108" s="18">
        <v>1</v>
      </c>
      <c r="Q108" s="17">
        <v>1.5873015873015872</v>
      </c>
      <c r="R108" s="15">
        <v>0</v>
      </c>
      <c r="S108" s="17">
        <v>0</v>
      </c>
      <c r="T108" s="15">
        <v>0</v>
      </c>
      <c r="U108" s="33">
        <v>0</v>
      </c>
      <c r="V108" s="22">
        <v>0</v>
      </c>
      <c r="W108" s="19">
        <v>0</v>
      </c>
    </row>
    <row r="109" spans="1:23">
      <c r="A109" s="32" t="s">
        <v>117</v>
      </c>
      <c r="B109" s="33">
        <v>11.147811725846408</v>
      </c>
      <c r="C109" s="34">
        <v>108</v>
      </c>
      <c r="D109" s="18">
        <v>1</v>
      </c>
      <c r="E109" s="17">
        <v>0.92592592592592582</v>
      </c>
      <c r="F109" s="18">
        <v>25</v>
      </c>
      <c r="G109" s="17">
        <v>23.148148148148149</v>
      </c>
      <c r="H109" s="34">
        <v>38</v>
      </c>
      <c r="I109" s="33">
        <v>35.185185185185183</v>
      </c>
      <c r="J109" s="18">
        <v>19</v>
      </c>
      <c r="K109" s="17">
        <v>17.592592592592592</v>
      </c>
      <c r="L109" s="18">
        <v>13</v>
      </c>
      <c r="M109" s="17">
        <v>12.037037037037036</v>
      </c>
      <c r="N109" s="34">
        <v>11</v>
      </c>
      <c r="O109" s="33">
        <v>10.185185185185185</v>
      </c>
      <c r="P109" s="18">
        <v>1</v>
      </c>
      <c r="Q109" s="17">
        <v>0.92592592592592582</v>
      </c>
      <c r="R109" s="15">
        <v>0</v>
      </c>
      <c r="S109" s="17">
        <v>0</v>
      </c>
      <c r="T109" s="15">
        <v>0</v>
      </c>
      <c r="U109" s="33">
        <v>0</v>
      </c>
      <c r="V109" s="22">
        <v>0</v>
      </c>
      <c r="W109" s="19">
        <v>0</v>
      </c>
    </row>
    <row r="110" spans="1:23">
      <c r="A110" s="32" t="s">
        <v>118</v>
      </c>
      <c r="B110" s="33">
        <v>16.410553783705421</v>
      </c>
      <c r="C110" s="34">
        <v>283</v>
      </c>
      <c r="D110" s="18">
        <v>2</v>
      </c>
      <c r="E110" s="17">
        <v>0.70671378091872794</v>
      </c>
      <c r="F110" s="18">
        <v>94</v>
      </c>
      <c r="G110" s="17">
        <v>33.215547703180206</v>
      </c>
      <c r="H110" s="34">
        <v>85</v>
      </c>
      <c r="I110" s="33">
        <v>30.03533568904594</v>
      </c>
      <c r="J110" s="18">
        <v>38</v>
      </c>
      <c r="K110" s="17">
        <v>13.427561837455832</v>
      </c>
      <c r="L110" s="18">
        <v>33</v>
      </c>
      <c r="M110" s="17">
        <v>11.66077738515901</v>
      </c>
      <c r="N110" s="34">
        <v>26</v>
      </c>
      <c r="O110" s="33">
        <v>9.1872791519434625</v>
      </c>
      <c r="P110" s="18">
        <v>4</v>
      </c>
      <c r="Q110" s="17">
        <v>1.4134275618374559</v>
      </c>
      <c r="R110" s="18">
        <v>1</v>
      </c>
      <c r="S110" s="17">
        <v>0.35335689045936397</v>
      </c>
      <c r="T110" s="15">
        <v>0</v>
      </c>
      <c r="U110" s="33">
        <v>0</v>
      </c>
      <c r="V110" s="22">
        <v>0</v>
      </c>
      <c r="W110" s="19">
        <v>0</v>
      </c>
    </row>
    <row r="111" spans="1:23">
      <c r="A111" s="32" t="s">
        <v>119</v>
      </c>
      <c r="B111" s="33">
        <v>16.425541172631348</v>
      </c>
      <c r="C111" s="34">
        <v>453</v>
      </c>
      <c r="D111" s="18">
        <v>4</v>
      </c>
      <c r="E111" s="17">
        <v>0.88300220750551872</v>
      </c>
      <c r="F111" s="18">
        <v>144</v>
      </c>
      <c r="G111" s="17">
        <v>31.788079470198678</v>
      </c>
      <c r="H111" s="34">
        <v>140</v>
      </c>
      <c r="I111" s="33">
        <v>30.905077262693158</v>
      </c>
      <c r="J111" s="18">
        <v>80</v>
      </c>
      <c r="K111" s="17">
        <v>17.660044150110377</v>
      </c>
      <c r="L111" s="18">
        <v>50</v>
      </c>
      <c r="M111" s="17">
        <v>11.037527593818984</v>
      </c>
      <c r="N111" s="34">
        <v>23</v>
      </c>
      <c r="O111" s="33">
        <v>5.0772626931567331</v>
      </c>
      <c r="P111" s="18">
        <v>12</v>
      </c>
      <c r="Q111" s="17">
        <v>2.6490066225165565</v>
      </c>
      <c r="R111" s="15">
        <v>0</v>
      </c>
      <c r="S111" s="17">
        <v>0</v>
      </c>
      <c r="T111" s="15">
        <v>0</v>
      </c>
      <c r="U111" s="33">
        <v>0</v>
      </c>
      <c r="V111" s="22">
        <v>0</v>
      </c>
      <c r="W111" s="19">
        <v>0</v>
      </c>
    </row>
    <row r="112" spans="1:23">
      <c r="A112" s="32" t="s">
        <v>120</v>
      </c>
      <c r="B112" s="33">
        <v>10.491441192711209</v>
      </c>
      <c r="C112" s="34">
        <v>57</v>
      </c>
      <c r="D112" s="18">
        <v>3</v>
      </c>
      <c r="E112" s="17">
        <v>5.2631578947368416</v>
      </c>
      <c r="F112" s="18">
        <v>16</v>
      </c>
      <c r="G112" s="17">
        <v>28.07017543859649</v>
      </c>
      <c r="H112" s="34">
        <v>14</v>
      </c>
      <c r="I112" s="33">
        <v>24.561403508771928</v>
      </c>
      <c r="J112" s="18">
        <v>10</v>
      </c>
      <c r="K112" s="17">
        <v>17.543859649122805</v>
      </c>
      <c r="L112" s="18">
        <v>10</v>
      </c>
      <c r="M112" s="17">
        <v>17.543859649122805</v>
      </c>
      <c r="N112" s="34">
        <v>4</v>
      </c>
      <c r="O112" s="33">
        <v>7.0175438596491224</v>
      </c>
      <c r="P112" s="18">
        <v>0</v>
      </c>
      <c r="Q112" s="17">
        <v>0</v>
      </c>
      <c r="R112" s="18">
        <v>0</v>
      </c>
      <c r="S112" s="17">
        <v>0</v>
      </c>
      <c r="T112" s="18">
        <v>0</v>
      </c>
      <c r="U112" s="33">
        <v>0</v>
      </c>
      <c r="V112" s="18">
        <v>0</v>
      </c>
      <c r="W112" s="19">
        <v>0</v>
      </c>
    </row>
    <row r="113" spans="1:23">
      <c r="A113" s="32" t="s">
        <v>121</v>
      </c>
      <c r="B113" s="33">
        <v>12.66787313077436</v>
      </c>
      <c r="C113" s="34">
        <v>266</v>
      </c>
      <c r="D113" s="18">
        <v>4</v>
      </c>
      <c r="E113" s="17">
        <v>1.5037593984962405</v>
      </c>
      <c r="F113" s="18">
        <v>104</v>
      </c>
      <c r="G113" s="17">
        <v>39.097744360902254</v>
      </c>
      <c r="H113" s="34">
        <v>69</v>
      </c>
      <c r="I113" s="33">
        <v>25.939849624060152</v>
      </c>
      <c r="J113" s="18">
        <v>32</v>
      </c>
      <c r="K113" s="17">
        <v>12.030075187969924</v>
      </c>
      <c r="L113" s="18">
        <v>29</v>
      </c>
      <c r="M113" s="17">
        <v>10.902255639097744</v>
      </c>
      <c r="N113" s="34">
        <v>23</v>
      </c>
      <c r="O113" s="33">
        <v>8.6466165413533833</v>
      </c>
      <c r="P113" s="18">
        <v>4</v>
      </c>
      <c r="Q113" s="17">
        <v>1.5037593984962405</v>
      </c>
      <c r="R113" s="18">
        <v>1</v>
      </c>
      <c r="S113" s="17">
        <v>0.37593984962406013</v>
      </c>
      <c r="T113" s="15">
        <v>0</v>
      </c>
      <c r="U113" s="33">
        <v>0</v>
      </c>
      <c r="V113" s="22">
        <v>0</v>
      </c>
      <c r="W113" s="19">
        <v>0</v>
      </c>
    </row>
    <row r="114" spans="1:23">
      <c r="A114" s="32" t="s">
        <v>122</v>
      </c>
      <c r="B114" s="33">
        <v>7.5266379505780998</v>
      </c>
      <c r="C114" s="34">
        <v>166</v>
      </c>
      <c r="D114" s="18">
        <v>2</v>
      </c>
      <c r="E114" s="17">
        <v>1.2048192771084338</v>
      </c>
      <c r="F114" s="18">
        <v>47</v>
      </c>
      <c r="G114" s="17">
        <v>28.313253012048197</v>
      </c>
      <c r="H114" s="34">
        <v>45</v>
      </c>
      <c r="I114" s="33">
        <v>27.108433734939759</v>
      </c>
      <c r="J114" s="18">
        <v>37</v>
      </c>
      <c r="K114" s="17">
        <v>22.289156626506024</v>
      </c>
      <c r="L114" s="18">
        <v>20</v>
      </c>
      <c r="M114" s="17">
        <v>12.048192771084338</v>
      </c>
      <c r="N114" s="34">
        <v>12</v>
      </c>
      <c r="O114" s="33">
        <v>7.2289156626506017</v>
      </c>
      <c r="P114" s="18">
        <v>3</v>
      </c>
      <c r="Q114" s="17">
        <v>1.8072289156626504</v>
      </c>
      <c r="R114" s="15">
        <v>0</v>
      </c>
      <c r="S114" s="17">
        <v>0</v>
      </c>
      <c r="T114" s="15">
        <v>0</v>
      </c>
      <c r="U114" s="33">
        <v>0</v>
      </c>
      <c r="V114" s="22">
        <v>0</v>
      </c>
      <c r="W114" s="19">
        <v>0</v>
      </c>
    </row>
    <row r="115" spans="1:23">
      <c r="A115" s="32" t="s">
        <v>123</v>
      </c>
      <c r="B115" s="33">
        <v>9.6927201484842236</v>
      </c>
      <c r="C115" s="34">
        <v>47</v>
      </c>
      <c r="D115" s="18">
        <v>0</v>
      </c>
      <c r="E115" s="17">
        <v>0</v>
      </c>
      <c r="F115" s="18">
        <v>16</v>
      </c>
      <c r="G115" s="17">
        <v>34.042553191489361</v>
      </c>
      <c r="H115" s="34">
        <v>9</v>
      </c>
      <c r="I115" s="33">
        <v>19.148936170212767</v>
      </c>
      <c r="J115" s="18">
        <v>13</v>
      </c>
      <c r="K115" s="17">
        <v>27.659574468085108</v>
      </c>
      <c r="L115" s="18">
        <v>6</v>
      </c>
      <c r="M115" s="17">
        <v>12.76595744680851</v>
      </c>
      <c r="N115" s="34">
        <v>2</v>
      </c>
      <c r="O115" s="33">
        <v>4.2553191489361701</v>
      </c>
      <c r="P115" s="18">
        <v>1</v>
      </c>
      <c r="Q115" s="17">
        <v>2.1276595744680851</v>
      </c>
      <c r="R115" s="15">
        <v>0</v>
      </c>
      <c r="S115" s="17">
        <v>0</v>
      </c>
      <c r="T115" s="15">
        <v>0</v>
      </c>
      <c r="U115" s="33">
        <v>0</v>
      </c>
      <c r="V115" s="22">
        <v>0</v>
      </c>
      <c r="W115" s="19">
        <v>0</v>
      </c>
    </row>
    <row r="116" spans="1:23">
      <c r="A116" s="32" t="s">
        <v>124</v>
      </c>
      <c r="B116" s="33">
        <v>10.823898027487004</v>
      </c>
      <c r="C116" s="34">
        <v>152</v>
      </c>
      <c r="D116" s="18">
        <v>0</v>
      </c>
      <c r="E116" s="17">
        <v>0</v>
      </c>
      <c r="F116" s="18">
        <v>41</v>
      </c>
      <c r="G116" s="17">
        <v>26.973684210526315</v>
      </c>
      <c r="H116" s="34">
        <v>44</v>
      </c>
      <c r="I116" s="33">
        <v>28.947368421052634</v>
      </c>
      <c r="J116" s="18">
        <v>21</v>
      </c>
      <c r="K116" s="17">
        <v>13.815789473684212</v>
      </c>
      <c r="L116" s="18">
        <v>25</v>
      </c>
      <c r="M116" s="17">
        <v>16.447368421052634</v>
      </c>
      <c r="N116" s="34">
        <v>15</v>
      </c>
      <c r="O116" s="33">
        <v>9.8684210526315788</v>
      </c>
      <c r="P116" s="18">
        <v>6</v>
      </c>
      <c r="Q116" s="17">
        <v>3.9473684210526314</v>
      </c>
      <c r="R116" s="15">
        <v>0</v>
      </c>
      <c r="S116" s="17">
        <v>0</v>
      </c>
      <c r="T116" s="15">
        <v>0</v>
      </c>
      <c r="U116" s="33">
        <v>0</v>
      </c>
      <c r="V116" s="22">
        <v>0</v>
      </c>
      <c r="W116" s="19">
        <v>0</v>
      </c>
    </row>
    <row r="117" spans="1:23">
      <c r="A117" s="32" t="s">
        <v>125</v>
      </c>
      <c r="B117" s="33">
        <v>9.8434726480555117</v>
      </c>
      <c r="C117" s="34">
        <v>122</v>
      </c>
      <c r="D117" s="18">
        <v>3</v>
      </c>
      <c r="E117" s="17">
        <v>2.459016393442623</v>
      </c>
      <c r="F117" s="18">
        <v>31</v>
      </c>
      <c r="G117" s="17">
        <v>25.409836065573771</v>
      </c>
      <c r="H117" s="34">
        <v>30</v>
      </c>
      <c r="I117" s="33">
        <v>24.590163934426229</v>
      </c>
      <c r="J117" s="18">
        <v>24</v>
      </c>
      <c r="K117" s="17">
        <v>19.672131147540984</v>
      </c>
      <c r="L117" s="18">
        <v>14</v>
      </c>
      <c r="M117" s="17">
        <v>11.475409836065573</v>
      </c>
      <c r="N117" s="34">
        <v>13</v>
      </c>
      <c r="O117" s="33">
        <v>10.655737704918032</v>
      </c>
      <c r="P117" s="18">
        <v>6</v>
      </c>
      <c r="Q117" s="17">
        <v>4.918032786885246</v>
      </c>
      <c r="R117" s="18">
        <v>1</v>
      </c>
      <c r="S117" s="17">
        <v>0.81967213114754101</v>
      </c>
      <c r="T117" s="15">
        <v>0</v>
      </c>
      <c r="U117" s="33">
        <v>0</v>
      </c>
      <c r="V117" s="22">
        <v>0</v>
      </c>
      <c r="W117" s="19">
        <v>0</v>
      </c>
    </row>
    <row r="118" spans="1:23">
      <c r="A118" s="32" t="s">
        <v>126</v>
      </c>
      <c r="B118" s="33">
        <v>11.953955135773318</v>
      </c>
      <c r="C118" s="34">
        <v>81</v>
      </c>
      <c r="D118" s="18">
        <v>2</v>
      </c>
      <c r="E118" s="17">
        <v>2.4691358024691357</v>
      </c>
      <c r="F118" s="18">
        <v>30</v>
      </c>
      <c r="G118" s="17">
        <v>37.037037037037038</v>
      </c>
      <c r="H118" s="34">
        <v>22</v>
      </c>
      <c r="I118" s="33">
        <v>27.160493827160494</v>
      </c>
      <c r="J118" s="18">
        <v>14</v>
      </c>
      <c r="K118" s="17">
        <v>17.283950617283949</v>
      </c>
      <c r="L118" s="18">
        <v>4</v>
      </c>
      <c r="M118" s="17">
        <v>4.9382716049382713</v>
      </c>
      <c r="N118" s="34">
        <v>4</v>
      </c>
      <c r="O118" s="33">
        <v>4.9382716049382713</v>
      </c>
      <c r="P118" s="18">
        <v>5</v>
      </c>
      <c r="Q118" s="17">
        <v>6.1728395061728394</v>
      </c>
      <c r="R118" s="15">
        <v>0</v>
      </c>
      <c r="S118" s="17">
        <v>0</v>
      </c>
      <c r="T118" s="15">
        <v>0</v>
      </c>
      <c r="U118" s="33">
        <v>0</v>
      </c>
      <c r="V118" s="22">
        <v>0</v>
      </c>
      <c r="W118" s="19">
        <v>0</v>
      </c>
    </row>
    <row r="119" spans="1:23">
      <c r="A119" s="32" t="s">
        <v>127</v>
      </c>
      <c r="B119" s="33">
        <v>8.6360929124478858</v>
      </c>
      <c r="C119" s="34">
        <v>58</v>
      </c>
      <c r="D119" s="18">
        <v>0</v>
      </c>
      <c r="E119" s="17">
        <v>0</v>
      </c>
      <c r="F119" s="18">
        <v>16</v>
      </c>
      <c r="G119" s="17">
        <v>27.586206896551722</v>
      </c>
      <c r="H119" s="34">
        <v>19</v>
      </c>
      <c r="I119" s="33">
        <v>32.758620689655174</v>
      </c>
      <c r="J119" s="18">
        <v>10</v>
      </c>
      <c r="K119" s="17">
        <v>17.241379310344829</v>
      </c>
      <c r="L119" s="18">
        <v>6</v>
      </c>
      <c r="M119" s="17">
        <v>10.344827586206897</v>
      </c>
      <c r="N119" s="34">
        <v>5</v>
      </c>
      <c r="O119" s="33">
        <v>8.6206896551724146</v>
      </c>
      <c r="P119" s="18">
        <v>2</v>
      </c>
      <c r="Q119" s="17">
        <v>3.4482758620689653</v>
      </c>
      <c r="R119" s="15">
        <v>0</v>
      </c>
      <c r="S119" s="17">
        <v>0</v>
      </c>
      <c r="T119" s="15">
        <v>0</v>
      </c>
      <c r="U119" s="33">
        <v>0</v>
      </c>
      <c r="V119" s="22">
        <v>0</v>
      </c>
      <c r="W119" s="19">
        <v>0</v>
      </c>
    </row>
    <row r="120" spans="1:23">
      <c r="A120" s="32" t="s">
        <v>128</v>
      </c>
      <c r="B120" s="33">
        <v>11.566072852964636</v>
      </c>
      <c r="C120" s="34">
        <v>87</v>
      </c>
      <c r="D120" s="18">
        <v>1</v>
      </c>
      <c r="E120" s="17">
        <v>1.1494252873563218</v>
      </c>
      <c r="F120" s="18">
        <v>23</v>
      </c>
      <c r="G120" s="17">
        <v>26.436781609195403</v>
      </c>
      <c r="H120" s="34">
        <v>28</v>
      </c>
      <c r="I120" s="33">
        <v>32.183908045977013</v>
      </c>
      <c r="J120" s="18">
        <v>19</v>
      </c>
      <c r="K120" s="17">
        <v>21.839080459770116</v>
      </c>
      <c r="L120" s="18">
        <v>8</v>
      </c>
      <c r="M120" s="17">
        <v>9.1954022988505741</v>
      </c>
      <c r="N120" s="34">
        <v>6</v>
      </c>
      <c r="O120" s="33">
        <v>6.8965517241379306</v>
      </c>
      <c r="P120" s="18">
        <v>2</v>
      </c>
      <c r="Q120" s="17">
        <v>2.2988505747126435</v>
      </c>
      <c r="R120" s="15">
        <v>0</v>
      </c>
      <c r="S120" s="17">
        <v>0</v>
      </c>
      <c r="T120" s="15">
        <v>0</v>
      </c>
      <c r="U120" s="33">
        <v>0</v>
      </c>
      <c r="V120" s="22">
        <v>0</v>
      </c>
      <c r="W120" s="19">
        <v>0</v>
      </c>
    </row>
    <row r="121" spans="1:23">
      <c r="A121" s="32" t="s">
        <v>129</v>
      </c>
      <c r="B121" s="33">
        <v>13.545281540355983</v>
      </c>
      <c r="C121" s="34">
        <v>242</v>
      </c>
      <c r="D121" s="18">
        <v>8</v>
      </c>
      <c r="E121" s="17">
        <v>3.3057851239669422</v>
      </c>
      <c r="F121" s="18">
        <v>76</v>
      </c>
      <c r="G121" s="17">
        <v>31.404958677685951</v>
      </c>
      <c r="H121" s="34">
        <v>73</v>
      </c>
      <c r="I121" s="33">
        <v>30.165289256198346</v>
      </c>
      <c r="J121" s="18">
        <v>40</v>
      </c>
      <c r="K121" s="17">
        <v>16.528925619834713</v>
      </c>
      <c r="L121" s="18">
        <v>24</v>
      </c>
      <c r="M121" s="17">
        <v>9.9173553719008272</v>
      </c>
      <c r="N121" s="34">
        <v>14</v>
      </c>
      <c r="O121" s="33">
        <v>5.785123966942149</v>
      </c>
      <c r="P121" s="18">
        <v>7</v>
      </c>
      <c r="Q121" s="17">
        <v>2.8925619834710745</v>
      </c>
      <c r="R121" s="15">
        <v>0</v>
      </c>
      <c r="S121" s="17">
        <v>0</v>
      </c>
      <c r="T121" s="15">
        <v>0</v>
      </c>
      <c r="U121" s="33">
        <v>0</v>
      </c>
      <c r="V121" s="22">
        <v>0</v>
      </c>
      <c r="W121" s="19">
        <v>0</v>
      </c>
    </row>
    <row r="122" spans="1:23">
      <c r="A122" s="32" t="s">
        <v>130</v>
      </c>
      <c r="B122" s="33">
        <v>11.579271782679522</v>
      </c>
      <c r="C122" s="34">
        <v>263</v>
      </c>
      <c r="D122" s="18">
        <v>4</v>
      </c>
      <c r="E122" s="17">
        <v>1.520912547528517</v>
      </c>
      <c r="F122" s="18">
        <v>93</v>
      </c>
      <c r="G122" s="17">
        <v>35.361216730038024</v>
      </c>
      <c r="H122" s="34">
        <v>71</v>
      </c>
      <c r="I122" s="33">
        <v>26.996197718631176</v>
      </c>
      <c r="J122" s="18">
        <v>45</v>
      </c>
      <c r="K122" s="17">
        <v>17.110266159695815</v>
      </c>
      <c r="L122" s="18">
        <v>29</v>
      </c>
      <c r="M122" s="17">
        <v>11.02661596958175</v>
      </c>
      <c r="N122" s="34">
        <v>10</v>
      </c>
      <c r="O122" s="33">
        <v>3.8022813688212929</v>
      </c>
      <c r="P122" s="18">
        <v>10</v>
      </c>
      <c r="Q122" s="17">
        <v>3.8022813688212929</v>
      </c>
      <c r="R122" s="18">
        <v>1</v>
      </c>
      <c r="S122" s="17">
        <v>0.38022813688212925</v>
      </c>
      <c r="T122" s="15">
        <v>0</v>
      </c>
      <c r="U122" s="33">
        <v>0</v>
      </c>
      <c r="V122" s="22">
        <v>0</v>
      </c>
      <c r="W122" s="19">
        <v>0</v>
      </c>
    </row>
    <row r="123" spans="1:23">
      <c r="A123" s="32" t="s">
        <v>131</v>
      </c>
      <c r="B123" s="33">
        <v>7.4738415545590433</v>
      </c>
      <c r="C123" s="34">
        <v>115</v>
      </c>
      <c r="D123" s="18">
        <v>2</v>
      </c>
      <c r="E123" s="17">
        <v>1.7391304347826086</v>
      </c>
      <c r="F123" s="18">
        <v>26</v>
      </c>
      <c r="G123" s="17">
        <v>22.608695652173914</v>
      </c>
      <c r="H123" s="34">
        <v>33</v>
      </c>
      <c r="I123" s="33">
        <v>28.695652173913043</v>
      </c>
      <c r="J123" s="18">
        <v>18</v>
      </c>
      <c r="K123" s="17">
        <v>15.65217391304348</v>
      </c>
      <c r="L123" s="18">
        <v>15</v>
      </c>
      <c r="M123" s="17">
        <v>13.043478260869565</v>
      </c>
      <c r="N123" s="34">
        <v>14</v>
      </c>
      <c r="O123" s="33">
        <v>12.173913043478262</v>
      </c>
      <c r="P123" s="18">
        <v>7</v>
      </c>
      <c r="Q123" s="17">
        <v>6.0869565217391308</v>
      </c>
      <c r="R123" s="15">
        <v>0</v>
      </c>
      <c r="S123" s="17">
        <v>0</v>
      </c>
      <c r="T123" s="15">
        <v>0</v>
      </c>
      <c r="U123" s="33">
        <v>0</v>
      </c>
      <c r="V123" s="22">
        <v>0</v>
      </c>
      <c r="W123" s="19">
        <v>0</v>
      </c>
    </row>
    <row r="124" spans="1:23">
      <c r="A124" s="32" t="s">
        <v>132</v>
      </c>
      <c r="B124" s="33">
        <v>5.4864177706409745</v>
      </c>
      <c r="C124" s="34">
        <v>41</v>
      </c>
      <c r="D124" s="18">
        <v>0</v>
      </c>
      <c r="E124" s="17">
        <v>0</v>
      </c>
      <c r="F124" s="18">
        <v>16</v>
      </c>
      <c r="G124" s="17">
        <v>39.024390243902438</v>
      </c>
      <c r="H124" s="34">
        <v>11</v>
      </c>
      <c r="I124" s="33">
        <v>26.829268292682929</v>
      </c>
      <c r="J124" s="18">
        <v>7</v>
      </c>
      <c r="K124" s="17">
        <v>17.073170731707318</v>
      </c>
      <c r="L124" s="18">
        <v>3</v>
      </c>
      <c r="M124" s="17">
        <v>7.3170731707317067</v>
      </c>
      <c r="N124" s="34">
        <v>3</v>
      </c>
      <c r="O124" s="33">
        <v>7.3170731707317067</v>
      </c>
      <c r="P124" s="18">
        <v>1</v>
      </c>
      <c r="Q124" s="17">
        <v>2.4390243902439024</v>
      </c>
      <c r="R124" s="15">
        <v>0</v>
      </c>
      <c r="S124" s="17">
        <v>0</v>
      </c>
      <c r="T124" s="15">
        <v>0</v>
      </c>
      <c r="U124" s="33">
        <v>0</v>
      </c>
      <c r="V124" s="22">
        <v>0</v>
      </c>
      <c r="W124" s="19">
        <v>0</v>
      </c>
    </row>
    <row r="125" spans="1:23">
      <c r="A125" s="32" t="s">
        <v>133</v>
      </c>
      <c r="B125" s="33">
        <v>5.3648068669527893</v>
      </c>
      <c r="C125" s="34">
        <v>75</v>
      </c>
      <c r="D125" s="18">
        <v>0</v>
      </c>
      <c r="E125" s="17">
        <v>0</v>
      </c>
      <c r="F125" s="18">
        <v>21</v>
      </c>
      <c r="G125" s="17">
        <v>28.000000000000004</v>
      </c>
      <c r="H125" s="34">
        <v>20</v>
      </c>
      <c r="I125" s="33">
        <v>26.666666666666668</v>
      </c>
      <c r="J125" s="18">
        <v>14</v>
      </c>
      <c r="K125" s="17">
        <v>18.666666666666668</v>
      </c>
      <c r="L125" s="18">
        <v>9</v>
      </c>
      <c r="M125" s="17">
        <v>12</v>
      </c>
      <c r="N125" s="34">
        <v>6</v>
      </c>
      <c r="O125" s="33">
        <v>8</v>
      </c>
      <c r="P125" s="18">
        <v>4</v>
      </c>
      <c r="Q125" s="17">
        <v>5.3333333333333339</v>
      </c>
      <c r="R125" s="15">
        <v>0</v>
      </c>
      <c r="S125" s="17">
        <v>0</v>
      </c>
      <c r="T125" s="15">
        <v>0</v>
      </c>
      <c r="U125" s="33">
        <v>0</v>
      </c>
      <c r="V125" s="18">
        <v>1</v>
      </c>
      <c r="W125" s="19">
        <v>1.3333333333333335</v>
      </c>
    </row>
    <row r="126" spans="1:23">
      <c r="A126" s="32" t="s">
        <v>134</v>
      </c>
      <c r="B126" s="33">
        <v>9.8438239469947941</v>
      </c>
      <c r="C126" s="34">
        <v>416</v>
      </c>
      <c r="D126" s="18">
        <v>6</v>
      </c>
      <c r="E126" s="17">
        <v>1.4423076923076923</v>
      </c>
      <c r="F126" s="18">
        <v>115</v>
      </c>
      <c r="G126" s="17">
        <v>27.64423076923077</v>
      </c>
      <c r="H126" s="34">
        <v>125</v>
      </c>
      <c r="I126" s="33">
        <v>30.048076923076923</v>
      </c>
      <c r="J126" s="18">
        <v>62</v>
      </c>
      <c r="K126" s="17">
        <v>14.903846153846153</v>
      </c>
      <c r="L126" s="18">
        <v>64</v>
      </c>
      <c r="M126" s="17">
        <v>15.384615384615385</v>
      </c>
      <c r="N126" s="34">
        <v>36</v>
      </c>
      <c r="O126" s="33">
        <v>8.6538461538461533</v>
      </c>
      <c r="P126" s="18">
        <v>8</v>
      </c>
      <c r="Q126" s="17">
        <v>1.9230769230769231</v>
      </c>
      <c r="R126" s="15">
        <v>0</v>
      </c>
      <c r="S126" s="17">
        <v>0</v>
      </c>
      <c r="T126" s="15">
        <v>0</v>
      </c>
      <c r="U126" s="33">
        <v>0</v>
      </c>
      <c r="V126" s="22">
        <v>0</v>
      </c>
      <c r="W126" s="19">
        <v>0</v>
      </c>
    </row>
    <row r="127" spans="1:23">
      <c r="A127" s="32" t="s">
        <v>135</v>
      </c>
      <c r="B127" s="33">
        <v>9.1258405379442848</v>
      </c>
      <c r="C127" s="34">
        <v>57</v>
      </c>
      <c r="D127" s="18">
        <v>1</v>
      </c>
      <c r="E127" s="17">
        <v>1.7543859649122806</v>
      </c>
      <c r="F127" s="18">
        <v>18</v>
      </c>
      <c r="G127" s="17">
        <v>31.578947368421051</v>
      </c>
      <c r="H127" s="34">
        <v>20</v>
      </c>
      <c r="I127" s="33">
        <v>35.087719298245609</v>
      </c>
      <c r="J127" s="18">
        <v>9</v>
      </c>
      <c r="K127" s="17">
        <v>15.789473684210526</v>
      </c>
      <c r="L127" s="18">
        <v>4</v>
      </c>
      <c r="M127" s="17">
        <v>7.0175438596491224</v>
      </c>
      <c r="N127" s="34">
        <v>2</v>
      </c>
      <c r="O127" s="33">
        <v>3.5087719298245612</v>
      </c>
      <c r="P127" s="18">
        <v>1</v>
      </c>
      <c r="Q127" s="17">
        <v>1.7543859649122806</v>
      </c>
      <c r="R127" s="18">
        <v>1</v>
      </c>
      <c r="S127" s="17">
        <v>1.7543859649122806</v>
      </c>
      <c r="T127" s="15">
        <v>1</v>
      </c>
      <c r="U127" s="33">
        <v>1.7543859649122806</v>
      </c>
      <c r="V127" s="22">
        <v>0</v>
      </c>
      <c r="W127" s="19">
        <v>0</v>
      </c>
    </row>
    <row r="128" spans="1:23" ht="15.75" thickBot="1">
      <c r="A128" s="38" t="s">
        <v>136</v>
      </c>
      <c r="B128" s="39">
        <v>8.5508550855085517</v>
      </c>
      <c r="C128" s="40">
        <v>114</v>
      </c>
      <c r="D128" s="22">
        <v>2</v>
      </c>
      <c r="E128" s="21">
        <v>1.7543859649122806</v>
      </c>
      <c r="F128" s="22">
        <v>48</v>
      </c>
      <c r="G128" s="21">
        <v>42.105263157894733</v>
      </c>
      <c r="H128" s="40">
        <v>32</v>
      </c>
      <c r="I128" s="39">
        <v>28.07017543859649</v>
      </c>
      <c r="J128" s="22">
        <v>13</v>
      </c>
      <c r="K128" s="21">
        <v>11.403508771929824</v>
      </c>
      <c r="L128" s="22">
        <v>14</v>
      </c>
      <c r="M128" s="21">
        <v>12.280701754385964</v>
      </c>
      <c r="N128" s="40">
        <v>3</v>
      </c>
      <c r="O128" s="39">
        <v>2.6315789473684208</v>
      </c>
      <c r="P128" s="22">
        <v>2</v>
      </c>
      <c r="Q128" s="21">
        <v>1.7543859649122806</v>
      </c>
      <c r="R128" s="15">
        <v>0</v>
      </c>
      <c r="S128" s="21">
        <v>0</v>
      </c>
      <c r="T128" s="15">
        <v>0</v>
      </c>
      <c r="U128" s="39">
        <v>0</v>
      </c>
      <c r="V128" s="22">
        <v>0</v>
      </c>
      <c r="W128" s="23">
        <v>0</v>
      </c>
    </row>
    <row r="129" spans="1:23" ht="15.75" thickBot="1">
      <c r="A129" s="24" t="s">
        <v>137</v>
      </c>
      <c r="B129" s="25">
        <v>10.888753586827036</v>
      </c>
      <c r="C129" s="26">
        <v>39112</v>
      </c>
      <c r="D129" s="26">
        <v>351</v>
      </c>
      <c r="E129" s="10">
        <v>0.89742278584577628</v>
      </c>
      <c r="F129" s="26">
        <v>8109</v>
      </c>
      <c r="G129" s="10">
        <v>20.732767437103703</v>
      </c>
      <c r="H129" s="26">
        <v>11116</v>
      </c>
      <c r="I129" s="25">
        <v>28.420944978523217</v>
      </c>
      <c r="J129" s="26">
        <v>8891</v>
      </c>
      <c r="K129" s="10">
        <v>22.732153814686029</v>
      </c>
      <c r="L129" s="26">
        <v>6600</v>
      </c>
      <c r="M129" s="10">
        <v>16.874616485988955</v>
      </c>
      <c r="N129" s="26">
        <v>3015</v>
      </c>
      <c r="O129" s="25">
        <v>7.7086316220085909</v>
      </c>
      <c r="P129" s="26">
        <v>924</v>
      </c>
      <c r="Q129" s="10">
        <v>2.3624463080384537</v>
      </c>
      <c r="R129" s="26">
        <v>63</v>
      </c>
      <c r="S129" s="10">
        <v>0.16107588463898548</v>
      </c>
      <c r="T129" s="26">
        <v>10</v>
      </c>
      <c r="U129" s="25">
        <v>2.5567600736346903E-2</v>
      </c>
      <c r="V129" s="26">
        <v>33</v>
      </c>
      <c r="W129" s="12">
        <v>8.4373082429944776E-2</v>
      </c>
    </row>
    <row r="130" spans="1:23">
      <c r="A130" s="35" t="s">
        <v>138</v>
      </c>
      <c r="B130" s="36">
        <v>11.587302525628283</v>
      </c>
      <c r="C130" s="37">
        <v>27442</v>
      </c>
      <c r="D130" s="15">
        <v>271</v>
      </c>
      <c r="E130" s="14">
        <v>0.98753735150499222</v>
      </c>
      <c r="F130" s="15">
        <v>5916</v>
      </c>
      <c r="G130" s="14">
        <v>21.558195466802708</v>
      </c>
      <c r="H130" s="37">
        <v>7687</v>
      </c>
      <c r="I130" s="36">
        <v>28.011806719626847</v>
      </c>
      <c r="J130" s="15">
        <v>6151</v>
      </c>
      <c r="K130" s="14">
        <v>22.414547044676045</v>
      </c>
      <c r="L130" s="15">
        <v>4555</v>
      </c>
      <c r="M130" s="14">
        <v>16.598644413672474</v>
      </c>
      <c r="N130" s="37">
        <v>2130</v>
      </c>
      <c r="O130" s="36">
        <v>7.7618249398731871</v>
      </c>
      <c r="P130" s="15">
        <v>662</v>
      </c>
      <c r="Q130" s="14">
        <v>2.4123606151155164</v>
      </c>
      <c r="R130" s="15">
        <v>40</v>
      </c>
      <c r="S130" s="14">
        <v>0.14576197070184388</v>
      </c>
      <c r="T130" s="37">
        <v>5</v>
      </c>
      <c r="U130" s="36">
        <v>1.8220246337730485E-2</v>
      </c>
      <c r="V130" s="15">
        <v>25</v>
      </c>
      <c r="W130" s="28">
        <v>9.1101231688652431E-2</v>
      </c>
    </row>
    <row r="131" spans="1:23">
      <c r="A131" s="16" t="s">
        <v>139</v>
      </c>
      <c r="B131" s="17">
        <v>9.4353687887371951</v>
      </c>
      <c r="C131" s="18">
        <v>443</v>
      </c>
      <c r="D131" s="18">
        <v>7</v>
      </c>
      <c r="E131" s="17">
        <v>1.5801354401805869</v>
      </c>
      <c r="F131" s="18">
        <v>113</v>
      </c>
      <c r="G131" s="17">
        <v>25.507900677200901</v>
      </c>
      <c r="H131" s="18">
        <v>144</v>
      </c>
      <c r="I131" s="17">
        <v>32.505643340857787</v>
      </c>
      <c r="J131" s="18">
        <v>84</v>
      </c>
      <c r="K131" s="17">
        <v>18.961625282167045</v>
      </c>
      <c r="L131" s="18">
        <v>54</v>
      </c>
      <c r="M131" s="17">
        <v>12.18961625282167</v>
      </c>
      <c r="N131" s="18">
        <v>26</v>
      </c>
      <c r="O131" s="17">
        <v>5.8690744920993225</v>
      </c>
      <c r="P131" s="18">
        <v>14</v>
      </c>
      <c r="Q131" s="17">
        <v>3.1602708803611739</v>
      </c>
      <c r="R131" s="18">
        <v>1</v>
      </c>
      <c r="S131" s="17">
        <v>0.22573363431151239</v>
      </c>
      <c r="T131" s="15">
        <v>0</v>
      </c>
      <c r="U131" s="36">
        <v>0</v>
      </c>
      <c r="V131" s="22">
        <v>0</v>
      </c>
      <c r="W131" s="19">
        <v>0</v>
      </c>
    </row>
    <row r="132" spans="1:23">
      <c r="A132" s="16" t="s">
        <v>140</v>
      </c>
      <c r="B132" s="17">
        <v>10.654248176844861</v>
      </c>
      <c r="C132" s="18">
        <v>4491</v>
      </c>
      <c r="D132" s="18">
        <v>37</v>
      </c>
      <c r="E132" s="17">
        <v>0.8238699621465152</v>
      </c>
      <c r="F132" s="18">
        <v>970</v>
      </c>
      <c r="G132" s="17">
        <v>21.598753061678913</v>
      </c>
      <c r="H132" s="18">
        <v>1425</v>
      </c>
      <c r="I132" s="17">
        <v>31.730126920507683</v>
      </c>
      <c r="J132" s="18">
        <v>1006</v>
      </c>
      <c r="K132" s="17">
        <v>22.400356268091741</v>
      </c>
      <c r="L132" s="18">
        <v>680</v>
      </c>
      <c r="M132" s="17">
        <v>15.141393898908929</v>
      </c>
      <c r="N132" s="18">
        <v>276</v>
      </c>
      <c r="O132" s="17">
        <v>6.1456245824983293</v>
      </c>
      <c r="P132" s="18">
        <v>79</v>
      </c>
      <c r="Q132" s="17">
        <v>1.7590737029614785</v>
      </c>
      <c r="R132" s="18">
        <v>8</v>
      </c>
      <c r="S132" s="17">
        <v>0.17813404586951681</v>
      </c>
      <c r="T132" s="15">
        <v>4</v>
      </c>
      <c r="U132" s="36">
        <v>8.9067022934758405E-2</v>
      </c>
      <c r="V132" s="18">
        <v>6</v>
      </c>
      <c r="W132" s="19">
        <v>0.13360053440213762</v>
      </c>
    </row>
    <row r="133" spans="1:23">
      <c r="A133" s="16" t="s">
        <v>141</v>
      </c>
      <c r="B133" s="17">
        <v>10.030780861864132</v>
      </c>
      <c r="C133" s="18">
        <v>743</v>
      </c>
      <c r="D133" s="18">
        <v>4</v>
      </c>
      <c r="E133" s="17">
        <v>0.53835800807537015</v>
      </c>
      <c r="F133" s="18">
        <v>165</v>
      </c>
      <c r="G133" s="17">
        <v>22.207267833109018</v>
      </c>
      <c r="H133" s="18">
        <v>252</v>
      </c>
      <c r="I133" s="17">
        <v>33.91655450874832</v>
      </c>
      <c r="J133" s="18">
        <v>170</v>
      </c>
      <c r="K133" s="17">
        <v>22.880215343203229</v>
      </c>
      <c r="L133" s="18">
        <v>96</v>
      </c>
      <c r="M133" s="17">
        <v>12.920592193808883</v>
      </c>
      <c r="N133" s="18">
        <v>42</v>
      </c>
      <c r="O133" s="17">
        <v>5.652759084791386</v>
      </c>
      <c r="P133" s="18">
        <v>14</v>
      </c>
      <c r="Q133" s="17">
        <v>1.8842530282637955</v>
      </c>
      <c r="R133" s="15">
        <v>0</v>
      </c>
      <c r="S133" s="17">
        <v>0</v>
      </c>
      <c r="T133" s="15">
        <v>0</v>
      </c>
      <c r="U133" s="36">
        <v>0</v>
      </c>
      <c r="V133" s="22">
        <v>0</v>
      </c>
      <c r="W133" s="19">
        <v>0</v>
      </c>
    </row>
    <row r="134" spans="1:23">
      <c r="A134" s="16" t="s">
        <v>142</v>
      </c>
      <c r="B134" s="17">
        <v>9.9152478811970308</v>
      </c>
      <c r="C134" s="18">
        <v>661</v>
      </c>
      <c r="D134" s="18">
        <v>3</v>
      </c>
      <c r="E134" s="17">
        <v>0.45385779122541603</v>
      </c>
      <c r="F134" s="18">
        <v>128</v>
      </c>
      <c r="G134" s="17">
        <v>19.364599092284418</v>
      </c>
      <c r="H134" s="18">
        <v>203</v>
      </c>
      <c r="I134" s="17">
        <v>30.71104387291982</v>
      </c>
      <c r="J134" s="18">
        <v>165</v>
      </c>
      <c r="K134" s="17">
        <v>24.962178517397881</v>
      </c>
      <c r="L134" s="18">
        <v>109</v>
      </c>
      <c r="M134" s="17">
        <v>16.490166414523451</v>
      </c>
      <c r="N134" s="18">
        <v>36</v>
      </c>
      <c r="O134" s="17">
        <v>5.4462934947049924</v>
      </c>
      <c r="P134" s="18">
        <v>17</v>
      </c>
      <c r="Q134" s="17">
        <v>2.5718608169440245</v>
      </c>
      <c r="R134" s="15">
        <v>0</v>
      </c>
      <c r="S134" s="17">
        <v>0</v>
      </c>
      <c r="T134" s="15">
        <v>0</v>
      </c>
      <c r="U134" s="36">
        <v>0</v>
      </c>
      <c r="V134" s="22">
        <v>0</v>
      </c>
      <c r="W134" s="19">
        <v>0</v>
      </c>
    </row>
    <row r="135" spans="1:23">
      <c r="A135" s="16" t="s">
        <v>143</v>
      </c>
      <c r="B135" s="17">
        <v>7.6071375611685044</v>
      </c>
      <c r="C135" s="18">
        <v>1539</v>
      </c>
      <c r="D135" s="18">
        <v>3</v>
      </c>
      <c r="E135" s="17">
        <v>0.19493177387914229</v>
      </c>
      <c r="F135" s="18">
        <v>159</v>
      </c>
      <c r="G135" s="17">
        <v>10.331384015594541</v>
      </c>
      <c r="H135" s="18">
        <v>319</v>
      </c>
      <c r="I135" s="17">
        <v>20.727745289148796</v>
      </c>
      <c r="J135" s="18">
        <v>389</v>
      </c>
      <c r="K135" s="17">
        <v>25.276153346328783</v>
      </c>
      <c r="L135" s="18">
        <v>400</v>
      </c>
      <c r="M135" s="17">
        <v>25.990903183885639</v>
      </c>
      <c r="N135" s="18">
        <v>208</v>
      </c>
      <c r="O135" s="17">
        <v>13.515269655620532</v>
      </c>
      <c r="P135" s="18">
        <v>51</v>
      </c>
      <c r="Q135" s="17">
        <v>3.3138401559454191</v>
      </c>
      <c r="R135" s="18">
        <v>8</v>
      </c>
      <c r="S135" s="17">
        <v>0.51981806367771277</v>
      </c>
      <c r="T135" s="15">
        <v>1</v>
      </c>
      <c r="U135" s="36">
        <v>6.4977257959714096E-2</v>
      </c>
      <c r="V135" s="18">
        <v>1</v>
      </c>
      <c r="W135" s="19">
        <v>6.4977257959714096E-2</v>
      </c>
    </row>
    <row r="136" spans="1:23">
      <c r="A136" s="16" t="s">
        <v>144</v>
      </c>
      <c r="B136" s="17">
        <v>8.0597800773576882</v>
      </c>
      <c r="C136" s="18">
        <v>398</v>
      </c>
      <c r="D136" s="18">
        <v>4</v>
      </c>
      <c r="E136" s="17">
        <v>1.0050251256281406</v>
      </c>
      <c r="F136" s="18">
        <v>81</v>
      </c>
      <c r="G136" s="17">
        <v>20.35175879396985</v>
      </c>
      <c r="H136" s="18">
        <v>106</v>
      </c>
      <c r="I136" s="17">
        <v>26.633165829145728</v>
      </c>
      <c r="J136" s="18">
        <v>74</v>
      </c>
      <c r="K136" s="17">
        <v>18.592964824120603</v>
      </c>
      <c r="L136" s="18">
        <v>81</v>
      </c>
      <c r="M136" s="17">
        <v>20.35175879396985</v>
      </c>
      <c r="N136" s="18">
        <v>34</v>
      </c>
      <c r="O136" s="17">
        <v>8.5427135678391952</v>
      </c>
      <c r="P136" s="18">
        <v>18</v>
      </c>
      <c r="Q136" s="17">
        <v>4.5226130653266337</v>
      </c>
      <c r="R136" s="15">
        <v>0</v>
      </c>
      <c r="S136" s="17">
        <v>0</v>
      </c>
      <c r="T136" s="15">
        <v>0</v>
      </c>
      <c r="U136" s="36">
        <v>0</v>
      </c>
      <c r="V136" s="22">
        <v>0</v>
      </c>
      <c r="W136" s="19">
        <v>0</v>
      </c>
    </row>
    <row r="137" spans="1:23">
      <c r="A137" s="16" t="s">
        <v>145</v>
      </c>
      <c r="B137" s="17">
        <v>9.4686512458442493</v>
      </c>
      <c r="C137" s="18">
        <v>2418</v>
      </c>
      <c r="D137" s="18">
        <v>20</v>
      </c>
      <c r="E137" s="17">
        <v>0.82712985938792394</v>
      </c>
      <c r="F137" s="18">
        <v>405</v>
      </c>
      <c r="G137" s="17">
        <v>16.749379652605459</v>
      </c>
      <c r="H137" s="18">
        <v>727</v>
      </c>
      <c r="I137" s="17">
        <v>30.066170388751033</v>
      </c>
      <c r="J137" s="18">
        <v>614</v>
      </c>
      <c r="K137" s="17">
        <v>25.392886683209266</v>
      </c>
      <c r="L137" s="18">
        <v>420</v>
      </c>
      <c r="M137" s="17">
        <v>17.369727047146402</v>
      </c>
      <c r="N137" s="18">
        <v>175</v>
      </c>
      <c r="O137" s="17">
        <v>7.2373862696443343</v>
      </c>
      <c r="P137" s="18">
        <v>52</v>
      </c>
      <c r="Q137" s="17">
        <v>2.1505376344086025</v>
      </c>
      <c r="R137" s="18">
        <v>4</v>
      </c>
      <c r="S137" s="17">
        <v>0.16542597187758479</v>
      </c>
      <c r="T137" s="15">
        <v>0</v>
      </c>
      <c r="U137" s="36">
        <v>0</v>
      </c>
      <c r="V137" s="18">
        <v>1</v>
      </c>
      <c r="W137" s="19">
        <v>4.1356492969396197E-2</v>
      </c>
    </row>
    <row r="138" spans="1:23">
      <c r="A138" s="16" t="s">
        <v>146</v>
      </c>
      <c r="B138" s="17">
        <v>9.2785975964666001</v>
      </c>
      <c r="C138" s="18">
        <v>542</v>
      </c>
      <c r="D138" s="18">
        <v>2</v>
      </c>
      <c r="E138" s="17">
        <v>0.36900369003690037</v>
      </c>
      <c r="F138" s="18">
        <v>121</v>
      </c>
      <c r="G138" s="17">
        <v>22.324723247232473</v>
      </c>
      <c r="H138" s="18">
        <v>139</v>
      </c>
      <c r="I138" s="17">
        <v>25.645756457564577</v>
      </c>
      <c r="J138" s="18">
        <v>134</v>
      </c>
      <c r="K138" s="17">
        <v>24.723247232472325</v>
      </c>
      <c r="L138" s="18">
        <v>109</v>
      </c>
      <c r="M138" s="17">
        <v>20.110701107011071</v>
      </c>
      <c r="N138" s="18">
        <v>32</v>
      </c>
      <c r="O138" s="17">
        <v>5.9040590405904059</v>
      </c>
      <c r="P138" s="18">
        <v>4</v>
      </c>
      <c r="Q138" s="17">
        <v>0.73800738007380073</v>
      </c>
      <c r="R138" s="18">
        <v>1</v>
      </c>
      <c r="S138" s="17">
        <v>0.18450184501845018</v>
      </c>
      <c r="T138" s="15">
        <v>0</v>
      </c>
      <c r="U138" s="36">
        <v>0</v>
      </c>
      <c r="V138" s="22">
        <v>0</v>
      </c>
      <c r="W138" s="19">
        <v>0</v>
      </c>
    </row>
    <row r="139" spans="1:23" ht="15.75" thickBot="1">
      <c r="A139" s="20" t="s">
        <v>147</v>
      </c>
      <c r="B139" s="21">
        <v>8.878094577219013</v>
      </c>
      <c r="C139" s="22">
        <v>435</v>
      </c>
      <c r="D139" s="18">
        <v>0</v>
      </c>
      <c r="E139" s="21">
        <v>0</v>
      </c>
      <c r="F139" s="22">
        <v>51</v>
      </c>
      <c r="G139" s="21">
        <v>11.724137931034482</v>
      </c>
      <c r="H139" s="22">
        <v>114</v>
      </c>
      <c r="I139" s="21">
        <v>26.206896551724139</v>
      </c>
      <c r="J139" s="22">
        <v>104</v>
      </c>
      <c r="K139" s="21">
        <v>23.908045977011493</v>
      </c>
      <c r="L139" s="22">
        <v>96</v>
      </c>
      <c r="M139" s="21">
        <v>22.068965517241381</v>
      </c>
      <c r="N139" s="22">
        <v>56</v>
      </c>
      <c r="O139" s="21">
        <v>12.873563218390805</v>
      </c>
      <c r="P139" s="22">
        <v>13</v>
      </c>
      <c r="Q139" s="21">
        <v>2.9885057471264367</v>
      </c>
      <c r="R139" s="22">
        <v>1</v>
      </c>
      <c r="S139" s="21">
        <v>0.22988505747126436</v>
      </c>
      <c r="T139" s="15">
        <v>0</v>
      </c>
      <c r="U139" s="36">
        <v>0</v>
      </c>
      <c r="V139" s="22">
        <v>0</v>
      </c>
      <c r="W139" s="23">
        <v>0</v>
      </c>
    </row>
    <row r="140" spans="1:23" ht="15.75" thickBot="1">
      <c r="A140" s="24" t="s">
        <v>180</v>
      </c>
      <c r="B140" s="41"/>
      <c r="C140" s="26">
        <v>56</v>
      </c>
      <c r="D140" s="11">
        <v>1</v>
      </c>
      <c r="E140" s="10">
        <v>1.7857142857142856</v>
      </c>
      <c r="F140" s="11">
        <v>18</v>
      </c>
      <c r="G140" s="10">
        <v>32.142857142857146</v>
      </c>
      <c r="H140" s="27">
        <v>10</v>
      </c>
      <c r="I140" s="25">
        <v>17.857142857142858</v>
      </c>
      <c r="J140" s="11">
        <v>12</v>
      </c>
      <c r="K140" s="10">
        <v>21.428571428571427</v>
      </c>
      <c r="L140" s="11">
        <v>9</v>
      </c>
      <c r="M140" s="10">
        <v>16.071428571428573</v>
      </c>
      <c r="N140" s="27">
        <v>4</v>
      </c>
      <c r="O140" s="25">
        <v>7.1428571428571423</v>
      </c>
      <c r="P140" s="11">
        <v>2</v>
      </c>
      <c r="Q140" s="10">
        <v>3.5714285714285712</v>
      </c>
      <c r="R140" s="11">
        <v>0</v>
      </c>
      <c r="S140" s="10">
        <v>0</v>
      </c>
      <c r="T140" s="27">
        <v>0</v>
      </c>
      <c r="U140" s="25">
        <v>0</v>
      </c>
      <c r="V140" s="11">
        <v>0</v>
      </c>
      <c r="W140" s="12">
        <v>0</v>
      </c>
    </row>
    <row r="141" spans="1:23">
      <c r="A141" s="683" t="s">
        <v>1912</v>
      </c>
    </row>
    <row r="142" spans="1:23">
      <c r="A142" s="686" t="s">
        <v>164</v>
      </c>
    </row>
  </sheetData>
  <mergeCells count="15">
    <mergeCell ref="V3:W3"/>
    <mergeCell ref="A1:W1"/>
    <mergeCell ref="A2:A4"/>
    <mergeCell ref="B2:B4"/>
    <mergeCell ref="C2:C4"/>
    <mergeCell ref="D2:W2"/>
    <mergeCell ref="D3:E3"/>
    <mergeCell ref="F3:G3"/>
    <mergeCell ref="H3:I3"/>
    <mergeCell ref="J3:K3"/>
    <mergeCell ref="L3:M3"/>
    <mergeCell ref="N3:O3"/>
    <mergeCell ref="P3:Q3"/>
    <mergeCell ref="R3:S3"/>
    <mergeCell ref="T3:U3"/>
  </mergeCells>
  <conditionalFormatting sqref="A140:W140 B32:W32 B43:W43 B63:W63 A32:A63 A81:W81 A105:W105 A129:W129 A13:A20 B13:W13 B20:W20">
    <cfRule type="cellIs" dxfId="18" priority="1" stopIfTrue="1" operator="equal">
      <formula>0</formula>
    </cfRule>
  </conditionalFormatting>
  <conditionalFormatting sqref="A7:W12 B14:W19 A21:W31 B33:W42 B44:W62 A64:W80 A82:W104 A106:W128 A130:W139">
    <cfRule type="cellIs" dxfId="17" priority="2" stopIfTrue="1" operator="equal">
      <formula>0</formula>
    </cfRule>
  </conditionalFormatting>
  <pageMargins left="0.7" right="0.7" top="0.75" bottom="0.75" header="0.3" footer="0.3"/>
  <pageSetup orientation="portrait"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
  <sheetViews>
    <sheetView showGridLines="0" workbookViewId="0">
      <selection activeCell="J9" sqref="J9"/>
    </sheetView>
  </sheetViews>
  <sheetFormatPr baseColWidth="10" defaultRowHeight="12.75"/>
  <cols>
    <col min="1" max="1" width="32" style="123" customWidth="1"/>
    <col min="2" max="3" width="11.42578125" style="122"/>
    <col min="4" max="4" width="9.140625" style="122" customWidth="1"/>
    <col min="5" max="5" width="11.42578125" style="122"/>
    <col min="6" max="6" width="11.85546875" style="122" customWidth="1"/>
    <col min="7" max="7" width="10" style="122" customWidth="1"/>
    <col min="8" max="8" width="11.28515625" style="114" customWidth="1"/>
    <col min="9" max="256" width="11.42578125" style="114"/>
    <col min="257" max="257" width="32" style="114" customWidth="1"/>
    <col min="258" max="259" width="11.42578125" style="114"/>
    <col min="260" max="260" width="9.140625" style="114" customWidth="1"/>
    <col min="261" max="512" width="11.42578125" style="114"/>
    <col min="513" max="513" width="32" style="114" customWidth="1"/>
    <col min="514" max="515" width="11.42578125" style="114"/>
    <col min="516" max="516" width="9.140625" style="114" customWidth="1"/>
    <col min="517" max="768" width="11.42578125" style="114"/>
    <col min="769" max="769" width="32" style="114" customWidth="1"/>
    <col min="770" max="771" width="11.42578125" style="114"/>
    <col min="772" max="772" width="9.140625" style="114" customWidth="1"/>
    <col min="773" max="1024" width="11.42578125" style="114"/>
    <col min="1025" max="1025" width="32" style="114" customWidth="1"/>
    <col min="1026" max="1027" width="11.42578125" style="114"/>
    <col min="1028" max="1028" width="9.140625" style="114" customWidth="1"/>
    <col min="1029" max="1280" width="11.42578125" style="114"/>
    <col min="1281" max="1281" width="32" style="114" customWidth="1"/>
    <col min="1282" max="1283" width="11.42578125" style="114"/>
    <col min="1284" max="1284" width="9.140625" style="114" customWidth="1"/>
    <col min="1285" max="1536" width="11.42578125" style="114"/>
    <col min="1537" max="1537" width="32" style="114" customWidth="1"/>
    <col min="1538" max="1539" width="11.42578125" style="114"/>
    <col min="1540" max="1540" width="9.140625" style="114" customWidth="1"/>
    <col min="1541" max="1792" width="11.42578125" style="114"/>
    <col min="1793" max="1793" width="32" style="114" customWidth="1"/>
    <col min="1794" max="1795" width="11.42578125" style="114"/>
    <col min="1796" max="1796" width="9.140625" style="114" customWidth="1"/>
    <col min="1797" max="2048" width="11.42578125" style="114"/>
    <col min="2049" max="2049" width="32" style="114" customWidth="1"/>
    <col min="2050" max="2051" width="11.42578125" style="114"/>
    <col min="2052" max="2052" width="9.140625" style="114" customWidth="1"/>
    <col min="2053" max="2304" width="11.42578125" style="114"/>
    <col min="2305" max="2305" width="32" style="114" customWidth="1"/>
    <col min="2306" max="2307" width="11.42578125" style="114"/>
    <col min="2308" max="2308" width="9.140625" style="114" customWidth="1"/>
    <col min="2309" max="2560" width="11.42578125" style="114"/>
    <col min="2561" max="2561" width="32" style="114" customWidth="1"/>
    <col min="2562" max="2563" width="11.42578125" style="114"/>
    <col min="2564" max="2564" width="9.140625" style="114" customWidth="1"/>
    <col min="2565" max="2816" width="11.42578125" style="114"/>
    <col min="2817" max="2817" width="32" style="114" customWidth="1"/>
    <col min="2818" max="2819" width="11.42578125" style="114"/>
    <col min="2820" max="2820" width="9.140625" style="114" customWidth="1"/>
    <col min="2821" max="3072" width="11.42578125" style="114"/>
    <col min="3073" max="3073" width="32" style="114" customWidth="1"/>
    <col min="3074" max="3075" width="11.42578125" style="114"/>
    <col min="3076" max="3076" width="9.140625" style="114" customWidth="1"/>
    <col min="3077" max="3328" width="11.42578125" style="114"/>
    <col min="3329" max="3329" width="32" style="114" customWidth="1"/>
    <col min="3330" max="3331" width="11.42578125" style="114"/>
    <col min="3332" max="3332" width="9.140625" style="114" customWidth="1"/>
    <col min="3333" max="3584" width="11.42578125" style="114"/>
    <col min="3585" max="3585" width="32" style="114" customWidth="1"/>
    <col min="3586" max="3587" width="11.42578125" style="114"/>
    <col min="3588" max="3588" width="9.140625" style="114" customWidth="1"/>
    <col min="3589" max="3840" width="11.42578125" style="114"/>
    <col min="3841" max="3841" width="32" style="114" customWidth="1"/>
    <col min="3842" max="3843" width="11.42578125" style="114"/>
    <col min="3844" max="3844" width="9.140625" style="114" customWidth="1"/>
    <col min="3845" max="4096" width="11.42578125" style="114"/>
    <col min="4097" max="4097" width="32" style="114" customWidth="1"/>
    <col min="4098" max="4099" width="11.42578125" style="114"/>
    <col min="4100" max="4100" width="9.140625" style="114" customWidth="1"/>
    <col min="4101" max="4352" width="11.42578125" style="114"/>
    <col min="4353" max="4353" width="32" style="114" customWidth="1"/>
    <col min="4354" max="4355" width="11.42578125" style="114"/>
    <col min="4356" max="4356" width="9.140625" style="114" customWidth="1"/>
    <col min="4357" max="4608" width="11.42578125" style="114"/>
    <col min="4609" max="4609" width="32" style="114" customWidth="1"/>
    <col min="4610" max="4611" width="11.42578125" style="114"/>
    <col min="4612" max="4612" width="9.140625" style="114" customWidth="1"/>
    <col min="4613" max="4864" width="11.42578125" style="114"/>
    <col min="4865" max="4865" width="32" style="114" customWidth="1"/>
    <col min="4866" max="4867" width="11.42578125" style="114"/>
    <col min="4868" max="4868" width="9.140625" style="114" customWidth="1"/>
    <col min="4869" max="5120" width="11.42578125" style="114"/>
    <col min="5121" max="5121" width="32" style="114" customWidth="1"/>
    <col min="5122" max="5123" width="11.42578125" style="114"/>
    <col min="5124" max="5124" width="9.140625" style="114" customWidth="1"/>
    <col min="5125" max="5376" width="11.42578125" style="114"/>
    <col min="5377" max="5377" width="32" style="114" customWidth="1"/>
    <col min="5378" max="5379" width="11.42578125" style="114"/>
    <col min="5380" max="5380" width="9.140625" style="114" customWidth="1"/>
    <col min="5381" max="5632" width="11.42578125" style="114"/>
    <col min="5633" max="5633" width="32" style="114" customWidth="1"/>
    <col min="5634" max="5635" width="11.42578125" style="114"/>
    <col min="5636" max="5636" width="9.140625" style="114" customWidth="1"/>
    <col min="5637" max="5888" width="11.42578125" style="114"/>
    <col min="5889" max="5889" width="32" style="114" customWidth="1"/>
    <col min="5890" max="5891" width="11.42578125" style="114"/>
    <col min="5892" max="5892" width="9.140625" style="114" customWidth="1"/>
    <col min="5893" max="6144" width="11.42578125" style="114"/>
    <col min="6145" max="6145" width="32" style="114" customWidth="1"/>
    <col min="6146" max="6147" width="11.42578125" style="114"/>
    <col min="6148" max="6148" width="9.140625" style="114" customWidth="1"/>
    <col min="6149" max="6400" width="11.42578125" style="114"/>
    <col min="6401" max="6401" width="32" style="114" customWidth="1"/>
    <col min="6402" max="6403" width="11.42578125" style="114"/>
    <col min="6404" max="6404" width="9.140625" style="114" customWidth="1"/>
    <col min="6405" max="6656" width="11.42578125" style="114"/>
    <col min="6657" max="6657" width="32" style="114" customWidth="1"/>
    <col min="6658" max="6659" width="11.42578125" style="114"/>
    <col min="6660" max="6660" width="9.140625" style="114" customWidth="1"/>
    <col min="6661" max="6912" width="11.42578125" style="114"/>
    <col min="6913" max="6913" width="32" style="114" customWidth="1"/>
    <col min="6914" max="6915" width="11.42578125" style="114"/>
    <col min="6916" max="6916" width="9.140625" style="114" customWidth="1"/>
    <col min="6917" max="7168" width="11.42578125" style="114"/>
    <col min="7169" max="7169" width="32" style="114" customWidth="1"/>
    <col min="7170" max="7171" width="11.42578125" style="114"/>
    <col min="7172" max="7172" width="9.140625" style="114" customWidth="1"/>
    <col min="7173" max="7424" width="11.42578125" style="114"/>
    <col min="7425" max="7425" width="32" style="114" customWidth="1"/>
    <col min="7426" max="7427" width="11.42578125" style="114"/>
    <col min="7428" max="7428" width="9.140625" style="114" customWidth="1"/>
    <col min="7429" max="7680" width="11.42578125" style="114"/>
    <col min="7681" max="7681" width="32" style="114" customWidth="1"/>
    <col min="7682" max="7683" width="11.42578125" style="114"/>
    <col min="7684" max="7684" width="9.140625" style="114" customWidth="1"/>
    <col min="7685" max="7936" width="11.42578125" style="114"/>
    <col min="7937" max="7937" width="32" style="114" customWidth="1"/>
    <col min="7938" max="7939" width="11.42578125" style="114"/>
    <col min="7940" max="7940" width="9.140625" style="114" customWidth="1"/>
    <col min="7941" max="8192" width="11.42578125" style="114"/>
    <col min="8193" max="8193" width="32" style="114" customWidth="1"/>
    <col min="8194" max="8195" width="11.42578125" style="114"/>
    <col min="8196" max="8196" width="9.140625" style="114" customWidth="1"/>
    <col min="8197" max="8448" width="11.42578125" style="114"/>
    <col min="8449" max="8449" width="32" style="114" customWidth="1"/>
    <col min="8450" max="8451" width="11.42578125" style="114"/>
    <col min="8452" max="8452" width="9.140625" style="114" customWidth="1"/>
    <col min="8453" max="8704" width="11.42578125" style="114"/>
    <col min="8705" max="8705" width="32" style="114" customWidth="1"/>
    <col min="8706" max="8707" width="11.42578125" style="114"/>
    <col min="8708" max="8708" width="9.140625" style="114" customWidth="1"/>
    <col min="8709" max="8960" width="11.42578125" style="114"/>
    <col min="8961" max="8961" width="32" style="114" customWidth="1"/>
    <col min="8962" max="8963" width="11.42578125" style="114"/>
    <col min="8964" max="8964" width="9.140625" style="114" customWidth="1"/>
    <col min="8965" max="9216" width="11.42578125" style="114"/>
    <col min="9217" max="9217" width="32" style="114" customWidth="1"/>
    <col min="9218" max="9219" width="11.42578125" style="114"/>
    <col min="9220" max="9220" width="9.140625" style="114" customWidth="1"/>
    <col min="9221" max="9472" width="11.42578125" style="114"/>
    <col min="9473" max="9473" width="32" style="114" customWidth="1"/>
    <col min="9474" max="9475" width="11.42578125" style="114"/>
    <col min="9476" max="9476" width="9.140625" style="114" customWidth="1"/>
    <col min="9477" max="9728" width="11.42578125" style="114"/>
    <col min="9729" max="9729" width="32" style="114" customWidth="1"/>
    <col min="9730" max="9731" width="11.42578125" style="114"/>
    <col min="9732" max="9732" width="9.140625" style="114" customWidth="1"/>
    <col min="9733" max="9984" width="11.42578125" style="114"/>
    <col min="9985" max="9985" width="32" style="114" customWidth="1"/>
    <col min="9986" max="9987" width="11.42578125" style="114"/>
    <col min="9988" max="9988" width="9.140625" style="114" customWidth="1"/>
    <col min="9989" max="10240" width="11.42578125" style="114"/>
    <col min="10241" max="10241" width="32" style="114" customWidth="1"/>
    <col min="10242" max="10243" width="11.42578125" style="114"/>
    <col min="10244" max="10244" width="9.140625" style="114" customWidth="1"/>
    <col min="10245" max="10496" width="11.42578125" style="114"/>
    <col min="10497" max="10497" width="32" style="114" customWidth="1"/>
    <col min="10498" max="10499" width="11.42578125" style="114"/>
    <col min="10500" max="10500" width="9.140625" style="114" customWidth="1"/>
    <col min="10501" max="10752" width="11.42578125" style="114"/>
    <col min="10753" max="10753" width="32" style="114" customWidth="1"/>
    <col min="10754" max="10755" width="11.42578125" style="114"/>
    <col min="10756" max="10756" width="9.140625" style="114" customWidth="1"/>
    <col min="10757" max="11008" width="11.42578125" style="114"/>
    <col min="11009" max="11009" width="32" style="114" customWidth="1"/>
    <col min="11010" max="11011" width="11.42578125" style="114"/>
    <col min="11012" max="11012" width="9.140625" style="114" customWidth="1"/>
    <col min="11013" max="11264" width="11.42578125" style="114"/>
    <col min="11265" max="11265" width="32" style="114" customWidth="1"/>
    <col min="11266" max="11267" width="11.42578125" style="114"/>
    <col min="11268" max="11268" width="9.140625" style="114" customWidth="1"/>
    <col min="11269" max="11520" width="11.42578125" style="114"/>
    <col min="11521" max="11521" width="32" style="114" customWidth="1"/>
    <col min="11522" max="11523" width="11.42578125" style="114"/>
    <col min="11524" max="11524" width="9.140625" style="114" customWidth="1"/>
    <col min="11525" max="11776" width="11.42578125" style="114"/>
    <col min="11777" max="11777" width="32" style="114" customWidth="1"/>
    <col min="11778" max="11779" width="11.42578125" style="114"/>
    <col min="11780" max="11780" width="9.140625" style="114" customWidth="1"/>
    <col min="11781" max="12032" width="11.42578125" style="114"/>
    <col min="12033" max="12033" width="32" style="114" customWidth="1"/>
    <col min="12034" max="12035" width="11.42578125" style="114"/>
    <col min="12036" max="12036" width="9.140625" style="114" customWidth="1"/>
    <col min="12037" max="12288" width="11.42578125" style="114"/>
    <col min="12289" max="12289" width="32" style="114" customWidth="1"/>
    <col min="12290" max="12291" width="11.42578125" style="114"/>
    <col min="12292" max="12292" width="9.140625" style="114" customWidth="1"/>
    <col min="12293" max="12544" width="11.42578125" style="114"/>
    <col min="12545" max="12545" width="32" style="114" customWidth="1"/>
    <col min="12546" max="12547" width="11.42578125" style="114"/>
    <col min="12548" max="12548" width="9.140625" style="114" customWidth="1"/>
    <col min="12549" max="12800" width="11.42578125" style="114"/>
    <col min="12801" max="12801" width="32" style="114" customWidth="1"/>
    <col min="12802" max="12803" width="11.42578125" style="114"/>
    <col min="12804" max="12804" width="9.140625" style="114" customWidth="1"/>
    <col min="12805" max="13056" width="11.42578125" style="114"/>
    <col min="13057" max="13057" width="32" style="114" customWidth="1"/>
    <col min="13058" max="13059" width="11.42578125" style="114"/>
    <col min="13060" max="13060" width="9.140625" style="114" customWidth="1"/>
    <col min="13061" max="13312" width="11.42578125" style="114"/>
    <col min="13313" max="13313" width="32" style="114" customWidth="1"/>
    <col min="13314" max="13315" width="11.42578125" style="114"/>
    <col min="13316" max="13316" width="9.140625" style="114" customWidth="1"/>
    <col min="13317" max="13568" width="11.42578125" style="114"/>
    <col min="13569" max="13569" width="32" style="114" customWidth="1"/>
    <col min="13570" max="13571" width="11.42578125" style="114"/>
    <col min="13572" max="13572" width="9.140625" style="114" customWidth="1"/>
    <col min="13573" max="13824" width="11.42578125" style="114"/>
    <col min="13825" max="13825" width="32" style="114" customWidth="1"/>
    <col min="13826" max="13827" width="11.42578125" style="114"/>
    <col min="13828" max="13828" width="9.140625" style="114" customWidth="1"/>
    <col min="13829" max="14080" width="11.42578125" style="114"/>
    <col min="14081" max="14081" width="32" style="114" customWidth="1"/>
    <col min="14082" max="14083" width="11.42578125" style="114"/>
    <col min="14084" max="14084" width="9.140625" style="114" customWidth="1"/>
    <col min="14085" max="14336" width="11.42578125" style="114"/>
    <col min="14337" max="14337" width="32" style="114" customWidth="1"/>
    <col min="14338" max="14339" width="11.42578125" style="114"/>
    <col min="14340" max="14340" width="9.140625" style="114" customWidth="1"/>
    <col min="14341" max="14592" width="11.42578125" style="114"/>
    <col min="14593" max="14593" width="32" style="114" customWidth="1"/>
    <col min="14594" max="14595" width="11.42578125" style="114"/>
    <col min="14596" max="14596" width="9.140625" style="114" customWidth="1"/>
    <col min="14597" max="14848" width="11.42578125" style="114"/>
    <col min="14849" max="14849" width="32" style="114" customWidth="1"/>
    <col min="14850" max="14851" width="11.42578125" style="114"/>
    <col min="14852" max="14852" width="9.140625" style="114" customWidth="1"/>
    <col min="14853" max="15104" width="11.42578125" style="114"/>
    <col min="15105" max="15105" width="32" style="114" customWidth="1"/>
    <col min="15106" max="15107" width="11.42578125" style="114"/>
    <col min="15108" max="15108" width="9.140625" style="114" customWidth="1"/>
    <col min="15109" max="15360" width="11.42578125" style="114"/>
    <col min="15361" max="15361" width="32" style="114" customWidth="1"/>
    <col min="15362" max="15363" width="11.42578125" style="114"/>
    <col min="15364" max="15364" width="9.140625" style="114" customWidth="1"/>
    <col min="15365" max="15616" width="11.42578125" style="114"/>
    <col min="15617" max="15617" width="32" style="114" customWidth="1"/>
    <col min="15618" max="15619" width="11.42578125" style="114"/>
    <col min="15620" max="15620" width="9.140625" style="114" customWidth="1"/>
    <col min="15621" max="15872" width="11.42578125" style="114"/>
    <col min="15873" max="15873" width="32" style="114" customWidth="1"/>
    <col min="15874" max="15875" width="11.42578125" style="114"/>
    <col min="15876" max="15876" width="9.140625" style="114" customWidth="1"/>
    <col min="15877" max="16128" width="11.42578125" style="114"/>
    <col min="16129" max="16129" width="32" style="114" customWidth="1"/>
    <col min="16130" max="16131" width="11.42578125" style="114"/>
    <col min="16132" max="16132" width="9.140625" style="114" customWidth="1"/>
    <col min="16133" max="16384" width="11.42578125" style="114"/>
  </cols>
  <sheetData>
    <row r="1" spans="1:8" ht="39.75" customHeight="1" thickBot="1">
      <c r="A1" s="879" t="s">
        <v>188</v>
      </c>
      <c r="B1" s="879"/>
      <c r="C1" s="879"/>
      <c r="D1" s="879"/>
      <c r="E1" s="879"/>
      <c r="F1" s="879"/>
      <c r="G1" s="879"/>
      <c r="H1" s="879"/>
    </row>
    <row r="2" spans="1:8" ht="16.5" customHeight="1">
      <c r="A2" s="880" t="s">
        <v>166</v>
      </c>
      <c r="B2" s="868" t="s">
        <v>1</v>
      </c>
      <c r="C2" s="882" t="s">
        <v>186</v>
      </c>
      <c r="D2" s="883"/>
      <c r="E2" s="884" t="s">
        <v>187</v>
      </c>
      <c r="F2" s="885"/>
      <c r="G2" s="882" t="s">
        <v>180</v>
      </c>
      <c r="H2" s="886"/>
    </row>
    <row r="3" spans="1:8">
      <c r="A3" s="881"/>
      <c r="B3" s="869" t="s">
        <v>148</v>
      </c>
      <c r="C3" s="1" t="s">
        <v>153</v>
      </c>
      <c r="D3" s="2" t="s">
        <v>12</v>
      </c>
      <c r="E3" s="1" t="s">
        <v>153</v>
      </c>
      <c r="F3" s="2" t="s">
        <v>12</v>
      </c>
      <c r="G3" s="1" t="s">
        <v>153</v>
      </c>
      <c r="H3" s="3" t="s">
        <v>12</v>
      </c>
    </row>
    <row r="4" spans="1:8" s="115" customFormat="1">
      <c r="A4" s="44" t="s">
        <v>13</v>
      </c>
      <c r="B4" s="45">
        <v>74189</v>
      </c>
      <c r="C4" s="45">
        <v>55245</v>
      </c>
      <c r="D4" s="2">
        <v>74.465217215490171</v>
      </c>
      <c r="E4" s="45">
        <v>18306</v>
      </c>
      <c r="F4" s="2">
        <v>24.674817021391313</v>
      </c>
      <c r="G4" s="45">
        <v>638</v>
      </c>
      <c r="H4" s="3">
        <v>0.85996576311852158</v>
      </c>
    </row>
    <row r="5" spans="1:8" s="115" customFormat="1" ht="13.5" thickBot="1">
      <c r="A5" s="74" t="s">
        <v>14</v>
      </c>
      <c r="B5" s="75">
        <v>1569</v>
      </c>
      <c r="C5" s="75">
        <v>977</v>
      </c>
      <c r="D5" s="76">
        <v>62.268961121733589</v>
      </c>
      <c r="E5" s="75">
        <v>575</v>
      </c>
      <c r="F5" s="76">
        <v>36.647546207775655</v>
      </c>
      <c r="G5" s="75">
        <v>17</v>
      </c>
      <c r="H5" s="77">
        <v>1.0834926704907584</v>
      </c>
    </row>
    <row r="6" spans="1:8">
      <c r="A6" s="78" t="s">
        <v>15</v>
      </c>
      <c r="B6" s="15">
        <v>44</v>
      </c>
      <c r="C6" s="15">
        <v>29</v>
      </c>
      <c r="D6" s="14">
        <v>65.909090909090907</v>
      </c>
      <c r="E6" s="15">
        <v>15</v>
      </c>
      <c r="F6" s="14">
        <v>34.090909090909086</v>
      </c>
      <c r="G6" s="15">
        <v>0</v>
      </c>
      <c r="H6" s="28">
        <v>0</v>
      </c>
    </row>
    <row r="7" spans="1:8">
      <c r="A7" s="79" t="s">
        <v>16</v>
      </c>
      <c r="B7" s="18">
        <v>97</v>
      </c>
      <c r="C7" s="18">
        <v>36</v>
      </c>
      <c r="D7" s="17">
        <v>37.113402061855673</v>
      </c>
      <c r="E7" s="18">
        <v>61</v>
      </c>
      <c r="F7" s="17">
        <v>62.886597938144327</v>
      </c>
      <c r="G7" s="15">
        <v>0</v>
      </c>
      <c r="H7" s="19">
        <v>0</v>
      </c>
    </row>
    <row r="8" spans="1:8">
      <c r="A8" s="79" t="s">
        <v>17</v>
      </c>
      <c r="B8" s="18">
        <v>782</v>
      </c>
      <c r="C8" s="18">
        <v>610</v>
      </c>
      <c r="D8" s="17">
        <v>78.005115089514064</v>
      </c>
      <c r="E8" s="18">
        <v>159</v>
      </c>
      <c r="F8" s="17">
        <v>20.332480818414322</v>
      </c>
      <c r="G8" s="18">
        <v>13</v>
      </c>
      <c r="H8" s="19">
        <v>1.6624040920716114</v>
      </c>
    </row>
    <row r="9" spans="1:8">
      <c r="A9" s="79" t="s">
        <v>18</v>
      </c>
      <c r="B9" s="18">
        <v>157</v>
      </c>
      <c r="C9" s="18">
        <v>66</v>
      </c>
      <c r="D9" s="17">
        <v>42.038216560509554</v>
      </c>
      <c r="E9" s="18">
        <v>90</v>
      </c>
      <c r="F9" s="17">
        <v>57.324840764331206</v>
      </c>
      <c r="G9" s="18">
        <v>1</v>
      </c>
      <c r="H9" s="19">
        <v>0.63694267515923575</v>
      </c>
    </row>
    <row r="10" spans="1:8">
      <c r="A10" s="79" t="s">
        <v>19</v>
      </c>
      <c r="B10" s="18">
        <v>205</v>
      </c>
      <c r="C10" s="18">
        <v>72</v>
      </c>
      <c r="D10" s="17">
        <v>35.121951219512191</v>
      </c>
      <c r="E10" s="18">
        <v>133</v>
      </c>
      <c r="F10" s="17">
        <v>64.878048780487802</v>
      </c>
      <c r="G10" s="15">
        <v>0</v>
      </c>
      <c r="H10" s="19">
        <v>0</v>
      </c>
    </row>
    <row r="11" spans="1:8" ht="13.5" thickBot="1">
      <c r="A11" s="80" t="s">
        <v>20</v>
      </c>
      <c r="B11" s="22">
        <v>284</v>
      </c>
      <c r="C11" s="22">
        <v>164</v>
      </c>
      <c r="D11" s="21">
        <v>57.74647887323944</v>
      </c>
      <c r="E11" s="22">
        <v>117</v>
      </c>
      <c r="F11" s="21">
        <v>41.197183098591552</v>
      </c>
      <c r="G11" s="22">
        <v>3</v>
      </c>
      <c r="H11" s="23">
        <v>1.056338028169014</v>
      </c>
    </row>
    <row r="12" spans="1:8" s="115" customFormat="1" ht="13.5" thickBot="1">
      <c r="A12" s="24" t="s">
        <v>21</v>
      </c>
      <c r="B12" s="26">
        <v>4539</v>
      </c>
      <c r="C12" s="11">
        <v>2892</v>
      </c>
      <c r="D12" s="10">
        <v>63.714474553866495</v>
      </c>
      <c r="E12" s="11">
        <v>1562</v>
      </c>
      <c r="F12" s="10">
        <v>34.412866270103549</v>
      </c>
      <c r="G12" s="11">
        <v>85</v>
      </c>
      <c r="H12" s="12">
        <v>1.8726591760299627</v>
      </c>
    </row>
    <row r="13" spans="1:8">
      <c r="A13" s="78" t="s">
        <v>22</v>
      </c>
      <c r="B13" s="15">
        <v>532</v>
      </c>
      <c r="C13" s="15">
        <v>173</v>
      </c>
      <c r="D13" s="14">
        <v>32.518796992481199</v>
      </c>
      <c r="E13" s="15">
        <v>340</v>
      </c>
      <c r="F13" s="14">
        <v>63.909774436090231</v>
      </c>
      <c r="G13" s="15">
        <v>19</v>
      </c>
      <c r="H13" s="28">
        <v>3.5714285714285712</v>
      </c>
    </row>
    <row r="14" spans="1:8">
      <c r="A14" s="79" t="s">
        <v>23</v>
      </c>
      <c r="B14" s="18">
        <v>1477</v>
      </c>
      <c r="C14" s="18">
        <v>1250</v>
      </c>
      <c r="D14" s="17">
        <v>84.631008801624915</v>
      </c>
      <c r="E14" s="18">
        <v>224</v>
      </c>
      <c r="F14" s="17">
        <v>15.165876777251185</v>
      </c>
      <c r="G14" s="18">
        <v>3</v>
      </c>
      <c r="H14" s="19">
        <v>0.2031144211238998</v>
      </c>
    </row>
    <row r="15" spans="1:8">
      <c r="A15" s="79" t="s">
        <v>24</v>
      </c>
      <c r="B15" s="18">
        <v>1050</v>
      </c>
      <c r="C15" s="18">
        <v>614</v>
      </c>
      <c r="D15" s="17">
        <v>58.476190476190482</v>
      </c>
      <c r="E15" s="18">
        <v>410</v>
      </c>
      <c r="F15" s="17">
        <v>39.047619047619051</v>
      </c>
      <c r="G15" s="18">
        <v>26</v>
      </c>
      <c r="H15" s="19">
        <v>2.4761904761904763</v>
      </c>
    </row>
    <row r="16" spans="1:8">
      <c r="A16" s="79" t="s">
        <v>25</v>
      </c>
      <c r="B16" s="18">
        <v>456</v>
      </c>
      <c r="C16" s="18">
        <v>269</v>
      </c>
      <c r="D16" s="17">
        <v>58.991228070175438</v>
      </c>
      <c r="E16" s="18">
        <v>164</v>
      </c>
      <c r="F16" s="17">
        <v>35.964912280701753</v>
      </c>
      <c r="G16" s="18">
        <v>23</v>
      </c>
      <c r="H16" s="19">
        <v>5.0438596491228065</v>
      </c>
    </row>
    <row r="17" spans="1:8">
      <c r="A17" s="79" t="s">
        <v>26</v>
      </c>
      <c r="B17" s="18">
        <v>526</v>
      </c>
      <c r="C17" s="18">
        <v>302</v>
      </c>
      <c r="D17" s="17">
        <v>57.414448669201526</v>
      </c>
      <c r="E17" s="18">
        <v>217</v>
      </c>
      <c r="F17" s="17">
        <v>41.254752851711025</v>
      </c>
      <c r="G17" s="18">
        <v>7</v>
      </c>
      <c r="H17" s="19">
        <v>1.3307984790874523</v>
      </c>
    </row>
    <row r="18" spans="1:8" ht="13.5" thickBot="1">
      <c r="A18" s="80" t="s">
        <v>27</v>
      </c>
      <c r="B18" s="22">
        <v>498</v>
      </c>
      <c r="C18" s="22">
        <v>284</v>
      </c>
      <c r="D18" s="21">
        <v>57.028112449799195</v>
      </c>
      <c r="E18" s="22">
        <v>207</v>
      </c>
      <c r="F18" s="21">
        <v>41.566265060240966</v>
      </c>
      <c r="G18" s="22">
        <v>7</v>
      </c>
      <c r="H18" s="23">
        <v>1.4056224899598393</v>
      </c>
    </row>
    <row r="19" spans="1:8" s="115" customFormat="1" ht="13.5" thickBot="1">
      <c r="A19" s="24" t="s">
        <v>28</v>
      </c>
      <c r="B19" s="26">
        <v>10245</v>
      </c>
      <c r="C19" s="11">
        <v>5965</v>
      </c>
      <c r="D19" s="10">
        <v>58.223523670082969</v>
      </c>
      <c r="E19" s="11">
        <v>4203</v>
      </c>
      <c r="F19" s="10">
        <v>41.024890190336748</v>
      </c>
      <c r="G19" s="11">
        <v>77</v>
      </c>
      <c r="H19" s="12">
        <v>0.75158613958028309</v>
      </c>
    </row>
    <row r="20" spans="1:8">
      <c r="A20" s="78" t="s">
        <v>29</v>
      </c>
      <c r="B20" s="15">
        <v>2250</v>
      </c>
      <c r="C20" s="15">
        <v>1878</v>
      </c>
      <c r="D20" s="14">
        <v>83.466666666666669</v>
      </c>
      <c r="E20" s="15">
        <v>359</v>
      </c>
      <c r="F20" s="14">
        <v>15.955555555555556</v>
      </c>
      <c r="G20" s="15">
        <v>13</v>
      </c>
      <c r="H20" s="28">
        <v>0.57777777777777772</v>
      </c>
    </row>
    <row r="21" spans="1:8">
      <c r="A21" s="79" t="s">
        <v>30</v>
      </c>
      <c r="B21" s="18">
        <v>481</v>
      </c>
      <c r="C21" s="18">
        <v>207</v>
      </c>
      <c r="D21" s="17">
        <v>43.03534303534304</v>
      </c>
      <c r="E21" s="18">
        <v>273</v>
      </c>
      <c r="F21" s="17">
        <v>56.756756756756758</v>
      </c>
      <c r="G21" s="18">
        <v>1</v>
      </c>
      <c r="H21" s="19">
        <v>0.20790020790020791</v>
      </c>
    </row>
    <row r="22" spans="1:8">
      <c r="A22" s="81" t="s">
        <v>31</v>
      </c>
      <c r="B22" s="18">
        <v>954</v>
      </c>
      <c r="C22" s="18">
        <v>688</v>
      </c>
      <c r="D22" s="17">
        <v>72.117400419287208</v>
      </c>
      <c r="E22" s="18">
        <v>264</v>
      </c>
      <c r="F22" s="17">
        <v>27.672955974842768</v>
      </c>
      <c r="G22" s="18">
        <v>2</v>
      </c>
      <c r="H22" s="19">
        <v>0.20964360587002098</v>
      </c>
    </row>
    <row r="23" spans="1:8">
      <c r="A23" s="79" t="s">
        <v>32</v>
      </c>
      <c r="B23" s="18">
        <v>1158</v>
      </c>
      <c r="C23" s="18">
        <v>970</v>
      </c>
      <c r="D23" s="17">
        <v>83.765112262521598</v>
      </c>
      <c r="E23" s="18">
        <v>187</v>
      </c>
      <c r="F23" s="17">
        <v>16.148531951640759</v>
      </c>
      <c r="G23" s="18">
        <v>1</v>
      </c>
      <c r="H23" s="19">
        <v>8.6355785837651119E-2</v>
      </c>
    </row>
    <row r="24" spans="1:8">
      <c r="A24" s="79" t="s">
        <v>33</v>
      </c>
      <c r="B24" s="18">
        <v>57</v>
      </c>
      <c r="C24" s="18">
        <v>27</v>
      </c>
      <c r="D24" s="17">
        <v>47.368421052631575</v>
      </c>
      <c r="E24" s="18">
        <v>29</v>
      </c>
      <c r="F24" s="17">
        <v>50.877192982456144</v>
      </c>
      <c r="G24" s="18">
        <v>1</v>
      </c>
      <c r="H24" s="19">
        <v>1.7543859649122806</v>
      </c>
    </row>
    <row r="25" spans="1:8">
      <c r="A25" s="79" t="s">
        <v>34</v>
      </c>
      <c r="B25" s="18">
        <v>396</v>
      </c>
      <c r="C25" s="18">
        <v>97</v>
      </c>
      <c r="D25" s="17">
        <v>24.494949494949495</v>
      </c>
      <c r="E25" s="18">
        <v>287</v>
      </c>
      <c r="F25" s="17">
        <v>72.474747474747474</v>
      </c>
      <c r="G25" s="18">
        <v>12</v>
      </c>
      <c r="H25" s="19">
        <v>3.0303030303030303</v>
      </c>
    </row>
    <row r="26" spans="1:8">
      <c r="A26" s="79" t="s">
        <v>35</v>
      </c>
      <c r="B26" s="18">
        <v>913</v>
      </c>
      <c r="C26" s="18">
        <v>239</v>
      </c>
      <c r="D26" s="17">
        <v>26.177437020810512</v>
      </c>
      <c r="E26" s="18">
        <v>645</v>
      </c>
      <c r="F26" s="17">
        <v>70.646221248630894</v>
      </c>
      <c r="G26" s="18">
        <v>29</v>
      </c>
      <c r="H26" s="19">
        <v>3.1763417305585984</v>
      </c>
    </row>
    <row r="27" spans="1:8">
      <c r="A27" s="79" t="s">
        <v>36</v>
      </c>
      <c r="B27" s="18">
        <v>501</v>
      </c>
      <c r="C27" s="18">
        <v>194</v>
      </c>
      <c r="D27" s="17">
        <v>38.722554890219563</v>
      </c>
      <c r="E27" s="18">
        <v>307</v>
      </c>
      <c r="F27" s="17">
        <v>61.277445109780437</v>
      </c>
      <c r="G27" s="15">
        <v>0</v>
      </c>
      <c r="H27" s="19">
        <v>0</v>
      </c>
    </row>
    <row r="28" spans="1:8">
      <c r="A28" s="79" t="s">
        <v>37</v>
      </c>
      <c r="B28" s="18">
        <v>635</v>
      </c>
      <c r="C28" s="18">
        <v>226</v>
      </c>
      <c r="D28" s="17">
        <v>35.590551181102363</v>
      </c>
      <c r="E28" s="18">
        <v>400</v>
      </c>
      <c r="F28" s="17">
        <v>62.99212598425197</v>
      </c>
      <c r="G28" s="18">
        <v>9</v>
      </c>
      <c r="H28" s="19">
        <v>1.4173228346456692</v>
      </c>
    </row>
    <row r="29" spans="1:8">
      <c r="A29" s="79" t="s">
        <v>38</v>
      </c>
      <c r="B29" s="18">
        <v>2818</v>
      </c>
      <c r="C29" s="18">
        <v>1399</v>
      </c>
      <c r="D29" s="17">
        <v>49.645138396025551</v>
      </c>
      <c r="E29" s="18">
        <v>1415</v>
      </c>
      <c r="F29" s="17">
        <v>50.212916962384668</v>
      </c>
      <c r="G29" s="18">
        <v>4</v>
      </c>
      <c r="H29" s="19">
        <v>0.14194464158977999</v>
      </c>
    </row>
    <row r="30" spans="1:8" ht="13.5" thickBot="1">
      <c r="A30" s="80" t="s">
        <v>39</v>
      </c>
      <c r="B30" s="22">
        <v>82</v>
      </c>
      <c r="C30" s="22">
        <v>40</v>
      </c>
      <c r="D30" s="21">
        <v>48.780487804878049</v>
      </c>
      <c r="E30" s="22">
        <v>37</v>
      </c>
      <c r="F30" s="21">
        <v>45.121951219512198</v>
      </c>
      <c r="G30" s="22">
        <v>5</v>
      </c>
      <c r="H30" s="23">
        <v>6.0975609756097562</v>
      </c>
    </row>
    <row r="31" spans="1:8" s="115" customFormat="1" ht="13.5" thickBot="1">
      <c r="A31" s="24" t="s">
        <v>40</v>
      </c>
      <c r="B31" s="26">
        <v>2441</v>
      </c>
      <c r="C31" s="11">
        <v>1240</v>
      </c>
      <c r="D31" s="10">
        <v>50.798852929127406</v>
      </c>
      <c r="E31" s="11">
        <v>1180</v>
      </c>
      <c r="F31" s="10">
        <v>48.340843916427694</v>
      </c>
      <c r="G31" s="11">
        <v>21</v>
      </c>
      <c r="H31" s="12">
        <v>0.86030315444489969</v>
      </c>
    </row>
    <row r="32" spans="1:8">
      <c r="A32" s="78" t="s">
        <v>41</v>
      </c>
      <c r="B32" s="15">
        <v>370</v>
      </c>
      <c r="C32" s="15">
        <v>184</v>
      </c>
      <c r="D32" s="14">
        <v>49.729729729729733</v>
      </c>
      <c r="E32" s="15">
        <v>185</v>
      </c>
      <c r="F32" s="14">
        <v>50</v>
      </c>
      <c r="G32" s="15">
        <v>1</v>
      </c>
      <c r="H32" s="28">
        <v>0.27027027027027029</v>
      </c>
    </row>
    <row r="33" spans="1:8">
      <c r="A33" s="82" t="s">
        <v>42</v>
      </c>
      <c r="B33" s="18">
        <v>255</v>
      </c>
      <c r="C33" s="18">
        <v>86</v>
      </c>
      <c r="D33" s="17">
        <v>33.725490196078432</v>
      </c>
      <c r="E33" s="18">
        <v>156</v>
      </c>
      <c r="F33" s="17">
        <v>61.176470588235297</v>
      </c>
      <c r="G33" s="18">
        <v>13</v>
      </c>
      <c r="H33" s="19">
        <v>5.0980392156862742</v>
      </c>
    </row>
    <row r="34" spans="1:8">
      <c r="A34" s="79" t="s">
        <v>43</v>
      </c>
      <c r="B34" s="18">
        <v>107</v>
      </c>
      <c r="C34" s="18">
        <v>79</v>
      </c>
      <c r="D34" s="17">
        <v>73.831775700934571</v>
      </c>
      <c r="E34" s="18">
        <v>28</v>
      </c>
      <c r="F34" s="17">
        <v>26.168224299065418</v>
      </c>
      <c r="G34" s="15">
        <v>0</v>
      </c>
      <c r="H34" s="19">
        <v>0</v>
      </c>
    </row>
    <row r="35" spans="1:8">
      <c r="A35" s="79" t="s">
        <v>44</v>
      </c>
      <c r="B35" s="18">
        <v>390</v>
      </c>
      <c r="C35" s="18">
        <v>210</v>
      </c>
      <c r="D35" s="17">
        <v>53.846153846153847</v>
      </c>
      <c r="E35" s="18">
        <v>180</v>
      </c>
      <c r="F35" s="17">
        <v>46.153846153846153</v>
      </c>
      <c r="G35" s="15">
        <v>0</v>
      </c>
      <c r="H35" s="19">
        <v>0</v>
      </c>
    </row>
    <row r="36" spans="1:8">
      <c r="A36" s="79" t="s">
        <v>45</v>
      </c>
      <c r="B36" s="18">
        <v>240</v>
      </c>
      <c r="C36" s="18">
        <v>63</v>
      </c>
      <c r="D36" s="17">
        <v>26.25</v>
      </c>
      <c r="E36" s="18">
        <v>177</v>
      </c>
      <c r="F36" s="17">
        <v>73.75</v>
      </c>
      <c r="G36" s="15">
        <v>0</v>
      </c>
      <c r="H36" s="19">
        <v>0</v>
      </c>
    </row>
    <row r="37" spans="1:8">
      <c r="A37" s="79" t="s">
        <v>46</v>
      </c>
      <c r="B37" s="18">
        <v>92</v>
      </c>
      <c r="C37" s="18">
        <v>33</v>
      </c>
      <c r="D37" s="17">
        <v>35.869565217391305</v>
      </c>
      <c r="E37" s="18">
        <v>59</v>
      </c>
      <c r="F37" s="17">
        <v>64.130434782608688</v>
      </c>
      <c r="G37" s="15">
        <v>0</v>
      </c>
      <c r="H37" s="19">
        <v>0</v>
      </c>
    </row>
    <row r="38" spans="1:8">
      <c r="A38" s="79" t="s">
        <v>47</v>
      </c>
      <c r="B38" s="18">
        <v>539</v>
      </c>
      <c r="C38" s="18">
        <v>399</v>
      </c>
      <c r="D38" s="17">
        <v>74.025974025974023</v>
      </c>
      <c r="E38" s="18">
        <v>137</v>
      </c>
      <c r="F38" s="17">
        <v>25.417439703153988</v>
      </c>
      <c r="G38" s="18">
        <v>3</v>
      </c>
      <c r="H38" s="19">
        <v>0.55658627087198509</v>
      </c>
    </row>
    <row r="39" spans="1:8">
      <c r="A39" s="79" t="s">
        <v>48</v>
      </c>
      <c r="B39" s="18">
        <v>188</v>
      </c>
      <c r="C39" s="18">
        <v>82</v>
      </c>
      <c r="D39" s="17">
        <v>43.61702127659575</v>
      </c>
      <c r="E39" s="18">
        <v>102</v>
      </c>
      <c r="F39" s="17">
        <v>54.255319148936167</v>
      </c>
      <c r="G39" s="18">
        <v>4</v>
      </c>
      <c r="H39" s="19">
        <v>2.1276595744680851</v>
      </c>
    </row>
    <row r="40" spans="1:8">
      <c r="A40" s="79" t="s">
        <v>49</v>
      </c>
      <c r="B40" s="18">
        <v>75</v>
      </c>
      <c r="C40" s="18">
        <v>33</v>
      </c>
      <c r="D40" s="17">
        <v>44</v>
      </c>
      <c r="E40" s="18">
        <v>42</v>
      </c>
      <c r="F40" s="17">
        <v>56.000000000000007</v>
      </c>
      <c r="G40" s="15">
        <v>0</v>
      </c>
      <c r="H40" s="19">
        <v>0</v>
      </c>
    </row>
    <row r="41" spans="1:8" ht="13.5" thickBot="1">
      <c r="A41" s="80" t="s">
        <v>50</v>
      </c>
      <c r="B41" s="22">
        <v>185</v>
      </c>
      <c r="C41" s="22">
        <v>71</v>
      </c>
      <c r="D41" s="21">
        <v>38.378378378378379</v>
      </c>
      <c r="E41" s="22">
        <v>114</v>
      </c>
      <c r="F41" s="21">
        <v>61.621621621621628</v>
      </c>
      <c r="G41" s="15">
        <v>0</v>
      </c>
      <c r="H41" s="19">
        <v>0</v>
      </c>
    </row>
    <row r="42" spans="1:8" s="115" customFormat="1" ht="13.5" thickBot="1">
      <c r="A42" s="24" t="s">
        <v>51</v>
      </c>
      <c r="B42" s="26">
        <v>2187</v>
      </c>
      <c r="C42" s="11">
        <v>633</v>
      </c>
      <c r="D42" s="10">
        <v>28.943758573388202</v>
      </c>
      <c r="E42" s="11">
        <v>1521</v>
      </c>
      <c r="F42" s="10">
        <v>69.547325102880663</v>
      </c>
      <c r="G42" s="11">
        <v>33</v>
      </c>
      <c r="H42" s="12">
        <v>1.5089163237311385</v>
      </c>
    </row>
    <row r="43" spans="1:8">
      <c r="A43" s="78" t="s">
        <v>52</v>
      </c>
      <c r="B43" s="15">
        <v>30</v>
      </c>
      <c r="C43" s="15">
        <v>17</v>
      </c>
      <c r="D43" s="14">
        <v>56.666666666666664</v>
      </c>
      <c r="E43" s="15">
        <v>12</v>
      </c>
      <c r="F43" s="14">
        <v>40</v>
      </c>
      <c r="G43" s="15">
        <v>1</v>
      </c>
      <c r="H43" s="28">
        <v>3.3333333333333335</v>
      </c>
    </row>
    <row r="44" spans="1:8">
      <c r="A44" s="79" t="s">
        <v>53</v>
      </c>
      <c r="B44" s="18">
        <v>246</v>
      </c>
      <c r="C44" s="18">
        <v>110</v>
      </c>
      <c r="D44" s="17">
        <v>44.715447154471541</v>
      </c>
      <c r="E44" s="18">
        <v>136</v>
      </c>
      <c r="F44" s="17">
        <v>55.284552845528459</v>
      </c>
      <c r="G44" s="15">
        <v>0</v>
      </c>
      <c r="H44" s="19">
        <v>0</v>
      </c>
    </row>
    <row r="45" spans="1:8">
      <c r="A45" s="79" t="s">
        <v>54</v>
      </c>
      <c r="B45" s="18">
        <v>95</v>
      </c>
      <c r="C45" s="18">
        <v>13</v>
      </c>
      <c r="D45" s="17">
        <v>13.684210526315791</v>
      </c>
      <c r="E45" s="18">
        <v>79</v>
      </c>
      <c r="F45" s="17">
        <v>83.15789473684211</v>
      </c>
      <c r="G45" s="18">
        <v>3</v>
      </c>
      <c r="H45" s="19">
        <v>3.1578947368421053</v>
      </c>
    </row>
    <row r="46" spans="1:8">
      <c r="A46" s="79" t="s">
        <v>55</v>
      </c>
      <c r="B46" s="18">
        <v>44</v>
      </c>
      <c r="C46" s="18">
        <v>13</v>
      </c>
      <c r="D46" s="17">
        <v>29.545454545454547</v>
      </c>
      <c r="E46" s="18">
        <v>31</v>
      </c>
      <c r="F46" s="17">
        <v>70.454545454545453</v>
      </c>
      <c r="G46" s="15">
        <v>0</v>
      </c>
      <c r="H46" s="19">
        <v>0</v>
      </c>
    </row>
    <row r="47" spans="1:8">
      <c r="A47" s="79" t="s">
        <v>56</v>
      </c>
      <c r="B47" s="18">
        <v>101</v>
      </c>
      <c r="C47" s="18">
        <v>18</v>
      </c>
      <c r="D47" s="17">
        <v>17.82178217821782</v>
      </c>
      <c r="E47" s="18">
        <v>82</v>
      </c>
      <c r="F47" s="17">
        <v>81.188118811881196</v>
      </c>
      <c r="G47" s="18">
        <v>1</v>
      </c>
      <c r="H47" s="19">
        <v>0.99009900990099009</v>
      </c>
    </row>
    <row r="48" spans="1:8">
      <c r="A48" s="83" t="s">
        <v>57</v>
      </c>
      <c r="B48" s="34">
        <v>115</v>
      </c>
      <c r="C48" s="18">
        <v>23</v>
      </c>
      <c r="D48" s="17">
        <v>20</v>
      </c>
      <c r="E48" s="18">
        <v>91</v>
      </c>
      <c r="F48" s="17">
        <v>79.130434782608688</v>
      </c>
      <c r="G48" s="18">
        <v>1</v>
      </c>
      <c r="H48" s="19">
        <v>0.86956521739130432</v>
      </c>
    </row>
    <row r="49" spans="1:8">
      <c r="A49" s="79" t="s">
        <v>58</v>
      </c>
      <c r="B49" s="18">
        <v>175</v>
      </c>
      <c r="C49" s="18">
        <v>45</v>
      </c>
      <c r="D49" s="17">
        <v>25.714285714285712</v>
      </c>
      <c r="E49" s="18">
        <v>128</v>
      </c>
      <c r="F49" s="17">
        <v>73.142857142857139</v>
      </c>
      <c r="G49" s="18">
        <v>2</v>
      </c>
      <c r="H49" s="19">
        <v>1.1428571428571428</v>
      </c>
    </row>
    <row r="50" spans="1:8">
      <c r="A50" s="79" t="s">
        <v>59</v>
      </c>
      <c r="B50" s="18">
        <v>194</v>
      </c>
      <c r="C50" s="18">
        <v>69</v>
      </c>
      <c r="D50" s="17">
        <v>35.567010309278352</v>
      </c>
      <c r="E50" s="18">
        <v>117</v>
      </c>
      <c r="F50" s="17">
        <v>60.309278350515463</v>
      </c>
      <c r="G50" s="18">
        <v>8</v>
      </c>
      <c r="H50" s="19">
        <v>4.1237113402061851</v>
      </c>
    </row>
    <row r="51" spans="1:8">
      <c r="A51" s="79" t="s">
        <v>60</v>
      </c>
      <c r="B51" s="18">
        <v>113</v>
      </c>
      <c r="C51" s="18">
        <v>11</v>
      </c>
      <c r="D51" s="17">
        <v>9.7345132743362832</v>
      </c>
      <c r="E51" s="18">
        <v>102</v>
      </c>
      <c r="F51" s="17">
        <v>90.265486725663706</v>
      </c>
      <c r="G51" s="15">
        <v>0</v>
      </c>
      <c r="H51" s="19">
        <v>0</v>
      </c>
    </row>
    <row r="52" spans="1:8">
      <c r="A52" s="79" t="s">
        <v>61</v>
      </c>
      <c r="B52" s="18">
        <v>252</v>
      </c>
      <c r="C52" s="18">
        <v>76</v>
      </c>
      <c r="D52" s="17">
        <v>30.158730158730158</v>
      </c>
      <c r="E52" s="18">
        <v>174</v>
      </c>
      <c r="F52" s="17">
        <v>69.047619047619051</v>
      </c>
      <c r="G52" s="18">
        <v>2</v>
      </c>
      <c r="H52" s="19">
        <v>0.79365079365079361</v>
      </c>
    </row>
    <row r="53" spans="1:8">
      <c r="A53" s="79" t="s">
        <v>62</v>
      </c>
      <c r="B53" s="18">
        <v>53</v>
      </c>
      <c r="C53" s="18">
        <v>18</v>
      </c>
      <c r="D53" s="17">
        <v>33.962264150943398</v>
      </c>
      <c r="E53" s="18">
        <v>35</v>
      </c>
      <c r="F53" s="17">
        <v>66.037735849056602</v>
      </c>
      <c r="G53" s="15">
        <v>0</v>
      </c>
      <c r="H53" s="19">
        <v>0</v>
      </c>
    </row>
    <row r="54" spans="1:8">
      <c r="A54" s="79" t="s">
        <v>63</v>
      </c>
      <c r="B54" s="18">
        <v>54</v>
      </c>
      <c r="C54" s="18">
        <v>21</v>
      </c>
      <c r="D54" s="17">
        <v>38.888888888888893</v>
      </c>
      <c r="E54" s="18">
        <v>33</v>
      </c>
      <c r="F54" s="17">
        <v>61.111111111111114</v>
      </c>
      <c r="G54" s="15">
        <v>0</v>
      </c>
      <c r="H54" s="19">
        <v>0</v>
      </c>
    </row>
    <row r="55" spans="1:8">
      <c r="A55" s="79" t="s">
        <v>64</v>
      </c>
      <c r="B55" s="18">
        <v>120</v>
      </c>
      <c r="C55" s="18">
        <v>26</v>
      </c>
      <c r="D55" s="17">
        <v>21.666666666666668</v>
      </c>
      <c r="E55" s="18">
        <v>93</v>
      </c>
      <c r="F55" s="17">
        <v>77.5</v>
      </c>
      <c r="G55" s="18">
        <v>1</v>
      </c>
      <c r="H55" s="19">
        <v>0.83333333333333337</v>
      </c>
    </row>
    <row r="56" spans="1:8">
      <c r="A56" s="79" t="s">
        <v>65</v>
      </c>
      <c r="B56" s="18">
        <v>23</v>
      </c>
      <c r="C56" s="18">
        <v>5</v>
      </c>
      <c r="D56" s="17">
        <v>21.739130434782609</v>
      </c>
      <c r="E56" s="18">
        <v>17</v>
      </c>
      <c r="F56" s="17">
        <v>73.91304347826086</v>
      </c>
      <c r="G56" s="18">
        <v>1</v>
      </c>
      <c r="H56" s="19">
        <v>4.3478260869565215</v>
      </c>
    </row>
    <row r="57" spans="1:8">
      <c r="A57" s="79" t="s">
        <v>66</v>
      </c>
      <c r="B57" s="18">
        <v>98</v>
      </c>
      <c r="C57" s="18">
        <v>34</v>
      </c>
      <c r="D57" s="17">
        <v>34.693877551020407</v>
      </c>
      <c r="E57" s="18">
        <v>62</v>
      </c>
      <c r="F57" s="17">
        <v>63.265306122448983</v>
      </c>
      <c r="G57" s="18">
        <v>2</v>
      </c>
      <c r="H57" s="19">
        <v>2.0408163265306123</v>
      </c>
    </row>
    <row r="58" spans="1:8">
      <c r="A58" s="79" t="s">
        <v>67</v>
      </c>
      <c r="B58" s="18">
        <v>131</v>
      </c>
      <c r="C58" s="18">
        <v>36</v>
      </c>
      <c r="D58" s="17">
        <v>27.480916030534353</v>
      </c>
      <c r="E58" s="18">
        <v>92</v>
      </c>
      <c r="F58" s="17">
        <v>70.229007633587784</v>
      </c>
      <c r="G58" s="18">
        <v>3</v>
      </c>
      <c r="H58" s="19">
        <v>2.2900763358778624</v>
      </c>
    </row>
    <row r="59" spans="1:8">
      <c r="A59" s="79" t="s">
        <v>68</v>
      </c>
      <c r="B59" s="18">
        <v>125</v>
      </c>
      <c r="C59" s="18">
        <v>31</v>
      </c>
      <c r="D59" s="17">
        <v>24.8</v>
      </c>
      <c r="E59" s="18">
        <v>94</v>
      </c>
      <c r="F59" s="17">
        <v>75.2</v>
      </c>
      <c r="G59" s="15">
        <v>0</v>
      </c>
      <c r="H59" s="19">
        <v>0</v>
      </c>
    </row>
    <row r="60" spans="1:8">
      <c r="A60" s="79" t="s">
        <v>69</v>
      </c>
      <c r="B60" s="18">
        <v>135</v>
      </c>
      <c r="C60" s="18">
        <v>41</v>
      </c>
      <c r="D60" s="17">
        <v>30.37037037037037</v>
      </c>
      <c r="E60" s="18">
        <v>91</v>
      </c>
      <c r="F60" s="17">
        <v>67.407407407407405</v>
      </c>
      <c r="G60" s="18">
        <v>3</v>
      </c>
      <c r="H60" s="19">
        <v>2.2222222222222223</v>
      </c>
    </row>
    <row r="61" spans="1:8" ht="13.5" thickBot="1">
      <c r="A61" s="80" t="s">
        <v>70</v>
      </c>
      <c r="B61" s="22">
        <v>83</v>
      </c>
      <c r="C61" s="22">
        <v>26</v>
      </c>
      <c r="D61" s="21">
        <v>31.325301204819279</v>
      </c>
      <c r="E61" s="22">
        <v>52</v>
      </c>
      <c r="F61" s="21">
        <v>62.650602409638559</v>
      </c>
      <c r="G61" s="22">
        <v>5</v>
      </c>
      <c r="H61" s="23">
        <v>6.024096385542169</v>
      </c>
    </row>
    <row r="62" spans="1:8" s="115" customFormat="1" ht="13.5" thickBot="1">
      <c r="A62" s="24" t="s">
        <v>71</v>
      </c>
      <c r="B62" s="26">
        <v>3269</v>
      </c>
      <c r="C62" s="11">
        <v>1272</v>
      </c>
      <c r="D62" s="10">
        <v>38.910981951667182</v>
      </c>
      <c r="E62" s="11">
        <v>1968</v>
      </c>
      <c r="F62" s="10">
        <v>60.201896604466199</v>
      </c>
      <c r="G62" s="11">
        <v>29</v>
      </c>
      <c r="H62" s="12">
        <v>0.88712144386662584</v>
      </c>
    </row>
    <row r="63" spans="1:8">
      <c r="A63" s="78" t="s">
        <v>72</v>
      </c>
      <c r="B63" s="15">
        <v>160</v>
      </c>
      <c r="C63" s="15">
        <v>35</v>
      </c>
      <c r="D63" s="14">
        <v>21.875</v>
      </c>
      <c r="E63" s="15">
        <v>111</v>
      </c>
      <c r="F63" s="14">
        <v>69.375</v>
      </c>
      <c r="G63" s="15">
        <v>14</v>
      </c>
      <c r="H63" s="28">
        <v>8.75</v>
      </c>
    </row>
    <row r="64" spans="1:8">
      <c r="A64" s="79" t="s">
        <v>73</v>
      </c>
      <c r="B64" s="18">
        <v>74</v>
      </c>
      <c r="C64" s="18">
        <v>28</v>
      </c>
      <c r="D64" s="17">
        <v>37.837837837837839</v>
      </c>
      <c r="E64" s="18">
        <v>45</v>
      </c>
      <c r="F64" s="17">
        <v>60.810810810810814</v>
      </c>
      <c r="G64" s="18">
        <v>1</v>
      </c>
      <c r="H64" s="19">
        <v>1.3513513513513513</v>
      </c>
    </row>
    <row r="65" spans="1:8">
      <c r="A65" s="79" t="s">
        <v>74</v>
      </c>
      <c r="B65" s="18">
        <v>149</v>
      </c>
      <c r="C65" s="18">
        <v>36</v>
      </c>
      <c r="D65" s="17">
        <v>24.161073825503358</v>
      </c>
      <c r="E65" s="18">
        <v>113</v>
      </c>
      <c r="F65" s="17">
        <v>75.838926174496649</v>
      </c>
      <c r="G65" s="15">
        <v>0</v>
      </c>
      <c r="H65" s="19">
        <v>0</v>
      </c>
    </row>
    <row r="66" spans="1:8">
      <c r="A66" s="79" t="s">
        <v>75</v>
      </c>
      <c r="B66" s="18">
        <v>94</v>
      </c>
      <c r="C66" s="18">
        <v>16</v>
      </c>
      <c r="D66" s="17">
        <v>17.021276595744681</v>
      </c>
      <c r="E66" s="18">
        <v>78</v>
      </c>
      <c r="F66" s="17">
        <v>82.978723404255319</v>
      </c>
      <c r="G66" s="15">
        <v>0</v>
      </c>
      <c r="H66" s="19">
        <v>0</v>
      </c>
    </row>
    <row r="67" spans="1:8">
      <c r="A67" s="79" t="s">
        <v>76</v>
      </c>
      <c r="B67" s="18">
        <v>25</v>
      </c>
      <c r="C67" s="18">
        <v>18</v>
      </c>
      <c r="D67" s="17">
        <v>72</v>
      </c>
      <c r="E67" s="18">
        <v>7</v>
      </c>
      <c r="F67" s="17">
        <v>28.000000000000004</v>
      </c>
      <c r="G67" s="15">
        <v>0</v>
      </c>
      <c r="H67" s="19">
        <v>0</v>
      </c>
    </row>
    <row r="68" spans="1:8">
      <c r="A68" s="79" t="s">
        <v>77</v>
      </c>
      <c r="B68" s="18">
        <v>218</v>
      </c>
      <c r="C68" s="18">
        <v>133</v>
      </c>
      <c r="D68" s="17">
        <v>61.009174311926607</v>
      </c>
      <c r="E68" s="18">
        <v>82</v>
      </c>
      <c r="F68" s="17">
        <v>37.61467889908257</v>
      </c>
      <c r="G68" s="18">
        <v>3</v>
      </c>
      <c r="H68" s="19">
        <v>1.3761467889908259</v>
      </c>
    </row>
    <row r="69" spans="1:8">
      <c r="A69" s="79" t="s">
        <v>78</v>
      </c>
      <c r="B69" s="18">
        <v>103</v>
      </c>
      <c r="C69" s="18">
        <v>43</v>
      </c>
      <c r="D69" s="17">
        <v>41.747572815533978</v>
      </c>
      <c r="E69" s="18">
        <v>60</v>
      </c>
      <c r="F69" s="17">
        <v>58.252427184466015</v>
      </c>
      <c r="G69" s="15">
        <v>0</v>
      </c>
      <c r="H69" s="19">
        <v>0</v>
      </c>
    </row>
    <row r="70" spans="1:8">
      <c r="A70" s="79" t="s">
        <v>79</v>
      </c>
      <c r="B70" s="18">
        <v>79</v>
      </c>
      <c r="C70" s="18">
        <v>25</v>
      </c>
      <c r="D70" s="17">
        <v>31.645569620253166</v>
      </c>
      <c r="E70" s="18">
        <v>53</v>
      </c>
      <c r="F70" s="17">
        <v>67.088607594936718</v>
      </c>
      <c r="G70" s="18">
        <v>1</v>
      </c>
      <c r="H70" s="19">
        <v>1.2658227848101267</v>
      </c>
    </row>
    <row r="71" spans="1:8">
      <c r="A71" s="79" t="s">
        <v>80</v>
      </c>
      <c r="B71" s="18">
        <v>71</v>
      </c>
      <c r="C71" s="18">
        <v>26</v>
      </c>
      <c r="D71" s="17">
        <v>36.619718309859159</v>
      </c>
      <c r="E71" s="18">
        <v>45</v>
      </c>
      <c r="F71" s="17">
        <v>63.380281690140848</v>
      </c>
      <c r="G71" s="15">
        <v>0</v>
      </c>
      <c r="H71" s="19">
        <v>0</v>
      </c>
    </row>
    <row r="72" spans="1:8">
      <c r="A72" s="79" t="s">
        <v>81</v>
      </c>
      <c r="B72" s="18">
        <v>408</v>
      </c>
      <c r="C72" s="18">
        <v>74</v>
      </c>
      <c r="D72" s="17">
        <v>18.137254901960784</v>
      </c>
      <c r="E72" s="18">
        <v>334</v>
      </c>
      <c r="F72" s="17">
        <v>81.862745098039213</v>
      </c>
      <c r="G72" s="15">
        <v>0</v>
      </c>
      <c r="H72" s="19">
        <v>0</v>
      </c>
    </row>
    <row r="73" spans="1:8">
      <c r="A73" s="79" t="s">
        <v>82</v>
      </c>
      <c r="B73" s="18">
        <v>89</v>
      </c>
      <c r="C73" s="18">
        <v>24</v>
      </c>
      <c r="D73" s="17">
        <v>26.966292134831459</v>
      </c>
      <c r="E73" s="18">
        <v>63</v>
      </c>
      <c r="F73" s="17">
        <v>70.786516853932582</v>
      </c>
      <c r="G73" s="18">
        <v>2</v>
      </c>
      <c r="H73" s="19">
        <v>2.2471910112359552</v>
      </c>
    </row>
    <row r="74" spans="1:8">
      <c r="A74" s="79" t="s">
        <v>83</v>
      </c>
      <c r="B74" s="18">
        <v>43</v>
      </c>
      <c r="C74" s="18">
        <v>25</v>
      </c>
      <c r="D74" s="17">
        <v>58.139534883720934</v>
      </c>
      <c r="E74" s="18">
        <v>16</v>
      </c>
      <c r="F74" s="17">
        <v>37.209302325581397</v>
      </c>
      <c r="G74" s="18">
        <v>2</v>
      </c>
      <c r="H74" s="19">
        <v>4.6511627906976747</v>
      </c>
    </row>
    <row r="75" spans="1:8">
      <c r="A75" s="79" t="s">
        <v>84</v>
      </c>
      <c r="B75" s="18">
        <v>310</v>
      </c>
      <c r="C75" s="18">
        <v>137</v>
      </c>
      <c r="D75" s="17">
        <v>44.193548387096776</v>
      </c>
      <c r="E75" s="18">
        <v>168</v>
      </c>
      <c r="F75" s="17">
        <v>54.193548387096783</v>
      </c>
      <c r="G75" s="18">
        <v>5</v>
      </c>
      <c r="H75" s="19">
        <v>1.6129032258064515</v>
      </c>
    </row>
    <row r="76" spans="1:8">
      <c r="A76" s="79" t="s">
        <v>85</v>
      </c>
      <c r="B76" s="18">
        <v>438</v>
      </c>
      <c r="C76" s="18">
        <v>207</v>
      </c>
      <c r="D76" s="17">
        <v>47.260273972602739</v>
      </c>
      <c r="E76" s="18">
        <v>231</v>
      </c>
      <c r="F76" s="17">
        <v>52.739726027397261</v>
      </c>
      <c r="G76" s="15">
        <v>0</v>
      </c>
      <c r="H76" s="19">
        <v>0</v>
      </c>
    </row>
    <row r="77" spans="1:8">
      <c r="A77" s="79" t="s">
        <v>86</v>
      </c>
      <c r="B77" s="18">
        <v>80</v>
      </c>
      <c r="C77" s="18">
        <v>18</v>
      </c>
      <c r="D77" s="17">
        <v>22.5</v>
      </c>
      <c r="E77" s="18">
        <v>62</v>
      </c>
      <c r="F77" s="17">
        <v>77.5</v>
      </c>
      <c r="G77" s="15">
        <v>0</v>
      </c>
      <c r="H77" s="19">
        <v>0</v>
      </c>
    </row>
    <row r="78" spans="1:8">
      <c r="A78" s="79" t="s">
        <v>87</v>
      </c>
      <c r="B78" s="18">
        <v>254</v>
      </c>
      <c r="C78" s="18">
        <v>45</v>
      </c>
      <c r="D78" s="17">
        <v>17.716535433070867</v>
      </c>
      <c r="E78" s="18">
        <v>208</v>
      </c>
      <c r="F78" s="17">
        <v>81.889763779527556</v>
      </c>
      <c r="G78" s="18">
        <v>1</v>
      </c>
      <c r="H78" s="19">
        <v>0.39370078740157477</v>
      </c>
    </row>
    <row r="79" spans="1:8" ht="13.5" thickBot="1">
      <c r="A79" s="80" t="s">
        <v>88</v>
      </c>
      <c r="B79" s="22">
        <v>674</v>
      </c>
      <c r="C79" s="22">
        <v>382</v>
      </c>
      <c r="D79" s="21">
        <v>56.676557863501486</v>
      </c>
      <c r="E79" s="22">
        <v>292</v>
      </c>
      <c r="F79" s="21">
        <v>43.323442136498521</v>
      </c>
      <c r="G79" s="15">
        <v>0</v>
      </c>
      <c r="H79" s="19">
        <v>0</v>
      </c>
    </row>
    <row r="80" spans="1:8" s="115" customFormat="1" ht="13.5" thickBot="1">
      <c r="A80" s="24" t="s">
        <v>89</v>
      </c>
      <c r="B80" s="26">
        <v>6698</v>
      </c>
      <c r="C80" s="11">
        <v>3638</v>
      </c>
      <c r="D80" s="10">
        <v>54.314720812182735</v>
      </c>
      <c r="E80" s="11">
        <v>3023</v>
      </c>
      <c r="F80" s="10">
        <v>45.132875485219472</v>
      </c>
      <c r="G80" s="11">
        <v>37</v>
      </c>
      <c r="H80" s="12">
        <v>0.55240370259779037</v>
      </c>
    </row>
    <row r="81" spans="1:8">
      <c r="A81" s="78" t="s">
        <v>90</v>
      </c>
      <c r="B81" s="15">
        <v>253</v>
      </c>
      <c r="C81" s="15">
        <v>84</v>
      </c>
      <c r="D81" s="14">
        <v>33.201581027667984</v>
      </c>
      <c r="E81" s="15">
        <v>165</v>
      </c>
      <c r="F81" s="14">
        <v>65.217391304347828</v>
      </c>
      <c r="G81" s="15">
        <v>4</v>
      </c>
      <c r="H81" s="28">
        <v>1.5810276679841897</v>
      </c>
    </row>
    <row r="82" spans="1:8">
      <c r="A82" s="79" t="s">
        <v>91</v>
      </c>
      <c r="B82" s="18">
        <v>53</v>
      </c>
      <c r="C82" s="18">
        <v>30</v>
      </c>
      <c r="D82" s="17">
        <v>56.60377358490566</v>
      </c>
      <c r="E82" s="18">
        <v>23</v>
      </c>
      <c r="F82" s="17">
        <v>43.39622641509434</v>
      </c>
      <c r="G82" s="15">
        <v>0</v>
      </c>
      <c r="H82" s="19">
        <v>0</v>
      </c>
    </row>
    <row r="83" spans="1:8">
      <c r="A83" s="79" t="s">
        <v>92</v>
      </c>
      <c r="B83" s="18">
        <v>129</v>
      </c>
      <c r="C83" s="18">
        <v>47</v>
      </c>
      <c r="D83" s="17">
        <v>36.434108527131784</v>
      </c>
      <c r="E83" s="18">
        <v>72</v>
      </c>
      <c r="F83" s="17">
        <v>55.813953488372093</v>
      </c>
      <c r="G83" s="18">
        <v>10</v>
      </c>
      <c r="H83" s="19">
        <v>7.7519379844961236</v>
      </c>
    </row>
    <row r="84" spans="1:8">
      <c r="A84" s="79" t="s">
        <v>93</v>
      </c>
      <c r="B84" s="18">
        <v>504</v>
      </c>
      <c r="C84" s="18">
        <v>283</v>
      </c>
      <c r="D84" s="17">
        <v>56.150793650793652</v>
      </c>
      <c r="E84" s="18">
        <v>221</v>
      </c>
      <c r="F84" s="17">
        <v>43.849206349206348</v>
      </c>
      <c r="G84" s="15">
        <v>0</v>
      </c>
      <c r="H84" s="19">
        <v>0</v>
      </c>
    </row>
    <row r="85" spans="1:8">
      <c r="A85" s="79" t="s">
        <v>94</v>
      </c>
      <c r="B85" s="18">
        <v>192</v>
      </c>
      <c r="C85" s="18">
        <v>63</v>
      </c>
      <c r="D85" s="17">
        <v>32.8125</v>
      </c>
      <c r="E85" s="18">
        <v>128</v>
      </c>
      <c r="F85" s="17">
        <v>66.666666666666657</v>
      </c>
      <c r="G85" s="18">
        <v>1</v>
      </c>
      <c r="H85" s="19">
        <v>0.52083333333333326</v>
      </c>
    </row>
    <row r="86" spans="1:8">
      <c r="A86" s="79" t="s">
        <v>95</v>
      </c>
      <c r="B86" s="18">
        <v>47</v>
      </c>
      <c r="C86" s="18">
        <v>15</v>
      </c>
      <c r="D86" s="17">
        <v>31.914893617021278</v>
      </c>
      <c r="E86" s="18">
        <v>32</v>
      </c>
      <c r="F86" s="17">
        <v>68.085106382978722</v>
      </c>
      <c r="G86" s="15">
        <v>0</v>
      </c>
      <c r="H86" s="19">
        <v>0</v>
      </c>
    </row>
    <row r="87" spans="1:8">
      <c r="A87" s="79" t="s">
        <v>96</v>
      </c>
      <c r="B87" s="18">
        <v>115</v>
      </c>
      <c r="C87" s="18">
        <v>62</v>
      </c>
      <c r="D87" s="17">
        <v>53.913043478260867</v>
      </c>
      <c r="E87" s="18">
        <v>51</v>
      </c>
      <c r="F87" s="17">
        <v>44.347826086956523</v>
      </c>
      <c r="G87" s="18">
        <v>2</v>
      </c>
      <c r="H87" s="19">
        <v>1.7391304347826086</v>
      </c>
    </row>
    <row r="88" spans="1:8">
      <c r="A88" s="79" t="s">
        <v>97</v>
      </c>
      <c r="B88" s="18">
        <v>356</v>
      </c>
      <c r="C88" s="18">
        <v>153</v>
      </c>
      <c r="D88" s="17">
        <v>42.977528089887642</v>
      </c>
      <c r="E88" s="18">
        <v>203</v>
      </c>
      <c r="F88" s="17">
        <v>57.022471910112358</v>
      </c>
      <c r="G88" s="15">
        <v>0</v>
      </c>
      <c r="H88" s="19">
        <v>0</v>
      </c>
    </row>
    <row r="89" spans="1:8">
      <c r="A89" s="79" t="s">
        <v>98</v>
      </c>
      <c r="B89" s="18">
        <v>54</v>
      </c>
      <c r="C89" s="18">
        <v>40</v>
      </c>
      <c r="D89" s="17">
        <v>74.074074074074076</v>
      </c>
      <c r="E89" s="18">
        <v>13</v>
      </c>
      <c r="F89" s="17">
        <v>24.074074074074073</v>
      </c>
      <c r="G89" s="18">
        <v>1</v>
      </c>
      <c r="H89" s="19">
        <v>1.8518518518518516</v>
      </c>
    </row>
    <row r="90" spans="1:8">
      <c r="A90" s="79" t="s">
        <v>99</v>
      </c>
      <c r="B90" s="18">
        <v>702</v>
      </c>
      <c r="C90" s="18">
        <v>510</v>
      </c>
      <c r="D90" s="17">
        <v>72.649572649572647</v>
      </c>
      <c r="E90" s="18">
        <v>192</v>
      </c>
      <c r="F90" s="17">
        <v>27.350427350427353</v>
      </c>
      <c r="G90" s="15">
        <v>0</v>
      </c>
      <c r="H90" s="19">
        <v>0</v>
      </c>
    </row>
    <row r="91" spans="1:8">
      <c r="A91" s="79" t="s">
        <v>100</v>
      </c>
      <c r="B91" s="18">
        <v>288</v>
      </c>
      <c r="C91" s="18">
        <v>149</v>
      </c>
      <c r="D91" s="17">
        <v>51.736111111111114</v>
      </c>
      <c r="E91" s="18">
        <v>139</v>
      </c>
      <c r="F91" s="17">
        <v>48.263888888888893</v>
      </c>
      <c r="G91" s="15">
        <v>0</v>
      </c>
      <c r="H91" s="19">
        <v>0</v>
      </c>
    </row>
    <row r="92" spans="1:8">
      <c r="A92" s="79" t="s">
        <v>101</v>
      </c>
      <c r="B92" s="18">
        <v>573</v>
      </c>
      <c r="C92" s="18">
        <v>403</v>
      </c>
      <c r="D92" s="17">
        <v>70.331588132635247</v>
      </c>
      <c r="E92" s="18">
        <v>170</v>
      </c>
      <c r="F92" s="17">
        <v>29.668411867364746</v>
      </c>
      <c r="G92" s="15">
        <v>0</v>
      </c>
      <c r="H92" s="19">
        <v>0</v>
      </c>
    </row>
    <row r="93" spans="1:8">
      <c r="A93" s="79" t="s">
        <v>102</v>
      </c>
      <c r="B93" s="18">
        <v>156</v>
      </c>
      <c r="C93" s="18">
        <v>38</v>
      </c>
      <c r="D93" s="17">
        <v>24.358974358974358</v>
      </c>
      <c r="E93" s="18">
        <v>117</v>
      </c>
      <c r="F93" s="17">
        <v>75</v>
      </c>
      <c r="G93" s="18">
        <v>1</v>
      </c>
      <c r="H93" s="19">
        <v>0.64102564102564097</v>
      </c>
    </row>
    <row r="94" spans="1:8">
      <c r="A94" s="79" t="s">
        <v>103</v>
      </c>
      <c r="B94" s="18">
        <v>205</v>
      </c>
      <c r="C94" s="18">
        <v>111</v>
      </c>
      <c r="D94" s="17">
        <v>54.146341463414636</v>
      </c>
      <c r="E94" s="18">
        <v>90</v>
      </c>
      <c r="F94" s="17">
        <v>43.902439024390247</v>
      </c>
      <c r="G94" s="18">
        <v>4</v>
      </c>
      <c r="H94" s="19">
        <v>1.9512195121951219</v>
      </c>
    </row>
    <row r="95" spans="1:8">
      <c r="A95" s="79" t="s">
        <v>104</v>
      </c>
      <c r="B95" s="18">
        <v>172</v>
      </c>
      <c r="C95" s="18">
        <v>93</v>
      </c>
      <c r="D95" s="17">
        <v>54.069767441860463</v>
      </c>
      <c r="E95" s="18">
        <v>79</v>
      </c>
      <c r="F95" s="17">
        <v>45.930232558139537</v>
      </c>
      <c r="G95" s="15">
        <v>0</v>
      </c>
      <c r="H95" s="19">
        <v>0</v>
      </c>
    </row>
    <row r="96" spans="1:8">
      <c r="A96" s="79" t="s">
        <v>105</v>
      </c>
      <c r="B96" s="18">
        <v>1255</v>
      </c>
      <c r="C96" s="18">
        <v>792</v>
      </c>
      <c r="D96" s="17">
        <v>63.107569721115539</v>
      </c>
      <c r="E96" s="18">
        <v>462</v>
      </c>
      <c r="F96" s="17">
        <v>36.812749003984067</v>
      </c>
      <c r="G96" s="18">
        <v>1</v>
      </c>
      <c r="H96" s="19">
        <v>7.9681274900398405E-2</v>
      </c>
    </row>
    <row r="97" spans="1:8">
      <c r="A97" s="79" t="s">
        <v>106</v>
      </c>
      <c r="B97" s="18">
        <v>179</v>
      </c>
      <c r="C97" s="18">
        <v>86</v>
      </c>
      <c r="D97" s="17">
        <v>48.044692737430168</v>
      </c>
      <c r="E97" s="18">
        <v>89</v>
      </c>
      <c r="F97" s="17">
        <v>49.720670391061446</v>
      </c>
      <c r="G97" s="18">
        <v>4</v>
      </c>
      <c r="H97" s="19">
        <v>2.2346368715083798</v>
      </c>
    </row>
    <row r="98" spans="1:8">
      <c r="A98" s="79" t="s">
        <v>107</v>
      </c>
      <c r="B98" s="18">
        <v>73</v>
      </c>
      <c r="C98" s="18">
        <v>34</v>
      </c>
      <c r="D98" s="17">
        <v>46.575342465753423</v>
      </c>
      <c r="E98" s="18">
        <v>39</v>
      </c>
      <c r="F98" s="17">
        <v>53.424657534246577</v>
      </c>
      <c r="G98" s="15">
        <v>0</v>
      </c>
      <c r="H98" s="19">
        <v>0</v>
      </c>
    </row>
    <row r="99" spans="1:8">
      <c r="A99" s="79" t="s">
        <v>108</v>
      </c>
      <c r="B99" s="18">
        <v>176</v>
      </c>
      <c r="C99" s="18">
        <v>84</v>
      </c>
      <c r="D99" s="17">
        <v>47.727272727272727</v>
      </c>
      <c r="E99" s="18">
        <v>90</v>
      </c>
      <c r="F99" s="17">
        <v>51.136363636363633</v>
      </c>
      <c r="G99" s="18">
        <v>2</v>
      </c>
      <c r="H99" s="19">
        <v>1.1363636363636365</v>
      </c>
    </row>
    <row r="100" spans="1:8">
      <c r="A100" s="79" t="s">
        <v>109</v>
      </c>
      <c r="B100" s="18">
        <v>146</v>
      </c>
      <c r="C100" s="18">
        <v>72</v>
      </c>
      <c r="D100" s="17">
        <v>49.315068493150683</v>
      </c>
      <c r="E100" s="18">
        <v>74</v>
      </c>
      <c r="F100" s="17">
        <v>50.684931506849317</v>
      </c>
      <c r="G100" s="15">
        <v>0</v>
      </c>
      <c r="H100" s="19">
        <v>0</v>
      </c>
    </row>
    <row r="101" spans="1:8">
      <c r="A101" s="79" t="s">
        <v>110</v>
      </c>
      <c r="B101" s="18">
        <v>205</v>
      </c>
      <c r="C101" s="18">
        <v>53</v>
      </c>
      <c r="D101" s="17">
        <v>25.853658536585368</v>
      </c>
      <c r="E101" s="18">
        <v>152</v>
      </c>
      <c r="F101" s="17">
        <v>74.146341463414629</v>
      </c>
      <c r="G101" s="15">
        <v>0</v>
      </c>
      <c r="H101" s="19">
        <v>0</v>
      </c>
    </row>
    <row r="102" spans="1:8">
      <c r="A102" s="79" t="s">
        <v>111</v>
      </c>
      <c r="B102" s="18">
        <v>440</v>
      </c>
      <c r="C102" s="18">
        <v>282</v>
      </c>
      <c r="D102" s="17">
        <v>64.090909090909093</v>
      </c>
      <c r="E102" s="18">
        <v>154</v>
      </c>
      <c r="F102" s="17">
        <v>35</v>
      </c>
      <c r="G102" s="18">
        <v>4</v>
      </c>
      <c r="H102" s="19">
        <v>0.90909090909090906</v>
      </c>
    </row>
    <row r="103" spans="1:8" ht="13.5" thickBot="1">
      <c r="A103" s="80" t="s">
        <v>112</v>
      </c>
      <c r="B103" s="22">
        <v>425</v>
      </c>
      <c r="C103" s="22">
        <v>154</v>
      </c>
      <c r="D103" s="21">
        <v>36.235294117647058</v>
      </c>
      <c r="E103" s="22">
        <v>268</v>
      </c>
      <c r="F103" s="21">
        <v>63.058823529411768</v>
      </c>
      <c r="G103" s="22">
        <v>3</v>
      </c>
      <c r="H103" s="23">
        <v>0.70588235294117652</v>
      </c>
    </row>
    <row r="104" spans="1:8" s="115" customFormat="1" ht="13.5" thickBot="1">
      <c r="A104" s="24" t="s">
        <v>113</v>
      </c>
      <c r="B104" s="26">
        <v>4073</v>
      </c>
      <c r="C104" s="11">
        <v>1743</v>
      </c>
      <c r="D104" s="10">
        <v>42.794009329732383</v>
      </c>
      <c r="E104" s="11">
        <v>2306</v>
      </c>
      <c r="F104" s="10">
        <v>56.616744414436539</v>
      </c>
      <c r="G104" s="11">
        <v>24</v>
      </c>
      <c r="H104" s="12">
        <v>0.5892462558310827</v>
      </c>
    </row>
    <row r="105" spans="1:8">
      <c r="A105" s="84" t="s">
        <v>114</v>
      </c>
      <c r="B105" s="37">
        <v>271</v>
      </c>
      <c r="C105" s="15">
        <v>121</v>
      </c>
      <c r="D105" s="14">
        <v>44.649446494464947</v>
      </c>
      <c r="E105" s="15">
        <v>149</v>
      </c>
      <c r="F105" s="14">
        <v>54.981549815498155</v>
      </c>
      <c r="G105" s="15">
        <v>1</v>
      </c>
      <c r="H105" s="28">
        <v>0.36900369003690037</v>
      </c>
    </row>
    <row r="106" spans="1:8">
      <c r="A106" s="83" t="s">
        <v>115</v>
      </c>
      <c r="B106" s="34">
        <v>536</v>
      </c>
      <c r="C106" s="18">
        <v>217</v>
      </c>
      <c r="D106" s="17">
        <v>40.485074626865668</v>
      </c>
      <c r="E106" s="18">
        <v>319</v>
      </c>
      <c r="F106" s="17">
        <v>59.514925373134332</v>
      </c>
      <c r="G106" s="15">
        <v>0</v>
      </c>
      <c r="H106" s="19">
        <v>0</v>
      </c>
    </row>
    <row r="107" spans="1:8">
      <c r="A107" s="83" t="s">
        <v>116</v>
      </c>
      <c r="B107" s="34">
        <v>63</v>
      </c>
      <c r="C107" s="18">
        <v>23</v>
      </c>
      <c r="D107" s="17">
        <v>36.507936507936506</v>
      </c>
      <c r="E107" s="18">
        <v>40</v>
      </c>
      <c r="F107" s="17">
        <v>63.492063492063487</v>
      </c>
      <c r="G107" s="15">
        <v>0</v>
      </c>
      <c r="H107" s="19">
        <v>0</v>
      </c>
    </row>
    <row r="108" spans="1:8">
      <c r="A108" s="83" t="s">
        <v>117</v>
      </c>
      <c r="B108" s="34">
        <v>108</v>
      </c>
      <c r="C108" s="18">
        <v>40</v>
      </c>
      <c r="D108" s="17">
        <v>37.037037037037038</v>
      </c>
      <c r="E108" s="18">
        <v>66</v>
      </c>
      <c r="F108" s="17">
        <v>61.111111111111114</v>
      </c>
      <c r="G108" s="18">
        <v>2</v>
      </c>
      <c r="H108" s="19">
        <v>1.8518518518518516</v>
      </c>
    </row>
    <row r="109" spans="1:8">
      <c r="A109" s="83" t="s">
        <v>118</v>
      </c>
      <c r="B109" s="34">
        <v>283</v>
      </c>
      <c r="C109" s="18">
        <v>73</v>
      </c>
      <c r="D109" s="17">
        <v>25.795053003533567</v>
      </c>
      <c r="E109" s="18">
        <v>208</v>
      </c>
      <c r="F109" s="17">
        <v>73.4982332155477</v>
      </c>
      <c r="G109" s="18">
        <v>2</v>
      </c>
      <c r="H109" s="19">
        <v>0.70671378091872794</v>
      </c>
    </row>
    <row r="110" spans="1:8">
      <c r="A110" s="83" t="s">
        <v>119</v>
      </c>
      <c r="B110" s="34">
        <v>453</v>
      </c>
      <c r="C110" s="18">
        <v>255</v>
      </c>
      <c r="D110" s="17">
        <v>56.29139072847682</v>
      </c>
      <c r="E110" s="18">
        <v>198</v>
      </c>
      <c r="F110" s="17">
        <v>43.70860927152318</v>
      </c>
      <c r="G110" s="15">
        <v>0</v>
      </c>
      <c r="H110" s="19">
        <v>0</v>
      </c>
    </row>
    <row r="111" spans="1:8">
      <c r="A111" s="83" t="s">
        <v>120</v>
      </c>
      <c r="B111" s="34">
        <v>57</v>
      </c>
      <c r="C111" s="18">
        <v>25</v>
      </c>
      <c r="D111" s="17">
        <v>43.859649122807014</v>
      </c>
      <c r="E111" s="18">
        <v>32</v>
      </c>
      <c r="F111" s="17">
        <v>56.140350877192979</v>
      </c>
      <c r="G111" s="15">
        <v>0</v>
      </c>
      <c r="H111" s="19">
        <v>0</v>
      </c>
    </row>
    <row r="112" spans="1:8">
      <c r="A112" s="83" t="s">
        <v>121</v>
      </c>
      <c r="B112" s="34">
        <v>266</v>
      </c>
      <c r="C112" s="18">
        <v>94</v>
      </c>
      <c r="D112" s="17">
        <v>35.338345864661655</v>
      </c>
      <c r="E112" s="18">
        <v>172</v>
      </c>
      <c r="F112" s="17">
        <v>64.661654135338338</v>
      </c>
      <c r="G112" s="15">
        <v>0</v>
      </c>
      <c r="H112" s="19">
        <v>0</v>
      </c>
    </row>
    <row r="113" spans="1:8">
      <c r="A113" s="83" t="s">
        <v>122</v>
      </c>
      <c r="B113" s="34">
        <v>166</v>
      </c>
      <c r="C113" s="18">
        <v>70</v>
      </c>
      <c r="D113" s="17">
        <v>42.168674698795186</v>
      </c>
      <c r="E113" s="18">
        <v>93</v>
      </c>
      <c r="F113" s="17">
        <v>56.024096385542165</v>
      </c>
      <c r="G113" s="18">
        <v>3</v>
      </c>
      <c r="H113" s="19">
        <v>1.8072289156626504</v>
      </c>
    </row>
    <row r="114" spans="1:8">
      <c r="A114" s="83" t="s">
        <v>123</v>
      </c>
      <c r="B114" s="34">
        <v>47</v>
      </c>
      <c r="C114" s="18">
        <v>27</v>
      </c>
      <c r="D114" s="17">
        <v>57.446808510638306</v>
      </c>
      <c r="E114" s="18">
        <v>18</v>
      </c>
      <c r="F114" s="17">
        <v>38.297872340425535</v>
      </c>
      <c r="G114" s="18">
        <v>2</v>
      </c>
      <c r="H114" s="19">
        <v>4.2553191489361701</v>
      </c>
    </row>
    <row r="115" spans="1:8">
      <c r="A115" s="83" t="s">
        <v>124</v>
      </c>
      <c r="B115" s="34">
        <v>152</v>
      </c>
      <c r="C115" s="18">
        <v>67</v>
      </c>
      <c r="D115" s="17">
        <v>44.078947368421048</v>
      </c>
      <c r="E115" s="18">
        <v>81</v>
      </c>
      <c r="F115" s="17">
        <v>53.289473684210535</v>
      </c>
      <c r="G115" s="18">
        <v>4</v>
      </c>
      <c r="H115" s="19">
        <v>2.6315789473684208</v>
      </c>
    </row>
    <row r="116" spans="1:8">
      <c r="A116" s="83" t="s">
        <v>125</v>
      </c>
      <c r="B116" s="34">
        <v>122</v>
      </c>
      <c r="C116" s="18">
        <v>64</v>
      </c>
      <c r="D116" s="17">
        <v>52.459016393442624</v>
      </c>
      <c r="E116" s="18">
        <v>58</v>
      </c>
      <c r="F116" s="17">
        <v>47.540983606557376</v>
      </c>
      <c r="G116" s="15">
        <v>0</v>
      </c>
      <c r="H116" s="19">
        <v>0</v>
      </c>
    </row>
    <row r="117" spans="1:8">
      <c r="A117" s="83" t="s">
        <v>126</v>
      </c>
      <c r="B117" s="34">
        <v>81</v>
      </c>
      <c r="C117" s="18">
        <v>67</v>
      </c>
      <c r="D117" s="17">
        <v>82.716049382716051</v>
      </c>
      <c r="E117" s="18">
        <v>14</v>
      </c>
      <c r="F117" s="17">
        <v>17.283950617283949</v>
      </c>
      <c r="G117" s="15">
        <v>0</v>
      </c>
      <c r="H117" s="19">
        <v>0</v>
      </c>
    </row>
    <row r="118" spans="1:8">
      <c r="A118" s="83" t="s">
        <v>127</v>
      </c>
      <c r="B118" s="34">
        <v>58</v>
      </c>
      <c r="C118" s="18">
        <v>20</v>
      </c>
      <c r="D118" s="17">
        <v>34.482758620689658</v>
      </c>
      <c r="E118" s="18">
        <v>38</v>
      </c>
      <c r="F118" s="17">
        <v>65.517241379310349</v>
      </c>
      <c r="G118" s="15">
        <v>0</v>
      </c>
      <c r="H118" s="19">
        <v>0</v>
      </c>
    </row>
    <row r="119" spans="1:8">
      <c r="A119" s="83" t="s">
        <v>128</v>
      </c>
      <c r="B119" s="34">
        <v>87</v>
      </c>
      <c r="C119" s="18">
        <v>40</v>
      </c>
      <c r="D119" s="17">
        <v>45.977011494252871</v>
      </c>
      <c r="E119" s="18">
        <v>45</v>
      </c>
      <c r="F119" s="17">
        <v>51.724137931034484</v>
      </c>
      <c r="G119" s="18">
        <v>2</v>
      </c>
      <c r="H119" s="19">
        <v>2.2988505747126435</v>
      </c>
    </row>
    <row r="120" spans="1:8">
      <c r="A120" s="83" t="s">
        <v>129</v>
      </c>
      <c r="B120" s="34">
        <v>242</v>
      </c>
      <c r="C120" s="18">
        <v>95</v>
      </c>
      <c r="D120" s="17">
        <v>39.256198347107443</v>
      </c>
      <c r="E120" s="18">
        <v>146</v>
      </c>
      <c r="F120" s="17">
        <v>60.330578512396691</v>
      </c>
      <c r="G120" s="18">
        <v>1</v>
      </c>
      <c r="H120" s="19">
        <v>0.41322314049586778</v>
      </c>
    </row>
    <row r="121" spans="1:8">
      <c r="A121" s="83" t="s">
        <v>130</v>
      </c>
      <c r="B121" s="34">
        <v>263</v>
      </c>
      <c r="C121" s="18">
        <v>89</v>
      </c>
      <c r="D121" s="17">
        <v>33.840304182509506</v>
      </c>
      <c r="E121" s="18">
        <v>174</v>
      </c>
      <c r="F121" s="17">
        <v>66.159695817490487</v>
      </c>
      <c r="G121" s="15">
        <v>0</v>
      </c>
      <c r="H121" s="19">
        <v>0</v>
      </c>
    </row>
    <row r="122" spans="1:8">
      <c r="A122" s="83" t="s">
        <v>131</v>
      </c>
      <c r="B122" s="34">
        <v>115</v>
      </c>
      <c r="C122" s="18">
        <v>51</v>
      </c>
      <c r="D122" s="17">
        <v>44.347826086956523</v>
      </c>
      <c r="E122" s="18">
        <v>63</v>
      </c>
      <c r="F122" s="17">
        <v>54.782608695652172</v>
      </c>
      <c r="G122" s="18">
        <v>1</v>
      </c>
      <c r="H122" s="19">
        <v>0.86956521739130432</v>
      </c>
    </row>
    <row r="123" spans="1:8">
      <c r="A123" s="83" t="s">
        <v>132</v>
      </c>
      <c r="B123" s="34">
        <v>41</v>
      </c>
      <c r="C123" s="18">
        <v>26</v>
      </c>
      <c r="D123" s="17">
        <v>63.414634146341463</v>
      </c>
      <c r="E123" s="18">
        <v>12</v>
      </c>
      <c r="F123" s="17">
        <v>29.268292682926827</v>
      </c>
      <c r="G123" s="18">
        <v>3</v>
      </c>
      <c r="H123" s="19">
        <v>7.3170731707317067</v>
      </c>
    </row>
    <row r="124" spans="1:8">
      <c r="A124" s="83" t="s">
        <v>133</v>
      </c>
      <c r="B124" s="34">
        <v>75</v>
      </c>
      <c r="C124" s="18">
        <v>25</v>
      </c>
      <c r="D124" s="17">
        <v>33.333333333333329</v>
      </c>
      <c r="E124" s="18">
        <v>50</v>
      </c>
      <c r="F124" s="17">
        <v>66.666666666666657</v>
      </c>
      <c r="G124" s="15">
        <v>0</v>
      </c>
      <c r="H124" s="19">
        <v>0</v>
      </c>
    </row>
    <row r="125" spans="1:8">
      <c r="A125" s="83" t="s">
        <v>134</v>
      </c>
      <c r="B125" s="34">
        <v>416</v>
      </c>
      <c r="C125" s="18">
        <v>189</v>
      </c>
      <c r="D125" s="17">
        <v>45.432692307692307</v>
      </c>
      <c r="E125" s="18">
        <v>226</v>
      </c>
      <c r="F125" s="17">
        <v>54.326923076923073</v>
      </c>
      <c r="G125" s="18">
        <v>1</v>
      </c>
      <c r="H125" s="19">
        <v>0.24038461538461539</v>
      </c>
    </row>
    <row r="126" spans="1:8">
      <c r="A126" s="83" t="s">
        <v>135</v>
      </c>
      <c r="B126" s="34">
        <v>57</v>
      </c>
      <c r="C126" s="18">
        <v>30</v>
      </c>
      <c r="D126" s="17">
        <v>52.631578947368418</v>
      </c>
      <c r="E126" s="18">
        <v>26</v>
      </c>
      <c r="F126" s="17">
        <v>45.614035087719294</v>
      </c>
      <c r="G126" s="18">
        <v>1</v>
      </c>
      <c r="H126" s="19">
        <v>1.7543859649122806</v>
      </c>
    </row>
    <row r="127" spans="1:8" ht="13.5" thickBot="1">
      <c r="A127" s="85" t="s">
        <v>136</v>
      </c>
      <c r="B127" s="40">
        <v>114</v>
      </c>
      <c r="C127" s="22">
        <v>35</v>
      </c>
      <c r="D127" s="21">
        <v>30.701754385964914</v>
      </c>
      <c r="E127" s="22">
        <v>78</v>
      </c>
      <c r="F127" s="21">
        <v>68.421052631578945</v>
      </c>
      <c r="G127" s="22">
        <v>1</v>
      </c>
      <c r="H127" s="23">
        <v>0.8771929824561403</v>
      </c>
    </row>
    <row r="128" spans="1:8" s="115" customFormat="1" ht="13.5" thickBot="1">
      <c r="A128" s="24" t="s">
        <v>137</v>
      </c>
      <c r="B128" s="26">
        <v>39112</v>
      </c>
      <c r="C128" s="11">
        <v>36885</v>
      </c>
      <c r="D128" s="10">
        <v>94.306095316015544</v>
      </c>
      <c r="E128" s="11">
        <v>1968</v>
      </c>
      <c r="F128" s="10">
        <v>5.0317038249130706</v>
      </c>
      <c r="G128" s="11">
        <v>259</v>
      </c>
      <c r="H128" s="12">
        <v>0.66220085907138471</v>
      </c>
    </row>
    <row r="129" spans="1:8">
      <c r="A129" s="84" t="s">
        <v>138</v>
      </c>
      <c r="B129" s="37">
        <v>27442</v>
      </c>
      <c r="C129" s="15">
        <v>26577</v>
      </c>
      <c r="D129" s="14">
        <v>96.847897383572629</v>
      </c>
      <c r="E129" s="15">
        <v>634</v>
      </c>
      <c r="F129" s="14">
        <v>2.3103272356242255</v>
      </c>
      <c r="G129" s="15">
        <v>231</v>
      </c>
      <c r="H129" s="28">
        <v>0.8417753808031484</v>
      </c>
    </row>
    <row r="130" spans="1:8">
      <c r="A130" s="79" t="s">
        <v>139</v>
      </c>
      <c r="B130" s="18">
        <v>443</v>
      </c>
      <c r="C130" s="18">
        <v>205</v>
      </c>
      <c r="D130" s="17">
        <v>46.275395033860043</v>
      </c>
      <c r="E130" s="18">
        <v>236</v>
      </c>
      <c r="F130" s="17">
        <v>53.273137697516923</v>
      </c>
      <c r="G130" s="18">
        <v>2</v>
      </c>
      <c r="H130" s="19">
        <v>0.45146726862302478</v>
      </c>
    </row>
    <row r="131" spans="1:8">
      <c r="A131" s="79" t="s">
        <v>140</v>
      </c>
      <c r="B131" s="18">
        <v>4491</v>
      </c>
      <c r="C131" s="18">
        <v>4332</v>
      </c>
      <c r="D131" s="17">
        <v>96.459585838343358</v>
      </c>
      <c r="E131" s="18">
        <v>150</v>
      </c>
      <c r="F131" s="17">
        <v>3.3400133600534407</v>
      </c>
      <c r="G131" s="18">
        <v>9</v>
      </c>
      <c r="H131" s="19">
        <v>0.20040080160320639</v>
      </c>
    </row>
    <row r="132" spans="1:8">
      <c r="A132" s="79" t="s">
        <v>141</v>
      </c>
      <c r="B132" s="18">
        <v>743</v>
      </c>
      <c r="C132" s="18">
        <v>508</v>
      </c>
      <c r="D132" s="17">
        <v>68.371467025572002</v>
      </c>
      <c r="E132" s="18">
        <v>233</v>
      </c>
      <c r="F132" s="17">
        <v>31.359353970390309</v>
      </c>
      <c r="G132" s="18">
        <v>2</v>
      </c>
      <c r="H132" s="19">
        <v>0.26917900403768508</v>
      </c>
    </row>
    <row r="133" spans="1:8">
      <c r="A133" s="79" t="s">
        <v>142</v>
      </c>
      <c r="B133" s="18">
        <v>661</v>
      </c>
      <c r="C133" s="18">
        <v>509</v>
      </c>
      <c r="D133" s="17">
        <v>77.004538577912257</v>
      </c>
      <c r="E133" s="18">
        <v>149</v>
      </c>
      <c r="F133" s="17">
        <v>22.54160363086233</v>
      </c>
      <c r="G133" s="18">
        <v>3</v>
      </c>
      <c r="H133" s="19">
        <v>0.45385779122541603</v>
      </c>
    </row>
    <row r="134" spans="1:8">
      <c r="A134" s="79" t="s">
        <v>143</v>
      </c>
      <c r="B134" s="18">
        <v>1539</v>
      </c>
      <c r="C134" s="18">
        <v>1500</v>
      </c>
      <c r="D134" s="17">
        <v>97.465886939571149</v>
      </c>
      <c r="E134" s="18">
        <v>37</v>
      </c>
      <c r="F134" s="17">
        <v>2.4041585445094213</v>
      </c>
      <c r="G134" s="18">
        <v>2</v>
      </c>
      <c r="H134" s="19">
        <v>0.12995451591942819</v>
      </c>
    </row>
    <row r="135" spans="1:8">
      <c r="A135" s="79" t="s">
        <v>144</v>
      </c>
      <c r="B135" s="18">
        <v>398</v>
      </c>
      <c r="C135" s="18">
        <v>199</v>
      </c>
      <c r="D135" s="17">
        <v>50</v>
      </c>
      <c r="E135" s="18">
        <v>196</v>
      </c>
      <c r="F135" s="17">
        <v>49.246231155778894</v>
      </c>
      <c r="G135" s="18">
        <v>3</v>
      </c>
      <c r="H135" s="19">
        <v>0.75376884422110546</v>
      </c>
    </row>
    <row r="136" spans="1:8">
      <c r="A136" s="79" t="s">
        <v>145</v>
      </c>
      <c r="B136" s="18">
        <v>2418</v>
      </c>
      <c r="C136" s="18">
        <v>2241</v>
      </c>
      <c r="D136" s="17">
        <v>92.679900744416869</v>
      </c>
      <c r="E136" s="18">
        <v>171</v>
      </c>
      <c r="F136" s="17">
        <v>7.0719602977667497</v>
      </c>
      <c r="G136" s="18">
        <v>6</v>
      </c>
      <c r="H136" s="19">
        <v>0.24813895781637718</v>
      </c>
    </row>
    <row r="137" spans="1:8">
      <c r="A137" s="79" t="s">
        <v>146</v>
      </c>
      <c r="B137" s="18">
        <v>542</v>
      </c>
      <c r="C137" s="18">
        <v>419</v>
      </c>
      <c r="D137" s="17">
        <v>77.306273062730625</v>
      </c>
      <c r="E137" s="18">
        <v>122</v>
      </c>
      <c r="F137" s="17">
        <v>22.509225092250922</v>
      </c>
      <c r="G137" s="18">
        <v>1</v>
      </c>
      <c r="H137" s="19">
        <v>0.18450184501845018</v>
      </c>
    </row>
    <row r="138" spans="1:8" ht="13.5" thickBot="1">
      <c r="A138" s="80" t="s">
        <v>147</v>
      </c>
      <c r="B138" s="22">
        <v>435</v>
      </c>
      <c r="C138" s="22">
        <v>395</v>
      </c>
      <c r="D138" s="21">
        <v>90.804597701149419</v>
      </c>
      <c r="E138" s="22">
        <v>40</v>
      </c>
      <c r="F138" s="21">
        <v>9.1954022988505741</v>
      </c>
      <c r="G138" s="15">
        <v>0</v>
      </c>
      <c r="H138" s="19">
        <v>0</v>
      </c>
    </row>
    <row r="139" spans="1:8" s="115" customFormat="1" ht="13.5" thickBot="1">
      <c r="A139" s="24" t="s">
        <v>149</v>
      </c>
      <c r="B139" s="26">
        <v>56</v>
      </c>
      <c r="C139" s="11"/>
      <c r="D139" s="10">
        <v>0</v>
      </c>
      <c r="E139" s="11">
        <v>0</v>
      </c>
      <c r="F139" s="10">
        <v>0</v>
      </c>
      <c r="G139" s="11">
        <v>56</v>
      </c>
      <c r="H139" s="12">
        <v>100</v>
      </c>
    </row>
    <row r="140" spans="1:8">
      <c r="A140" s="116" t="s">
        <v>1914</v>
      </c>
      <c r="B140" s="117"/>
      <c r="C140" s="117"/>
      <c r="D140" s="117"/>
      <c r="E140" s="118"/>
      <c r="F140" s="118"/>
      <c r="G140" s="117"/>
      <c r="H140" s="117"/>
    </row>
    <row r="141" spans="1:8">
      <c r="A141" s="132" t="s">
        <v>164</v>
      </c>
      <c r="B141" s="119"/>
      <c r="C141" s="119"/>
      <c r="D141" s="119"/>
      <c r="E141" s="120"/>
      <c r="F141" s="120"/>
      <c r="G141" s="119"/>
      <c r="H141" s="119"/>
    </row>
    <row r="142" spans="1:8">
      <c r="A142" s="121"/>
    </row>
  </sheetData>
  <mergeCells count="6">
    <mergeCell ref="A1:H1"/>
    <mergeCell ref="A2:A3"/>
    <mergeCell ref="B2:B3"/>
    <mergeCell ref="C2:D2"/>
    <mergeCell ref="E2:F2"/>
    <mergeCell ref="G2:H2"/>
  </mergeCells>
  <conditionalFormatting sqref="A6:F139 G12:H26 G62:H62 G80:H81 G128:H137 G28:H33 G38:H39 G42:H42 G83:H83 G85:H85 G87:H87 G89:H89 G93:H94 G96:H97 G99:H99 G102:H104 G139:H139">
    <cfRule type="cellIs" dxfId="16" priority="2" stopIfTrue="1" operator="equal">
      <formula>0</formula>
    </cfRule>
  </conditionalFormatting>
  <conditionalFormatting sqref="G6:H11 G27 G34:G37 G40:G41 G82 G84 G86 G88 G90:G92 G95 G98 G100:G101 G138 G43:H61 G63:H79 G105:H127">
    <cfRule type="cellIs" dxfId="15" priority="3" stopIfTrue="1" operator="equal">
      <formula>0</formula>
    </cfRule>
  </conditionalFormatting>
  <conditionalFormatting sqref="H138 H100:H101 H98 H95 H90:H92 H88 H86 H84 H82 H40:H41 H34:H37 H27">
    <cfRule type="cellIs" dxfId="14" priority="1" stopIfTrue="1" operator="equal">
      <formula>0</formula>
    </cfRule>
  </conditionalFormatting>
  <pageMargins left="0.75" right="0.75" top="1" bottom="1" header="0" footer="0"/>
  <pageSetup paperSize="9" orientation="portrait" horizontalDpi="300" verticalDpi="300" r:id="rId1"/>
  <headerFooter alignWithMargins="0"/>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workbookViewId="0">
      <selection activeCell="B8" sqref="B8"/>
    </sheetView>
  </sheetViews>
  <sheetFormatPr baseColWidth="10" defaultRowHeight="12.75"/>
  <cols>
    <col min="1" max="1" width="32" style="123" customWidth="1"/>
    <col min="2" max="2" width="11.42578125" style="122"/>
    <col min="3" max="14" width="8.7109375" style="122" customWidth="1"/>
    <col min="15" max="256" width="11.42578125" style="125"/>
    <col min="257" max="257" width="32" style="125" customWidth="1"/>
    <col min="258" max="258" width="11.42578125" style="125"/>
    <col min="259" max="270" width="6.5703125" style="125" customWidth="1"/>
    <col min="271" max="512" width="11.42578125" style="125"/>
    <col min="513" max="513" width="32" style="125" customWidth="1"/>
    <col min="514" max="514" width="11.42578125" style="125"/>
    <col min="515" max="526" width="6.5703125" style="125" customWidth="1"/>
    <col min="527" max="768" width="11.42578125" style="125"/>
    <col min="769" max="769" width="32" style="125" customWidth="1"/>
    <col min="770" max="770" width="11.42578125" style="125"/>
    <col min="771" max="782" width="6.5703125" style="125" customWidth="1"/>
    <col min="783" max="1024" width="11.42578125" style="125"/>
    <col min="1025" max="1025" width="32" style="125" customWidth="1"/>
    <col min="1026" max="1026" width="11.42578125" style="125"/>
    <col min="1027" max="1038" width="6.5703125" style="125" customWidth="1"/>
    <col min="1039" max="1280" width="11.42578125" style="125"/>
    <col min="1281" max="1281" width="32" style="125" customWidth="1"/>
    <col min="1282" max="1282" width="11.42578125" style="125"/>
    <col min="1283" max="1294" width="6.5703125" style="125" customWidth="1"/>
    <col min="1295" max="1536" width="11.42578125" style="125"/>
    <col min="1537" max="1537" width="32" style="125" customWidth="1"/>
    <col min="1538" max="1538" width="11.42578125" style="125"/>
    <col min="1539" max="1550" width="6.5703125" style="125" customWidth="1"/>
    <col min="1551" max="1792" width="11.42578125" style="125"/>
    <col min="1793" max="1793" width="32" style="125" customWidth="1"/>
    <col min="1794" max="1794" width="11.42578125" style="125"/>
    <col min="1795" max="1806" width="6.5703125" style="125" customWidth="1"/>
    <col min="1807" max="2048" width="11.42578125" style="125"/>
    <col min="2049" max="2049" width="32" style="125" customWidth="1"/>
    <col min="2050" max="2050" width="11.42578125" style="125"/>
    <col min="2051" max="2062" width="6.5703125" style="125" customWidth="1"/>
    <col min="2063" max="2304" width="11.42578125" style="125"/>
    <col min="2305" max="2305" width="32" style="125" customWidth="1"/>
    <col min="2306" max="2306" width="11.42578125" style="125"/>
    <col min="2307" max="2318" width="6.5703125" style="125" customWidth="1"/>
    <col min="2319" max="2560" width="11.42578125" style="125"/>
    <col min="2561" max="2561" width="32" style="125" customWidth="1"/>
    <col min="2562" max="2562" width="11.42578125" style="125"/>
    <col min="2563" max="2574" width="6.5703125" style="125" customWidth="1"/>
    <col min="2575" max="2816" width="11.42578125" style="125"/>
    <col min="2817" max="2817" width="32" style="125" customWidth="1"/>
    <col min="2818" max="2818" width="11.42578125" style="125"/>
    <col min="2819" max="2830" width="6.5703125" style="125" customWidth="1"/>
    <col min="2831" max="3072" width="11.42578125" style="125"/>
    <col min="3073" max="3073" width="32" style="125" customWidth="1"/>
    <col min="3074" max="3074" width="11.42578125" style="125"/>
    <col min="3075" max="3086" width="6.5703125" style="125" customWidth="1"/>
    <col min="3087" max="3328" width="11.42578125" style="125"/>
    <col min="3329" max="3329" width="32" style="125" customWidth="1"/>
    <col min="3330" max="3330" width="11.42578125" style="125"/>
    <col min="3331" max="3342" width="6.5703125" style="125" customWidth="1"/>
    <col min="3343" max="3584" width="11.42578125" style="125"/>
    <col min="3585" max="3585" width="32" style="125" customWidth="1"/>
    <col min="3586" max="3586" width="11.42578125" style="125"/>
    <col min="3587" max="3598" width="6.5703125" style="125" customWidth="1"/>
    <col min="3599" max="3840" width="11.42578125" style="125"/>
    <col min="3841" max="3841" width="32" style="125" customWidth="1"/>
    <col min="3842" max="3842" width="11.42578125" style="125"/>
    <col min="3843" max="3854" width="6.5703125" style="125" customWidth="1"/>
    <col min="3855" max="4096" width="11.42578125" style="125"/>
    <col min="4097" max="4097" width="32" style="125" customWidth="1"/>
    <col min="4098" max="4098" width="11.42578125" style="125"/>
    <col min="4099" max="4110" width="6.5703125" style="125" customWidth="1"/>
    <col min="4111" max="4352" width="11.42578125" style="125"/>
    <col min="4353" max="4353" width="32" style="125" customWidth="1"/>
    <col min="4354" max="4354" width="11.42578125" style="125"/>
    <col min="4355" max="4366" width="6.5703125" style="125" customWidth="1"/>
    <col min="4367" max="4608" width="11.42578125" style="125"/>
    <col min="4609" max="4609" width="32" style="125" customWidth="1"/>
    <col min="4610" max="4610" width="11.42578125" style="125"/>
    <col min="4611" max="4622" width="6.5703125" style="125" customWidth="1"/>
    <col min="4623" max="4864" width="11.42578125" style="125"/>
    <col min="4865" max="4865" width="32" style="125" customWidth="1"/>
    <col min="4866" max="4866" width="11.42578125" style="125"/>
    <col min="4867" max="4878" width="6.5703125" style="125" customWidth="1"/>
    <col min="4879" max="5120" width="11.42578125" style="125"/>
    <col min="5121" max="5121" width="32" style="125" customWidth="1"/>
    <col min="5122" max="5122" width="11.42578125" style="125"/>
    <col min="5123" max="5134" width="6.5703125" style="125" customWidth="1"/>
    <col min="5135" max="5376" width="11.42578125" style="125"/>
    <col min="5377" max="5377" width="32" style="125" customWidth="1"/>
    <col min="5378" max="5378" width="11.42578125" style="125"/>
    <col min="5379" max="5390" width="6.5703125" style="125" customWidth="1"/>
    <col min="5391" max="5632" width="11.42578125" style="125"/>
    <col min="5633" max="5633" width="32" style="125" customWidth="1"/>
    <col min="5634" max="5634" width="11.42578125" style="125"/>
    <col min="5635" max="5646" width="6.5703125" style="125" customWidth="1"/>
    <col min="5647" max="5888" width="11.42578125" style="125"/>
    <col min="5889" max="5889" width="32" style="125" customWidth="1"/>
    <col min="5890" max="5890" width="11.42578125" style="125"/>
    <col min="5891" max="5902" width="6.5703125" style="125" customWidth="1"/>
    <col min="5903" max="6144" width="11.42578125" style="125"/>
    <col min="6145" max="6145" width="32" style="125" customWidth="1"/>
    <col min="6146" max="6146" width="11.42578125" style="125"/>
    <col min="6147" max="6158" width="6.5703125" style="125" customWidth="1"/>
    <col min="6159" max="6400" width="11.42578125" style="125"/>
    <col min="6401" max="6401" width="32" style="125" customWidth="1"/>
    <col min="6402" max="6402" width="11.42578125" style="125"/>
    <col min="6403" max="6414" width="6.5703125" style="125" customWidth="1"/>
    <col min="6415" max="6656" width="11.42578125" style="125"/>
    <col min="6657" max="6657" width="32" style="125" customWidth="1"/>
    <col min="6658" max="6658" width="11.42578125" style="125"/>
    <col min="6659" max="6670" width="6.5703125" style="125" customWidth="1"/>
    <col min="6671" max="6912" width="11.42578125" style="125"/>
    <col min="6913" max="6913" width="32" style="125" customWidth="1"/>
    <col min="6914" max="6914" width="11.42578125" style="125"/>
    <col min="6915" max="6926" width="6.5703125" style="125" customWidth="1"/>
    <col min="6927" max="7168" width="11.42578125" style="125"/>
    <col min="7169" max="7169" width="32" style="125" customWidth="1"/>
    <col min="7170" max="7170" width="11.42578125" style="125"/>
    <col min="7171" max="7182" width="6.5703125" style="125" customWidth="1"/>
    <col min="7183" max="7424" width="11.42578125" style="125"/>
    <col min="7425" max="7425" width="32" style="125" customWidth="1"/>
    <col min="7426" max="7426" width="11.42578125" style="125"/>
    <col min="7427" max="7438" width="6.5703125" style="125" customWidth="1"/>
    <col min="7439" max="7680" width="11.42578125" style="125"/>
    <col min="7681" max="7681" width="32" style="125" customWidth="1"/>
    <col min="7682" max="7682" width="11.42578125" style="125"/>
    <col min="7683" max="7694" width="6.5703125" style="125" customWidth="1"/>
    <col min="7695" max="7936" width="11.42578125" style="125"/>
    <col min="7937" max="7937" width="32" style="125" customWidth="1"/>
    <col min="7938" max="7938" width="11.42578125" style="125"/>
    <col min="7939" max="7950" width="6.5703125" style="125" customWidth="1"/>
    <col min="7951" max="8192" width="11.42578125" style="125"/>
    <col min="8193" max="8193" width="32" style="125" customWidth="1"/>
    <col min="8194" max="8194" width="11.42578125" style="125"/>
    <col min="8195" max="8206" width="6.5703125" style="125" customWidth="1"/>
    <col min="8207" max="8448" width="11.42578125" style="125"/>
    <col min="8449" max="8449" width="32" style="125" customWidth="1"/>
    <col min="8450" max="8450" width="11.42578125" style="125"/>
    <col min="8451" max="8462" width="6.5703125" style="125" customWidth="1"/>
    <col min="8463" max="8704" width="11.42578125" style="125"/>
    <col min="8705" max="8705" width="32" style="125" customWidth="1"/>
    <col min="8706" max="8706" width="11.42578125" style="125"/>
    <col min="8707" max="8718" width="6.5703125" style="125" customWidth="1"/>
    <col min="8719" max="8960" width="11.42578125" style="125"/>
    <col min="8961" max="8961" width="32" style="125" customWidth="1"/>
    <col min="8962" max="8962" width="11.42578125" style="125"/>
    <col min="8963" max="8974" width="6.5703125" style="125" customWidth="1"/>
    <col min="8975" max="9216" width="11.42578125" style="125"/>
    <col min="9217" max="9217" width="32" style="125" customWidth="1"/>
    <col min="9218" max="9218" width="11.42578125" style="125"/>
    <col min="9219" max="9230" width="6.5703125" style="125" customWidth="1"/>
    <col min="9231" max="9472" width="11.42578125" style="125"/>
    <col min="9473" max="9473" width="32" style="125" customWidth="1"/>
    <col min="9474" max="9474" width="11.42578125" style="125"/>
    <col min="9475" max="9486" width="6.5703125" style="125" customWidth="1"/>
    <col min="9487" max="9728" width="11.42578125" style="125"/>
    <col min="9729" max="9729" width="32" style="125" customWidth="1"/>
    <col min="9730" max="9730" width="11.42578125" style="125"/>
    <col min="9731" max="9742" width="6.5703125" style="125" customWidth="1"/>
    <col min="9743" max="9984" width="11.42578125" style="125"/>
    <col min="9985" max="9985" width="32" style="125" customWidth="1"/>
    <col min="9986" max="9986" width="11.42578125" style="125"/>
    <col min="9987" max="9998" width="6.5703125" style="125" customWidth="1"/>
    <col min="9999" max="10240" width="11.42578125" style="125"/>
    <col min="10241" max="10241" width="32" style="125" customWidth="1"/>
    <col min="10242" max="10242" width="11.42578125" style="125"/>
    <col min="10243" max="10254" width="6.5703125" style="125" customWidth="1"/>
    <col min="10255" max="10496" width="11.42578125" style="125"/>
    <col min="10497" max="10497" width="32" style="125" customWidth="1"/>
    <col min="10498" max="10498" width="11.42578125" style="125"/>
    <col min="10499" max="10510" width="6.5703125" style="125" customWidth="1"/>
    <col min="10511" max="10752" width="11.42578125" style="125"/>
    <col min="10753" max="10753" width="32" style="125" customWidth="1"/>
    <col min="10754" max="10754" width="11.42578125" style="125"/>
    <col min="10755" max="10766" width="6.5703125" style="125" customWidth="1"/>
    <col min="10767" max="11008" width="11.42578125" style="125"/>
    <col min="11009" max="11009" width="32" style="125" customWidth="1"/>
    <col min="11010" max="11010" width="11.42578125" style="125"/>
    <col min="11011" max="11022" width="6.5703125" style="125" customWidth="1"/>
    <col min="11023" max="11264" width="11.42578125" style="125"/>
    <col min="11265" max="11265" width="32" style="125" customWidth="1"/>
    <col min="11266" max="11266" width="11.42578125" style="125"/>
    <col min="11267" max="11278" width="6.5703125" style="125" customWidth="1"/>
    <col min="11279" max="11520" width="11.42578125" style="125"/>
    <col min="11521" max="11521" width="32" style="125" customWidth="1"/>
    <col min="11522" max="11522" width="11.42578125" style="125"/>
    <col min="11523" max="11534" width="6.5703125" style="125" customWidth="1"/>
    <col min="11535" max="11776" width="11.42578125" style="125"/>
    <col min="11777" max="11777" width="32" style="125" customWidth="1"/>
    <col min="11778" max="11778" width="11.42578125" style="125"/>
    <col min="11779" max="11790" width="6.5703125" style="125" customWidth="1"/>
    <col min="11791" max="12032" width="11.42578125" style="125"/>
    <col min="12033" max="12033" width="32" style="125" customWidth="1"/>
    <col min="12034" max="12034" width="11.42578125" style="125"/>
    <col min="12035" max="12046" width="6.5703125" style="125" customWidth="1"/>
    <col min="12047" max="12288" width="11.42578125" style="125"/>
    <col min="12289" max="12289" width="32" style="125" customWidth="1"/>
    <col min="12290" max="12290" width="11.42578125" style="125"/>
    <col min="12291" max="12302" width="6.5703125" style="125" customWidth="1"/>
    <col min="12303" max="12544" width="11.42578125" style="125"/>
    <col min="12545" max="12545" width="32" style="125" customWidth="1"/>
    <col min="12546" max="12546" width="11.42578125" style="125"/>
    <col min="12547" max="12558" width="6.5703125" style="125" customWidth="1"/>
    <col min="12559" max="12800" width="11.42578125" style="125"/>
    <col min="12801" max="12801" width="32" style="125" customWidth="1"/>
    <col min="12802" max="12802" width="11.42578125" style="125"/>
    <col min="12803" max="12814" width="6.5703125" style="125" customWidth="1"/>
    <col min="12815" max="13056" width="11.42578125" style="125"/>
    <col min="13057" max="13057" width="32" style="125" customWidth="1"/>
    <col min="13058" max="13058" width="11.42578125" style="125"/>
    <col min="13059" max="13070" width="6.5703125" style="125" customWidth="1"/>
    <col min="13071" max="13312" width="11.42578125" style="125"/>
    <col min="13313" max="13313" width="32" style="125" customWidth="1"/>
    <col min="13314" max="13314" width="11.42578125" style="125"/>
    <col min="13315" max="13326" width="6.5703125" style="125" customWidth="1"/>
    <col min="13327" max="13568" width="11.42578125" style="125"/>
    <col min="13569" max="13569" width="32" style="125" customWidth="1"/>
    <col min="13570" max="13570" width="11.42578125" style="125"/>
    <col min="13571" max="13582" width="6.5703125" style="125" customWidth="1"/>
    <col min="13583" max="13824" width="11.42578125" style="125"/>
    <col min="13825" max="13825" width="32" style="125" customWidth="1"/>
    <col min="13826" max="13826" width="11.42578125" style="125"/>
    <col min="13827" max="13838" width="6.5703125" style="125" customWidth="1"/>
    <col min="13839" max="14080" width="11.42578125" style="125"/>
    <col min="14081" max="14081" width="32" style="125" customWidth="1"/>
    <col min="14082" max="14082" width="11.42578125" style="125"/>
    <col min="14083" max="14094" width="6.5703125" style="125" customWidth="1"/>
    <col min="14095" max="14336" width="11.42578125" style="125"/>
    <col min="14337" max="14337" width="32" style="125" customWidth="1"/>
    <col min="14338" max="14338" width="11.42578125" style="125"/>
    <col min="14339" max="14350" width="6.5703125" style="125" customWidth="1"/>
    <col min="14351" max="14592" width="11.42578125" style="125"/>
    <col min="14593" max="14593" width="32" style="125" customWidth="1"/>
    <col min="14594" max="14594" width="11.42578125" style="125"/>
    <col min="14595" max="14606" width="6.5703125" style="125" customWidth="1"/>
    <col min="14607" max="14848" width="11.42578125" style="125"/>
    <col min="14849" max="14849" width="32" style="125" customWidth="1"/>
    <col min="14850" max="14850" width="11.42578125" style="125"/>
    <col min="14851" max="14862" width="6.5703125" style="125" customWidth="1"/>
    <col min="14863" max="15104" width="11.42578125" style="125"/>
    <col min="15105" max="15105" width="32" style="125" customWidth="1"/>
    <col min="15106" max="15106" width="11.42578125" style="125"/>
    <col min="15107" max="15118" width="6.5703125" style="125" customWidth="1"/>
    <col min="15119" max="15360" width="11.42578125" style="125"/>
    <col min="15361" max="15361" width="32" style="125" customWidth="1"/>
    <col min="15362" max="15362" width="11.42578125" style="125"/>
    <col min="15363" max="15374" width="6.5703125" style="125" customWidth="1"/>
    <col min="15375" max="15616" width="11.42578125" style="125"/>
    <col min="15617" max="15617" width="32" style="125" customWidth="1"/>
    <col min="15618" max="15618" width="11.42578125" style="125"/>
    <col min="15619" max="15630" width="6.5703125" style="125" customWidth="1"/>
    <col min="15631" max="15872" width="11.42578125" style="125"/>
    <col min="15873" max="15873" width="32" style="125" customWidth="1"/>
    <col min="15874" max="15874" width="11.42578125" style="125"/>
    <col min="15875" max="15886" width="6.5703125" style="125" customWidth="1"/>
    <col min="15887" max="16128" width="11.42578125" style="125"/>
    <col min="16129" max="16129" width="32" style="125" customWidth="1"/>
    <col min="16130" max="16130" width="11.42578125" style="125"/>
    <col min="16131" max="16142" width="6.5703125" style="125" customWidth="1"/>
    <col min="16143" max="16384" width="11.42578125" style="125"/>
  </cols>
  <sheetData>
    <row r="1" spans="1:14" s="124" customFormat="1" ht="36.75" customHeight="1" thickBot="1">
      <c r="A1" s="879" t="s">
        <v>2054</v>
      </c>
      <c r="B1" s="879"/>
      <c r="C1" s="879"/>
      <c r="D1" s="879"/>
      <c r="E1" s="879"/>
      <c r="F1" s="879"/>
      <c r="G1" s="879"/>
      <c r="H1" s="879"/>
      <c r="I1" s="879"/>
      <c r="J1" s="879"/>
      <c r="K1" s="879"/>
      <c r="L1" s="879"/>
      <c r="M1" s="879"/>
      <c r="N1" s="879"/>
    </row>
    <row r="2" spans="1:14" ht="16.5" customHeight="1">
      <c r="A2" s="880" t="s">
        <v>166</v>
      </c>
      <c r="B2" s="868" t="s">
        <v>1</v>
      </c>
      <c r="C2" s="882" t="s">
        <v>181</v>
      </c>
      <c r="D2" s="883"/>
      <c r="E2" s="882" t="s">
        <v>182</v>
      </c>
      <c r="F2" s="883"/>
      <c r="G2" s="882" t="s">
        <v>183</v>
      </c>
      <c r="H2" s="883"/>
      <c r="I2" s="882" t="s">
        <v>184</v>
      </c>
      <c r="J2" s="883"/>
      <c r="K2" s="882" t="s">
        <v>185</v>
      </c>
      <c r="L2" s="883"/>
      <c r="M2" s="882" t="s">
        <v>180</v>
      </c>
      <c r="N2" s="886"/>
    </row>
    <row r="3" spans="1:14">
      <c r="A3" s="881"/>
      <c r="B3" s="869"/>
      <c r="C3" s="1" t="s">
        <v>153</v>
      </c>
      <c r="D3" s="2" t="s">
        <v>12</v>
      </c>
      <c r="E3" s="1" t="s">
        <v>153</v>
      </c>
      <c r="F3" s="2" t="s">
        <v>12</v>
      </c>
      <c r="G3" s="1" t="s">
        <v>153</v>
      </c>
      <c r="H3" s="2" t="s">
        <v>12</v>
      </c>
      <c r="I3" s="1" t="s">
        <v>153</v>
      </c>
      <c r="J3" s="2" t="s">
        <v>12</v>
      </c>
      <c r="K3" s="1" t="s">
        <v>153</v>
      </c>
      <c r="L3" s="2" t="s">
        <v>12</v>
      </c>
      <c r="M3" s="1" t="s">
        <v>153</v>
      </c>
      <c r="N3" s="3" t="s">
        <v>12</v>
      </c>
    </row>
    <row r="4" spans="1:14" s="126" customFormat="1">
      <c r="A4" s="44" t="s">
        <v>13</v>
      </c>
      <c r="B4" s="45">
        <v>74189</v>
      </c>
      <c r="C4" s="45">
        <v>31598</v>
      </c>
      <c r="D4" s="2">
        <v>42.591219722600385</v>
      </c>
      <c r="E4" s="45">
        <v>33146</v>
      </c>
      <c r="F4" s="2">
        <v>44.677782420574481</v>
      </c>
      <c r="G4" s="46">
        <v>1464</v>
      </c>
      <c r="H4" s="2">
        <v>1.9733383655258865</v>
      </c>
      <c r="I4" s="45">
        <v>276</v>
      </c>
      <c r="J4" s="2">
        <v>0.37202280661553599</v>
      </c>
      <c r="K4" s="45">
        <v>7599</v>
      </c>
      <c r="L4" s="2">
        <v>10.242758360403833</v>
      </c>
      <c r="M4" s="46">
        <v>106</v>
      </c>
      <c r="N4" s="3">
        <v>0.14287832427987976</v>
      </c>
    </row>
    <row r="5" spans="1:14" s="126" customFormat="1" ht="13.5" thickBot="1">
      <c r="A5" s="74" t="s">
        <v>14</v>
      </c>
      <c r="B5" s="75">
        <v>1569</v>
      </c>
      <c r="C5" s="75">
        <v>358</v>
      </c>
      <c r="D5" s="76">
        <v>22.817080943275972</v>
      </c>
      <c r="E5" s="75">
        <v>1006</v>
      </c>
      <c r="F5" s="76">
        <v>64.117272147864881</v>
      </c>
      <c r="G5" s="86">
        <v>64</v>
      </c>
      <c r="H5" s="76">
        <v>4.0790312300828555</v>
      </c>
      <c r="I5" s="75">
        <v>4</v>
      </c>
      <c r="J5" s="76">
        <v>0.25493945188017847</v>
      </c>
      <c r="K5" s="75">
        <v>134</v>
      </c>
      <c r="L5" s="76">
        <v>8.5404716379859789</v>
      </c>
      <c r="M5" s="75">
        <v>3</v>
      </c>
      <c r="N5" s="77">
        <v>0.19120458891013384</v>
      </c>
    </row>
    <row r="6" spans="1:14">
      <c r="A6" s="78" t="s">
        <v>15</v>
      </c>
      <c r="B6" s="15">
        <v>44</v>
      </c>
      <c r="C6" s="15">
        <v>8</v>
      </c>
      <c r="D6" s="14">
        <v>18.181818181818183</v>
      </c>
      <c r="E6" s="15">
        <v>32</v>
      </c>
      <c r="F6" s="14">
        <v>72.727272727272734</v>
      </c>
      <c r="G6" s="87">
        <v>2</v>
      </c>
      <c r="H6" s="14">
        <v>4.5454545454545459</v>
      </c>
      <c r="I6" s="15">
        <v>1</v>
      </c>
      <c r="J6" s="14">
        <v>2.2727272727272729</v>
      </c>
      <c r="K6" s="15">
        <v>1</v>
      </c>
      <c r="L6" s="14">
        <v>2.2727272727272729</v>
      </c>
      <c r="M6" s="15">
        <v>0</v>
      </c>
      <c r="N6" s="28">
        <v>0</v>
      </c>
    </row>
    <row r="7" spans="1:14">
      <c r="A7" s="79" t="s">
        <v>16</v>
      </c>
      <c r="B7" s="18">
        <v>97</v>
      </c>
      <c r="C7" s="18">
        <v>25</v>
      </c>
      <c r="D7" s="17">
        <v>25.773195876288657</v>
      </c>
      <c r="E7" s="18">
        <v>67</v>
      </c>
      <c r="F7" s="17">
        <v>69.072164948453604</v>
      </c>
      <c r="G7" s="88">
        <v>3</v>
      </c>
      <c r="H7" s="17">
        <v>3.0927835051546393</v>
      </c>
      <c r="I7" s="18">
        <v>0</v>
      </c>
      <c r="J7" s="17">
        <v>0</v>
      </c>
      <c r="K7" s="18">
        <v>2</v>
      </c>
      <c r="L7" s="17">
        <v>2.0618556701030926</v>
      </c>
      <c r="M7" s="15">
        <v>0</v>
      </c>
      <c r="N7" s="19">
        <v>0</v>
      </c>
    </row>
    <row r="8" spans="1:14">
      <c r="A8" s="79" t="s">
        <v>17</v>
      </c>
      <c r="B8" s="18">
        <v>782</v>
      </c>
      <c r="C8" s="18">
        <v>172</v>
      </c>
      <c r="D8" s="17">
        <v>21.994884910485936</v>
      </c>
      <c r="E8" s="18">
        <v>501</v>
      </c>
      <c r="F8" s="17">
        <v>64.066496163682856</v>
      </c>
      <c r="G8" s="88">
        <v>43</v>
      </c>
      <c r="H8" s="17">
        <v>5.4987212276214841</v>
      </c>
      <c r="I8" s="18">
        <v>0</v>
      </c>
      <c r="J8" s="17">
        <v>0</v>
      </c>
      <c r="K8" s="18">
        <v>65</v>
      </c>
      <c r="L8" s="17">
        <v>8.3120204603580561</v>
      </c>
      <c r="M8" s="18">
        <v>1</v>
      </c>
      <c r="N8" s="19">
        <v>0.12787723785166241</v>
      </c>
    </row>
    <row r="9" spans="1:14">
      <c r="A9" s="79" t="s">
        <v>18</v>
      </c>
      <c r="B9" s="18">
        <v>157</v>
      </c>
      <c r="C9" s="18">
        <v>43</v>
      </c>
      <c r="D9" s="17">
        <v>27.388535031847134</v>
      </c>
      <c r="E9" s="18">
        <v>98</v>
      </c>
      <c r="F9" s="17">
        <v>62.420382165605091</v>
      </c>
      <c r="G9" s="88">
        <v>3</v>
      </c>
      <c r="H9" s="17">
        <v>1.910828025477707</v>
      </c>
      <c r="I9" s="18">
        <v>0</v>
      </c>
      <c r="J9" s="17">
        <v>0</v>
      </c>
      <c r="K9" s="18">
        <v>13</v>
      </c>
      <c r="L9" s="17">
        <v>8.2802547770700627</v>
      </c>
      <c r="M9" s="15">
        <v>0</v>
      </c>
      <c r="N9" s="19">
        <v>0</v>
      </c>
    </row>
    <row r="10" spans="1:14">
      <c r="A10" s="79" t="s">
        <v>19</v>
      </c>
      <c r="B10" s="18">
        <v>205</v>
      </c>
      <c r="C10" s="18">
        <v>53</v>
      </c>
      <c r="D10" s="17">
        <v>25.853658536585368</v>
      </c>
      <c r="E10" s="18">
        <v>129</v>
      </c>
      <c r="F10" s="17">
        <v>62.926829268292686</v>
      </c>
      <c r="G10" s="88">
        <v>2</v>
      </c>
      <c r="H10" s="17">
        <v>0.97560975609756095</v>
      </c>
      <c r="I10" s="18">
        <v>1</v>
      </c>
      <c r="J10" s="17">
        <v>0.48780487804878048</v>
      </c>
      <c r="K10" s="18">
        <v>19</v>
      </c>
      <c r="L10" s="17">
        <v>9.2682926829268286</v>
      </c>
      <c r="M10" s="18">
        <v>1</v>
      </c>
      <c r="N10" s="19">
        <v>0.48780487804878048</v>
      </c>
    </row>
    <row r="11" spans="1:14" ht="13.5" thickBot="1">
      <c r="A11" s="80" t="s">
        <v>20</v>
      </c>
      <c r="B11" s="22">
        <v>284</v>
      </c>
      <c r="C11" s="22">
        <v>57</v>
      </c>
      <c r="D11" s="21">
        <v>20.070422535211268</v>
      </c>
      <c r="E11" s="22">
        <v>179</v>
      </c>
      <c r="F11" s="21">
        <v>63.028169014084511</v>
      </c>
      <c r="G11" s="89">
        <v>11</v>
      </c>
      <c r="H11" s="21">
        <v>3.873239436619718</v>
      </c>
      <c r="I11" s="22">
        <v>2</v>
      </c>
      <c r="J11" s="21">
        <v>0.70422535211267612</v>
      </c>
      <c r="K11" s="22">
        <v>34</v>
      </c>
      <c r="L11" s="21">
        <v>11.971830985915492</v>
      </c>
      <c r="M11" s="22">
        <v>1</v>
      </c>
      <c r="N11" s="23">
        <v>0.35211267605633806</v>
      </c>
    </row>
    <row r="12" spans="1:14" s="126" customFormat="1" ht="13.5" thickBot="1">
      <c r="A12" s="24" t="s">
        <v>21</v>
      </c>
      <c r="B12" s="26">
        <v>4539</v>
      </c>
      <c r="C12" s="11">
        <v>602</v>
      </c>
      <c r="D12" s="10">
        <v>13.262833223176912</v>
      </c>
      <c r="E12" s="11">
        <v>3292</v>
      </c>
      <c r="F12" s="10">
        <v>72.526988323419246</v>
      </c>
      <c r="G12" s="27">
        <v>40</v>
      </c>
      <c r="H12" s="25">
        <v>0.88125137695527644</v>
      </c>
      <c r="I12" s="11">
        <v>18</v>
      </c>
      <c r="J12" s="10">
        <v>0.39656311962987445</v>
      </c>
      <c r="K12" s="11">
        <v>567</v>
      </c>
      <c r="L12" s="10">
        <v>12.491738268341045</v>
      </c>
      <c r="M12" s="27">
        <v>20</v>
      </c>
      <c r="N12" s="90">
        <v>0.44062568847763822</v>
      </c>
    </row>
    <row r="13" spans="1:14">
      <c r="A13" s="78" t="s">
        <v>22</v>
      </c>
      <c r="B13" s="15">
        <v>532</v>
      </c>
      <c r="C13" s="15">
        <v>49</v>
      </c>
      <c r="D13" s="14">
        <v>9.2105263157894726</v>
      </c>
      <c r="E13" s="15">
        <v>424</v>
      </c>
      <c r="F13" s="14">
        <v>79.699248120300751</v>
      </c>
      <c r="G13" s="87">
        <v>3</v>
      </c>
      <c r="H13" s="14">
        <v>0.56390977443609014</v>
      </c>
      <c r="I13" s="15">
        <v>1</v>
      </c>
      <c r="J13" s="14">
        <v>0.18796992481203006</v>
      </c>
      <c r="K13" s="15">
        <v>51</v>
      </c>
      <c r="L13" s="14">
        <v>9.5864661654135332</v>
      </c>
      <c r="M13" s="15">
        <v>4</v>
      </c>
      <c r="N13" s="28">
        <v>0.75187969924812026</v>
      </c>
    </row>
    <row r="14" spans="1:14">
      <c r="A14" s="79" t="s">
        <v>23</v>
      </c>
      <c r="B14" s="18">
        <v>1477</v>
      </c>
      <c r="C14" s="18">
        <v>340</v>
      </c>
      <c r="D14" s="17">
        <v>23.019634394041976</v>
      </c>
      <c r="E14" s="18">
        <v>958</v>
      </c>
      <c r="F14" s="17">
        <v>64.861205145565336</v>
      </c>
      <c r="G14" s="88">
        <v>25</v>
      </c>
      <c r="H14" s="17">
        <v>1.6926201760324981</v>
      </c>
      <c r="I14" s="18">
        <v>10</v>
      </c>
      <c r="J14" s="17">
        <v>0.67704807041299941</v>
      </c>
      <c r="K14" s="18">
        <v>144</v>
      </c>
      <c r="L14" s="17">
        <v>9.7494922139471907</v>
      </c>
      <c r="M14" s="15">
        <v>0</v>
      </c>
      <c r="N14" s="19">
        <v>0</v>
      </c>
    </row>
    <row r="15" spans="1:14">
      <c r="A15" s="79" t="s">
        <v>24</v>
      </c>
      <c r="B15" s="18">
        <v>1050</v>
      </c>
      <c r="C15" s="18">
        <v>128</v>
      </c>
      <c r="D15" s="17">
        <v>12.19047619047619</v>
      </c>
      <c r="E15" s="18">
        <v>780</v>
      </c>
      <c r="F15" s="17">
        <v>74.285714285714292</v>
      </c>
      <c r="G15" s="88">
        <v>6</v>
      </c>
      <c r="H15" s="17">
        <v>0.5714285714285714</v>
      </c>
      <c r="I15" s="18">
        <v>2</v>
      </c>
      <c r="J15" s="17">
        <v>0.19047619047619047</v>
      </c>
      <c r="K15" s="18">
        <v>130</v>
      </c>
      <c r="L15" s="17">
        <v>12.380952380952381</v>
      </c>
      <c r="M15" s="18">
        <v>4</v>
      </c>
      <c r="N15" s="19">
        <v>0.38095238095238093</v>
      </c>
    </row>
    <row r="16" spans="1:14">
      <c r="A16" s="79" t="s">
        <v>25</v>
      </c>
      <c r="B16" s="18">
        <v>456</v>
      </c>
      <c r="C16" s="18">
        <v>32</v>
      </c>
      <c r="D16" s="17">
        <v>7.0175438596491224</v>
      </c>
      <c r="E16" s="18">
        <v>342</v>
      </c>
      <c r="F16" s="17">
        <v>75</v>
      </c>
      <c r="G16" s="88">
        <v>1</v>
      </c>
      <c r="H16" s="17">
        <v>0.21929824561403508</v>
      </c>
      <c r="I16" s="18">
        <v>3</v>
      </c>
      <c r="J16" s="17">
        <v>0.6578947368421052</v>
      </c>
      <c r="K16" s="18">
        <v>68</v>
      </c>
      <c r="L16" s="17">
        <v>14.912280701754385</v>
      </c>
      <c r="M16" s="18">
        <v>10</v>
      </c>
      <c r="N16" s="19">
        <v>2.1929824561403506</v>
      </c>
    </row>
    <row r="17" spans="1:14">
      <c r="A17" s="79" t="s">
        <v>26</v>
      </c>
      <c r="B17" s="18">
        <v>526</v>
      </c>
      <c r="C17" s="18">
        <v>24</v>
      </c>
      <c r="D17" s="17">
        <v>4.5627376425855513</v>
      </c>
      <c r="E17" s="18">
        <v>400</v>
      </c>
      <c r="F17" s="17">
        <v>76.045627376425855</v>
      </c>
      <c r="G17" s="88">
        <v>4</v>
      </c>
      <c r="H17" s="17">
        <v>0.76045627376425851</v>
      </c>
      <c r="I17" s="18">
        <v>1</v>
      </c>
      <c r="J17" s="17">
        <v>0.19011406844106463</v>
      </c>
      <c r="K17" s="18">
        <v>95</v>
      </c>
      <c r="L17" s="17">
        <v>18.060836501901139</v>
      </c>
      <c r="M17" s="18">
        <v>2</v>
      </c>
      <c r="N17" s="19">
        <v>0.38022813688212925</v>
      </c>
    </row>
    <row r="18" spans="1:14" ht="13.5" thickBot="1">
      <c r="A18" s="80" t="s">
        <v>27</v>
      </c>
      <c r="B18" s="22">
        <v>498</v>
      </c>
      <c r="C18" s="22">
        <v>29</v>
      </c>
      <c r="D18" s="21">
        <v>5.8232931726907635</v>
      </c>
      <c r="E18" s="22">
        <v>388</v>
      </c>
      <c r="F18" s="21">
        <v>77.911646586345384</v>
      </c>
      <c r="G18" s="89">
        <v>1</v>
      </c>
      <c r="H18" s="21">
        <v>0.20080321285140559</v>
      </c>
      <c r="I18" s="22">
        <v>1</v>
      </c>
      <c r="J18" s="21">
        <v>0.20080321285140559</v>
      </c>
      <c r="K18" s="22">
        <v>79</v>
      </c>
      <c r="L18" s="21">
        <v>15.863453815261044</v>
      </c>
      <c r="M18" s="15">
        <v>0</v>
      </c>
      <c r="N18" s="23">
        <v>0</v>
      </c>
    </row>
    <row r="19" spans="1:14" s="126" customFormat="1" ht="13.5" thickBot="1">
      <c r="A19" s="24" t="s">
        <v>28</v>
      </c>
      <c r="B19" s="26">
        <v>10245</v>
      </c>
      <c r="C19" s="11">
        <v>2726</v>
      </c>
      <c r="D19" s="10">
        <v>26.608101512933136</v>
      </c>
      <c r="E19" s="11">
        <v>6318</v>
      </c>
      <c r="F19" s="10">
        <v>61.669106881405568</v>
      </c>
      <c r="G19" s="27">
        <v>183</v>
      </c>
      <c r="H19" s="25">
        <v>1.786237188872621</v>
      </c>
      <c r="I19" s="11">
        <v>17</v>
      </c>
      <c r="J19" s="10">
        <v>0.16593460224499756</v>
      </c>
      <c r="K19" s="11">
        <v>980</v>
      </c>
      <c r="L19" s="10">
        <v>9.5656417764763297</v>
      </c>
      <c r="M19" s="27">
        <v>21</v>
      </c>
      <c r="N19" s="90">
        <v>0.20497803806734993</v>
      </c>
    </row>
    <row r="20" spans="1:14">
      <c r="A20" s="78" t="s">
        <v>29</v>
      </c>
      <c r="B20" s="15">
        <v>2250</v>
      </c>
      <c r="C20" s="15">
        <v>1074</v>
      </c>
      <c r="D20" s="14">
        <v>47.733333333333334</v>
      </c>
      <c r="E20" s="15">
        <v>1014</v>
      </c>
      <c r="F20" s="14">
        <v>45.066666666666663</v>
      </c>
      <c r="G20" s="87">
        <v>52</v>
      </c>
      <c r="H20" s="14">
        <v>2.3111111111111109</v>
      </c>
      <c r="I20" s="15">
        <v>3</v>
      </c>
      <c r="J20" s="14">
        <v>0.13333333333333333</v>
      </c>
      <c r="K20" s="15">
        <v>105</v>
      </c>
      <c r="L20" s="14">
        <v>4.666666666666667</v>
      </c>
      <c r="M20" s="15">
        <v>2</v>
      </c>
      <c r="N20" s="28">
        <v>8.8888888888888892E-2</v>
      </c>
    </row>
    <row r="21" spans="1:14">
      <c r="A21" s="79" t="s">
        <v>30</v>
      </c>
      <c r="B21" s="18">
        <v>481</v>
      </c>
      <c r="C21" s="18">
        <v>60</v>
      </c>
      <c r="D21" s="17">
        <v>12.474012474012476</v>
      </c>
      <c r="E21" s="18">
        <v>338</v>
      </c>
      <c r="F21" s="17">
        <v>70.270270270270274</v>
      </c>
      <c r="G21" s="88">
        <v>5</v>
      </c>
      <c r="H21" s="17">
        <v>1.0395010395010396</v>
      </c>
      <c r="I21" s="18">
        <v>2</v>
      </c>
      <c r="J21" s="17">
        <v>0.41580041580041582</v>
      </c>
      <c r="K21" s="18">
        <v>76</v>
      </c>
      <c r="L21" s="17">
        <v>15.800415800415802</v>
      </c>
      <c r="M21" s="15">
        <v>0</v>
      </c>
      <c r="N21" s="19">
        <v>0</v>
      </c>
    </row>
    <row r="22" spans="1:14">
      <c r="A22" s="81" t="s">
        <v>31</v>
      </c>
      <c r="B22" s="18">
        <v>954</v>
      </c>
      <c r="C22" s="18">
        <v>376</v>
      </c>
      <c r="D22" s="17">
        <v>39.412997903563941</v>
      </c>
      <c r="E22" s="18">
        <v>456</v>
      </c>
      <c r="F22" s="17">
        <v>47.79874213836478</v>
      </c>
      <c r="G22" s="88">
        <v>54</v>
      </c>
      <c r="H22" s="17">
        <v>5.6603773584905666</v>
      </c>
      <c r="I22" s="18">
        <v>2</v>
      </c>
      <c r="J22" s="17">
        <v>0.20964360587002098</v>
      </c>
      <c r="K22" s="18">
        <v>66</v>
      </c>
      <c r="L22" s="17">
        <v>6.9182389937106921</v>
      </c>
      <c r="M22" s="15">
        <v>0</v>
      </c>
      <c r="N22" s="19">
        <v>0</v>
      </c>
    </row>
    <row r="23" spans="1:14">
      <c r="A23" s="79" t="s">
        <v>32</v>
      </c>
      <c r="B23" s="18">
        <v>1158</v>
      </c>
      <c r="C23" s="18">
        <v>369</v>
      </c>
      <c r="D23" s="17">
        <v>31.865284974093267</v>
      </c>
      <c r="E23" s="18">
        <v>663</v>
      </c>
      <c r="F23" s="17">
        <v>57.253886010362699</v>
      </c>
      <c r="G23" s="88">
        <v>22</v>
      </c>
      <c r="H23" s="17">
        <v>1.8998272884283247</v>
      </c>
      <c r="I23" s="18">
        <v>4</v>
      </c>
      <c r="J23" s="17">
        <v>0.34542314335060448</v>
      </c>
      <c r="K23" s="18">
        <v>99</v>
      </c>
      <c r="L23" s="17">
        <v>8.5492227979274613</v>
      </c>
      <c r="M23" s="18">
        <v>1</v>
      </c>
      <c r="N23" s="19">
        <v>8.6355785837651119E-2</v>
      </c>
    </row>
    <row r="24" spans="1:14">
      <c r="A24" s="79" t="s">
        <v>33</v>
      </c>
      <c r="B24" s="18">
        <v>57</v>
      </c>
      <c r="C24" s="18">
        <v>4</v>
      </c>
      <c r="D24" s="17">
        <v>7.0175438596491224</v>
      </c>
      <c r="E24" s="18">
        <v>43</v>
      </c>
      <c r="F24" s="17">
        <v>75.438596491228068</v>
      </c>
      <c r="G24" s="88">
        <v>2</v>
      </c>
      <c r="H24" s="17">
        <v>3.5087719298245612</v>
      </c>
      <c r="I24" s="18">
        <v>0</v>
      </c>
      <c r="J24" s="17">
        <v>0</v>
      </c>
      <c r="K24" s="18">
        <v>5</v>
      </c>
      <c r="L24" s="17">
        <v>8.7719298245614024</v>
      </c>
      <c r="M24" s="18">
        <v>3</v>
      </c>
      <c r="N24" s="19">
        <v>5.2631578947368416</v>
      </c>
    </row>
    <row r="25" spans="1:14">
      <c r="A25" s="79" t="s">
        <v>34</v>
      </c>
      <c r="B25" s="18">
        <v>396</v>
      </c>
      <c r="C25" s="18">
        <v>39</v>
      </c>
      <c r="D25" s="17">
        <v>9.8484848484848477</v>
      </c>
      <c r="E25" s="18">
        <v>305</v>
      </c>
      <c r="F25" s="17">
        <v>77.020202020202021</v>
      </c>
      <c r="G25" s="88">
        <v>3</v>
      </c>
      <c r="H25" s="17">
        <v>0.75757575757575757</v>
      </c>
      <c r="I25" s="18">
        <v>0</v>
      </c>
      <c r="J25" s="17">
        <v>0</v>
      </c>
      <c r="K25" s="18">
        <v>48</v>
      </c>
      <c r="L25" s="17">
        <v>12.121212121212121</v>
      </c>
      <c r="M25" s="18">
        <v>1</v>
      </c>
      <c r="N25" s="19">
        <v>0.25252525252525254</v>
      </c>
    </row>
    <row r="26" spans="1:14">
      <c r="A26" s="79" t="s">
        <v>35</v>
      </c>
      <c r="B26" s="18">
        <v>913</v>
      </c>
      <c r="C26" s="18">
        <v>67</v>
      </c>
      <c r="D26" s="17">
        <v>7.3384446878422782</v>
      </c>
      <c r="E26" s="18">
        <v>720</v>
      </c>
      <c r="F26" s="17">
        <v>78.860898138006576</v>
      </c>
      <c r="G26" s="88">
        <v>2</v>
      </c>
      <c r="H26" s="17">
        <v>0.21905805038335158</v>
      </c>
      <c r="I26" s="18">
        <v>1</v>
      </c>
      <c r="J26" s="17">
        <v>0.10952902519167579</v>
      </c>
      <c r="K26" s="18">
        <v>118</v>
      </c>
      <c r="L26" s="17">
        <v>12.924424972617743</v>
      </c>
      <c r="M26" s="18">
        <v>5</v>
      </c>
      <c r="N26" s="19">
        <v>0.547645125958379</v>
      </c>
    </row>
    <row r="27" spans="1:14">
      <c r="A27" s="79" t="s">
        <v>36</v>
      </c>
      <c r="B27" s="18">
        <v>501</v>
      </c>
      <c r="C27" s="18">
        <v>30</v>
      </c>
      <c r="D27" s="17">
        <v>5.9880239520958085</v>
      </c>
      <c r="E27" s="18">
        <v>394</v>
      </c>
      <c r="F27" s="17">
        <v>78.642714570858288</v>
      </c>
      <c r="G27" s="88">
        <v>3</v>
      </c>
      <c r="H27" s="17">
        <v>0.5988023952095809</v>
      </c>
      <c r="I27" s="18">
        <v>0</v>
      </c>
      <c r="J27" s="17">
        <v>0</v>
      </c>
      <c r="K27" s="18">
        <v>74</v>
      </c>
      <c r="L27" s="17">
        <v>14.770459081836327</v>
      </c>
      <c r="M27" s="15">
        <v>0</v>
      </c>
      <c r="N27" s="19">
        <v>0</v>
      </c>
    </row>
    <row r="28" spans="1:14">
      <c r="A28" s="79" t="s">
        <v>37</v>
      </c>
      <c r="B28" s="18">
        <v>635</v>
      </c>
      <c r="C28" s="18">
        <v>38</v>
      </c>
      <c r="D28" s="17">
        <v>5.984251968503937</v>
      </c>
      <c r="E28" s="18">
        <v>497</v>
      </c>
      <c r="F28" s="17">
        <v>78.267716535433067</v>
      </c>
      <c r="G28" s="88">
        <v>6</v>
      </c>
      <c r="H28" s="17">
        <v>0.94488188976377951</v>
      </c>
      <c r="I28" s="18">
        <v>0</v>
      </c>
      <c r="J28" s="17">
        <v>0</v>
      </c>
      <c r="K28" s="18">
        <v>91</v>
      </c>
      <c r="L28" s="17">
        <v>14.330708661417324</v>
      </c>
      <c r="M28" s="18">
        <v>3</v>
      </c>
      <c r="N28" s="19">
        <v>0.47244094488188976</v>
      </c>
    </row>
    <row r="29" spans="1:14">
      <c r="A29" s="79" t="s">
        <v>38</v>
      </c>
      <c r="B29" s="22">
        <v>2818</v>
      </c>
      <c r="C29" s="22">
        <v>667</v>
      </c>
      <c r="D29" s="21">
        <v>23.669268985095812</v>
      </c>
      <c r="E29" s="22">
        <v>1826</v>
      </c>
      <c r="F29" s="21">
        <v>64.797728885734557</v>
      </c>
      <c r="G29" s="89">
        <v>34</v>
      </c>
      <c r="H29" s="21">
        <v>1.2065294535131299</v>
      </c>
      <c r="I29" s="22">
        <v>5</v>
      </c>
      <c r="J29" s="21">
        <v>0.17743080198722497</v>
      </c>
      <c r="K29" s="22">
        <v>285</v>
      </c>
      <c r="L29" s="21">
        <v>10.113555713271824</v>
      </c>
      <c r="M29" s="22">
        <v>1</v>
      </c>
      <c r="N29" s="23">
        <v>3.5486160397444996E-2</v>
      </c>
    </row>
    <row r="30" spans="1:14" ht="13.5" thickBot="1">
      <c r="A30" s="80" t="s">
        <v>39</v>
      </c>
      <c r="B30" s="18">
        <v>82</v>
      </c>
      <c r="C30" s="18">
        <v>2</v>
      </c>
      <c r="D30" s="17">
        <v>2.4390243902439024</v>
      </c>
      <c r="E30" s="18">
        <v>62</v>
      </c>
      <c r="F30" s="17">
        <v>75.609756097560975</v>
      </c>
      <c r="G30" s="88">
        <v>0</v>
      </c>
      <c r="H30" s="17">
        <v>0</v>
      </c>
      <c r="I30" s="18">
        <v>0</v>
      </c>
      <c r="J30" s="17">
        <v>0</v>
      </c>
      <c r="K30" s="18">
        <v>13</v>
      </c>
      <c r="L30" s="17">
        <v>15.853658536585366</v>
      </c>
      <c r="M30" s="18">
        <v>5</v>
      </c>
      <c r="N30" s="17">
        <v>6.0975609756097562</v>
      </c>
    </row>
    <row r="31" spans="1:14" s="126" customFormat="1" ht="13.5" thickBot="1">
      <c r="A31" s="24" t="s">
        <v>40</v>
      </c>
      <c r="B31" s="133">
        <v>2441</v>
      </c>
      <c r="C31" s="134">
        <v>435</v>
      </c>
      <c r="D31" s="136">
        <v>17.820565342072921</v>
      </c>
      <c r="E31" s="134">
        <v>1590</v>
      </c>
      <c r="F31" s="136">
        <v>65.137238836542394</v>
      </c>
      <c r="G31" s="137">
        <v>38</v>
      </c>
      <c r="H31" s="138">
        <v>1.556739041376485</v>
      </c>
      <c r="I31" s="134">
        <v>15</v>
      </c>
      <c r="J31" s="136">
        <v>0.61450225317492835</v>
      </c>
      <c r="K31" s="134">
        <v>355</v>
      </c>
      <c r="L31" s="136">
        <v>14.543219991806636</v>
      </c>
      <c r="M31" s="137">
        <v>8</v>
      </c>
      <c r="N31" s="147">
        <v>0.32773453502662842</v>
      </c>
    </row>
    <row r="32" spans="1:14">
      <c r="A32" s="78" t="s">
        <v>41</v>
      </c>
      <c r="B32" s="15">
        <v>370</v>
      </c>
      <c r="C32" s="15">
        <v>53</v>
      </c>
      <c r="D32" s="14">
        <v>14.324324324324325</v>
      </c>
      <c r="E32" s="15">
        <v>222</v>
      </c>
      <c r="F32" s="14">
        <v>60</v>
      </c>
      <c r="G32" s="87">
        <v>5</v>
      </c>
      <c r="H32" s="14">
        <v>1.3513513513513513</v>
      </c>
      <c r="I32" s="15">
        <v>1</v>
      </c>
      <c r="J32" s="14">
        <v>0.27027027027027029</v>
      </c>
      <c r="K32" s="15">
        <v>88</v>
      </c>
      <c r="L32" s="14">
        <v>23.783783783783786</v>
      </c>
      <c r="M32" s="15">
        <v>1</v>
      </c>
      <c r="N32" s="28">
        <v>0.27027027027027029</v>
      </c>
    </row>
    <row r="33" spans="1:14">
      <c r="A33" s="82" t="s">
        <v>42</v>
      </c>
      <c r="B33" s="18">
        <v>255</v>
      </c>
      <c r="C33" s="18">
        <v>18</v>
      </c>
      <c r="D33" s="17">
        <v>7.0588235294117645</v>
      </c>
      <c r="E33" s="18">
        <v>196</v>
      </c>
      <c r="F33" s="17">
        <v>76.862745098039227</v>
      </c>
      <c r="G33" s="91">
        <v>1</v>
      </c>
      <c r="H33" s="17">
        <v>0.39215686274509803</v>
      </c>
      <c r="I33" s="18">
        <v>0</v>
      </c>
      <c r="J33" s="17">
        <v>0</v>
      </c>
      <c r="K33" s="18">
        <v>39</v>
      </c>
      <c r="L33" s="17">
        <v>15.294117647058824</v>
      </c>
      <c r="M33" s="31">
        <v>1</v>
      </c>
      <c r="N33" s="19">
        <v>0.39215686274509803</v>
      </c>
    </row>
    <row r="34" spans="1:14">
      <c r="A34" s="79" t="s">
        <v>43</v>
      </c>
      <c r="B34" s="18">
        <v>107</v>
      </c>
      <c r="C34" s="18">
        <v>31</v>
      </c>
      <c r="D34" s="17">
        <v>28.971962616822427</v>
      </c>
      <c r="E34" s="18">
        <v>55</v>
      </c>
      <c r="F34" s="17">
        <v>51.401869158878498</v>
      </c>
      <c r="G34" s="88">
        <v>4</v>
      </c>
      <c r="H34" s="17">
        <v>3.7383177570093453</v>
      </c>
      <c r="I34" s="18">
        <v>0</v>
      </c>
      <c r="J34" s="17">
        <v>0</v>
      </c>
      <c r="K34" s="18">
        <v>17</v>
      </c>
      <c r="L34" s="17">
        <v>15.887850467289718</v>
      </c>
      <c r="M34" s="15">
        <v>0</v>
      </c>
      <c r="N34" s="19">
        <v>0</v>
      </c>
    </row>
    <row r="35" spans="1:14">
      <c r="A35" s="79" t="s">
        <v>44</v>
      </c>
      <c r="B35" s="18">
        <v>390</v>
      </c>
      <c r="C35" s="18">
        <v>56</v>
      </c>
      <c r="D35" s="17">
        <v>14.358974358974358</v>
      </c>
      <c r="E35" s="18">
        <v>258</v>
      </c>
      <c r="F35" s="17">
        <v>66.153846153846146</v>
      </c>
      <c r="G35" s="88">
        <v>6</v>
      </c>
      <c r="H35" s="17">
        <v>1.5384615384615385</v>
      </c>
      <c r="I35" s="18">
        <v>2</v>
      </c>
      <c r="J35" s="17">
        <v>0.51282051282051277</v>
      </c>
      <c r="K35" s="18">
        <v>67</v>
      </c>
      <c r="L35" s="17">
        <v>17.179487179487179</v>
      </c>
      <c r="M35" s="18">
        <v>1</v>
      </c>
      <c r="N35" s="19">
        <v>0.25641025641025639</v>
      </c>
    </row>
    <row r="36" spans="1:14">
      <c r="A36" s="79" t="s">
        <v>45</v>
      </c>
      <c r="B36" s="18">
        <v>240</v>
      </c>
      <c r="C36" s="18">
        <v>44</v>
      </c>
      <c r="D36" s="17">
        <v>18.333333333333332</v>
      </c>
      <c r="E36" s="18">
        <v>162</v>
      </c>
      <c r="F36" s="17">
        <v>67.5</v>
      </c>
      <c r="G36" s="88">
        <v>6</v>
      </c>
      <c r="H36" s="17">
        <v>2.5</v>
      </c>
      <c r="I36" s="18">
        <v>6</v>
      </c>
      <c r="J36" s="17">
        <v>2.5</v>
      </c>
      <c r="K36" s="18">
        <v>22</v>
      </c>
      <c r="L36" s="17">
        <v>9.1666666666666661</v>
      </c>
      <c r="M36" s="15">
        <v>0</v>
      </c>
      <c r="N36" s="19">
        <v>0</v>
      </c>
    </row>
    <row r="37" spans="1:14">
      <c r="A37" s="79" t="s">
        <v>46</v>
      </c>
      <c r="B37" s="18">
        <v>92</v>
      </c>
      <c r="C37" s="18">
        <v>18</v>
      </c>
      <c r="D37" s="17">
        <v>19.565217391304348</v>
      </c>
      <c r="E37" s="18">
        <v>67</v>
      </c>
      <c r="F37" s="17">
        <v>72.826086956521735</v>
      </c>
      <c r="G37" s="88">
        <v>3</v>
      </c>
      <c r="H37" s="17">
        <v>3.2608695652173911</v>
      </c>
      <c r="I37" s="18">
        <v>0</v>
      </c>
      <c r="J37" s="17">
        <v>0</v>
      </c>
      <c r="K37" s="18">
        <v>4</v>
      </c>
      <c r="L37" s="17">
        <v>4.3478260869565215</v>
      </c>
      <c r="M37" s="15">
        <v>0</v>
      </c>
      <c r="N37" s="19">
        <v>0</v>
      </c>
    </row>
    <row r="38" spans="1:14">
      <c r="A38" s="79" t="s">
        <v>47</v>
      </c>
      <c r="B38" s="18">
        <v>539</v>
      </c>
      <c r="C38" s="18">
        <v>149</v>
      </c>
      <c r="D38" s="17">
        <v>27.643784786641927</v>
      </c>
      <c r="E38" s="18">
        <v>314</v>
      </c>
      <c r="F38" s="17">
        <v>58.256029684601117</v>
      </c>
      <c r="G38" s="88">
        <v>4</v>
      </c>
      <c r="H38" s="17">
        <v>0.7421150278293136</v>
      </c>
      <c r="I38" s="18">
        <v>2</v>
      </c>
      <c r="J38" s="17">
        <v>0.3710575139146568</v>
      </c>
      <c r="K38" s="18">
        <v>65</v>
      </c>
      <c r="L38" s="17">
        <v>12.059369202226346</v>
      </c>
      <c r="M38" s="18">
        <v>5</v>
      </c>
      <c r="N38" s="19">
        <v>0.927643784786642</v>
      </c>
    </row>
    <row r="39" spans="1:14">
      <c r="A39" s="79" t="s">
        <v>48</v>
      </c>
      <c r="B39" s="18">
        <v>188</v>
      </c>
      <c r="C39" s="18">
        <v>26</v>
      </c>
      <c r="D39" s="17">
        <v>13.829787234042554</v>
      </c>
      <c r="E39" s="18">
        <v>126</v>
      </c>
      <c r="F39" s="17">
        <v>67.021276595744681</v>
      </c>
      <c r="G39" s="88">
        <v>2</v>
      </c>
      <c r="H39" s="17">
        <v>1.0638297872340425</v>
      </c>
      <c r="I39" s="18">
        <v>3</v>
      </c>
      <c r="J39" s="17">
        <v>1.5957446808510638</v>
      </c>
      <c r="K39" s="18">
        <v>31</v>
      </c>
      <c r="L39" s="17">
        <v>16.48936170212766</v>
      </c>
      <c r="M39" s="15">
        <v>0</v>
      </c>
      <c r="N39" s="19">
        <v>0</v>
      </c>
    </row>
    <row r="40" spans="1:14">
      <c r="A40" s="79" t="s">
        <v>49</v>
      </c>
      <c r="B40" s="18">
        <v>75</v>
      </c>
      <c r="C40" s="18">
        <v>10</v>
      </c>
      <c r="D40" s="17">
        <v>13.333333333333334</v>
      </c>
      <c r="E40" s="18">
        <v>57</v>
      </c>
      <c r="F40" s="17">
        <v>76</v>
      </c>
      <c r="G40" s="88">
        <v>1</v>
      </c>
      <c r="H40" s="17">
        <v>1.3333333333333335</v>
      </c>
      <c r="I40" s="18">
        <v>0</v>
      </c>
      <c r="J40" s="17">
        <v>0</v>
      </c>
      <c r="K40" s="18">
        <v>7</v>
      </c>
      <c r="L40" s="17">
        <v>9.3333333333333339</v>
      </c>
      <c r="M40" s="15">
        <v>0</v>
      </c>
      <c r="N40" s="19">
        <v>0</v>
      </c>
    </row>
    <row r="41" spans="1:14" ht="13.5" thickBot="1">
      <c r="A41" s="80" t="s">
        <v>50</v>
      </c>
      <c r="B41" s="22">
        <v>185</v>
      </c>
      <c r="C41" s="22">
        <v>30</v>
      </c>
      <c r="D41" s="21">
        <v>16.216216216216218</v>
      </c>
      <c r="E41" s="22">
        <v>133</v>
      </c>
      <c r="F41" s="21">
        <v>71.891891891891888</v>
      </c>
      <c r="G41" s="89">
        <v>6</v>
      </c>
      <c r="H41" s="21">
        <v>3.2432432432432434</v>
      </c>
      <c r="I41" s="22">
        <v>1</v>
      </c>
      <c r="J41" s="21">
        <v>0.54054054054054057</v>
      </c>
      <c r="K41" s="22">
        <v>15</v>
      </c>
      <c r="L41" s="21">
        <v>8.1081081081081088</v>
      </c>
      <c r="M41" s="15">
        <v>0</v>
      </c>
      <c r="N41" s="23">
        <v>0</v>
      </c>
    </row>
    <row r="42" spans="1:14" s="126" customFormat="1" ht="13.5" thickBot="1">
      <c r="A42" s="24" t="s">
        <v>51</v>
      </c>
      <c r="B42" s="140">
        <v>2187</v>
      </c>
      <c r="C42" s="141">
        <v>332</v>
      </c>
      <c r="D42" s="142">
        <v>15.180612711476909</v>
      </c>
      <c r="E42" s="141">
        <v>1706</v>
      </c>
      <c r="F42" s="142">
        <v>78.006401463191594</v>
      </c>
      <c r="G42" s="143">
        <v>29</v>
      </c>
      <c r="H42" s="144">
        <v>1.3260173754000915</v>
      </c>
      <c r="I42" s="145">
        <v>17</v>
      </c>
      <c r="J42" s="142">
        <v>0.77732053040695015</v>
      </c>
      <c r="K42" s="141">
        <v>95</v>
      </c>
      <c r="L42" s="142">
        <v>4.3438500228623687</v>
      </c>
      <c r="M42" s="143">
        <v>8</v>
      </c>
      <c r="N42" s="146">
        <v>0.36579789666209417</v>
      </c>
    </row>
    <row r="43" spans="1:14">
      <c r="A43" s="78" t="s">
        <v>52</v>
      </c>
      <c r="B43" s="18">
        <v>30</v>
      </c>
      <c r="C43" s="18">
        <v>14</v>
      </c>
      <c r="D43" s="17">
        <v>46.666666666666664</v>
      </c>
      <c r="E43" s="18">
        <v>16</v>
      </c>
      <c r="F43" s="17">
        <v>53.333333333333336</v>
      </c>
      <c r="G43" s="88">
        <v>0</v>
      </c>
      <c r="H43" s="17">
        <v>0</v>
      </c>
      <c r="I43" s="18">
        <v>0</v>
      </c>
      <c r="J43" s="17">
        <v>0</v>
      </c>
      <c r="K43" s="18"/>
      <c r="L43" s="17">
        <v>0</v>
      </c>
      <c r="M43" s="15">
        <v>0</v>
      </c>
      <c r="N43" s="17">
        <v>0</v>
      </c>
    </row>
    <row r="44" spans="1:14">
      <c r="A44" s="79" t="s">
        <v>53</v>
      </c>
      <c r="B44" s="15">
        <v>246</v>
      </c>
      <c r="C44" s="15">
        <v>64</v>
      </c>
      <c r="D44" s="14">
        <v>26.016260162601629</v>
      </c>
      <c r="E44" s="15">
        <v>175</v>
      </c>
      <c r="F44" s="14">
        <v>71.138211382113823</v>
      </c>
      <c r="G44" s="87">
        <v>2</v>
      </c>
      <c r="H44" s="14">
        <v>0.81300813008130091</v>
      </c>
      <c r="I44" s="15">
        <v>0</v>
      </c>
      <c r="J44" s="14">
        <v>0</v>
      </c>
      <c r="K44" s="15">
        <v>5</v>
      </c>
      <c r="L44" s="14">
        <v>2.0325203252032518</v>
      </c>
      <c r="M44" s="15">
        <v>0</v>
      </c>
      <c r="N44" s="28">
        <v>0</v>
      </c>
    </row>
    <row r="45" spans="1:14">
      <c r="A45" s="79" t="s">
        <v>54</v>
      </c>
      <c r="B45" s="18">
        <v>95</v>
      </c>
      <c r="C45" s="18">
        <v>14</v>
      </c>
      <c r="D45" s="17">
        <v>14.736842105263156</v>
      </c>
      <c r="E45" s="18">
        <v>79</v>
      </c>
      <c r="F45" s="17">
        <v>83.15789473684211</v>
      </c>
      <c r="G45" s="88">
        <v>0</v>
      </c>
      <c r="H45" s="17">
        <v>0</v>
      </c>
      <c r="I45" s="18">
        <v>0</v>
      </c>
      <c r="J45" s="17">
        <v>0</v>
      </c>
      <c r="K45" s="18">
        <v>1</v>
      </c>
      <c r="L45" s="17">
        <v>1.0526315789473684</v>
      </c>
      <c r="M45" s="18">
        <v>1</v>
      </c>
      <c r="N45" s="19">
        <v>1.0526315789473684</v>
      </c>
    </row>
    <row r="46" spans="1:14">
      <c r="A46" s="79" t="s">
        <v>55</v>
      </c>
      <c r="B46" s="18">
        <v>44</v>
      </c>
      <c r="C46" s="18">
        <v>9</v>
      </c>
      <c r="D46" s="17">
        <v>20.454545454545457</v>
      </c>
      <c r="E46" s="18">
        <v>30</v>
      </c>
      <c r="F46" s="17">
        <v>68.181818181818173</v>
      </c>
      <c r="G46" s="88">
        <v>1</v>
      </c>
      <c r="H46" s="17">
        <v>2.2727272727272729</v>
      </c>
      <c r="I46" s="18">
        <v>0</v>
      </c>
      <c r="J46" s="17">
        <v>0</v>
      </c>
      <c r="K46" s="18">
        <v>3</v>
      </c>
      <c r="L46" s="17">
        <v>6.8181818181818175</v>
      </c>
      <c r="M46" s="18">
        <v>1</v>
      </c>
      <c r="N46" s="19">
        <v>2.2727272727272729</v>
      </c>
    </row>
    <row r="47" spans="1:14">
      <c r="A47" s="79" t="s">
        <v>56</v>
      </c>
      <c r="B47" s="18">
        <v>101</v>
      </c>
      <c r="C47" s="18">
        <v>15</v>
      </c>
      <c r="D47" s="17">
        <v>14.85148514851485</v>
      </c>
      <c r="E47" s="18">
        <v>80</v>
      </c>
      <c r="F47" s="17">
        <v>79.207920792079207</v>
      </c>
      <c r="G47" s="88">
        <v>0</v>
      </c>
      <c r="H47" s="17">
        <v>0</v>
      </c>
      <c r="I47" s="18">
        <v>0</v>
      </c>
      <c r="J47" s="17">
        <v>0</v>
      </c>
      <c r="K47" s="18">
        <v>6</v>
      </c>
      <c r="L47" s="17">
        <v>5.9405940594059405</v>
      </c>
      <c r="M47" s="15">
        <v>0</v>
      </c>
      <c r="N47" s="19">
        <v>0</v>
      </c>
    </row>
    <row r="48" spans="1:14">
      <c r="A48" s="83" t="s">
        <v>57</v>
      </c>
      <c r="B48" s="34">
        <v>115</v>
      </c>
      <c r="C48" s="18">
        <v>8</v>
      </c>
      <c r="D48" s="17">
        <v>6.9565217391304346</v>
      </c>
      <c r="E48" s="18">
        <v>100</v>
      </c>
      <c r="F48" s="17">
        <v>86.956521739130437</v>
      </c>
      <c r="G48" s="92">
        <v>2</v>
      </c>
      <c r="H48" s="33">
        <v>1.7391304347826086</v>
      </c>
      <c r="I48" s="18">
        <v>0</v>
      </c>
      <c r="J48" s="17">
        <v>0</v>
      </c>
      <c r="K48" s="18">
        <v>3</v>
      </c>
      <c r="L48" s="17">
        <v>2.6086956521739131</v>
      </c>
      <c r="M48" s="34">
        <v>2</v>
      </c>
      <c r="N48" s="93">
        <v>1.7391304347826086</v>
      </c>
    </row>
    <row r="49" spans="1:14">
      <c r="A49" s="79" t="s">
        <v>58</v>
      </c>
      <c r="B49" s="18">
        <v>175</v>
      </c>
      <c r="C49" s="18">
        <v>22</v>
      </c>
      <c r="D49" s="17">
        <v>12.571428571428573</v>
      </c>
      <c r="E49" s="18">
        <v>141</v>
      </c>
      <c r="F49" s="17">
        <v>80.571428571428569</v>
      </c>
      <c r="G49" s="88">
        <v>6</v>
      </c>
      <c r="H49" s="17">
        <v>3.4285714285714288</v>
      </c>
      <c r="I49" s="18">
        <v>1</v>
      </c>
      <c r="J49" s="17">
        <v>0.5714285714285714</v>
      </c>
      <c r="K49" s="18">
        <v>5</v>
      </c>
      <c r="L49" s="17">
        <v>2.8571428571428572</v>
      </c>
      <c r="M49" s="15">
        <v>0</v>
      </c>
      <c r="N49" s="19">
        <v>0</v>
      </c>
    </row>
    <row r="50" spans="1:14">
      <c r="A50" s="79" t="s">
        <v>59</v>
      </c>
      <c r="B50" s="18">
        <v>194</v>
      </c>
      <c r="C50" s="18">
        <v>12</v>
      </c>
      <c r="D50" s="17">
        <v>6.1855670103092786</v>
      </c>
      <c r="E50" s="18">
        <v>170</v>
      </c>
      <c r="F50" s="17">
        <v>87.628865979381445</v>
      </c>
      <c r="G50" s="88">
        <v>0</v>
      </c>
      <c r="H50" s="17">
        <v>0</v>
      </c>
      <c r="I50" s="18">
        <v>0</v>
      </c>
      <c r="J50" s="17">
        <v>0</v>
      </c>
      <c r="K50" s="18">
        <v>12</v>
      </c>
      <c r="L50" s="17">
        <v>6.1855670103092786</v>
      </c>
      <c r="M50" s="15">
        <v>0</v>
      </c>
      <c r="N50" s="19">
        <v>0</v>
      </c>
    </row>
    <row r="51" spans="1:14">
      <c r="A51" s="79" t="s">
        <v>60</v>
      </c>
      <c r="B51" s="18">
        <v>113</v>
      </c>
      <c r="C51" s="18">
        <v>17</v>
      </c>
      <c r="D51" s="17">
        <v>15.044247787610621</v>
      </c>
      <c r="E51" s="18">
        <v>87</v>
      </c>
      <c r="F51" s="17">
        <v>76.991150442477874</v>
      </c>
      <c r="G51" s="88">
        <v>0</v>
      </c>
      <c r="H51" s="17">
        <v>0</v>
      </c>
      <c r="I51" s="18">
        <v>0</v>
      </c>
      <c r="J51" s="17">
        <v>0</v>
      </c>
      <c r="K51" s="18">
        <v>9</v>
      </c>
      <c r="L51" s="17">
        <v>7.9646017699115044</v>
      </c>
      <c r="M51" s="15">
        <v>0</v>
      </c>
      <c r="N51" s="19">
        <v>0</v>
      </c>
    </row>
    <row r="52" spans="1:14">
      <c r="A52" s="79" t="s">
        <v>61</v>
      </c>
      <c r="B52" s="18">
        <v>252</v>
      </c>
      <c r="C52" s="18">
        <v>31</v>
      </c>
      <c r="D52" s="17">
        <v>12.301587301587301</v>
      </c>
      <c r="E52" s="18">
        <v>210</v>
      </c>
      <c r="F52" s="17">
        <v>83.333333333333343</v>
      </c>
      <c r="G52" s="88">
        <v>1</v>
      </c>
      <c r="H52" s="17">
        <v>0.3968253968253968</v>
      </c>
      <c r="I52" s="18">
        <v>2</v>
      </c>
      <c r="J52" s="17">
        <v>0.79365079365079361</v>
      </c>
      <c r="K52" s="18">
        <v>8</v>
      </c>
      <c r="L52" s="17">
        <v>3.1746031746031744</v>
      </c>
      <c r="M52" s="15">
        <v>0</v>
      </c>
      <c r="N52" s="19">
        <v>0</v>
      </c>
    </row>
    <row r="53" spans="1:14">
      <c r="A53" s="79" t="s">
        <v>62</v>
      </c>
      <c r="B53" s="18">
        <v>53</v>
      </c>
      <c r="C53" s="18">
        <v>10</v>
      </c>
      <c r="D53" s="17">
        <v>18.867924528301888</v>
      </c>
      <c r="E53" s="18">
        <v>36</v>
      </c>
      <c r="F53" s="17">
        <v>67.924528301886795</v>
      </c>
      <c r="G53" s="88">
        <v>1</v>
      </c>
      <c r="H53" s="17">
        <v>1.8867924528301887</v>
      </c>
      <c r="I53" s="18">
        <v>1</v>
      </c>
      <c r="J53" s="17">
        <v>1.8867924528301887</v>
      </c>
      <c r="K53" s="18">
        <v>5</v>
      </c>
      <c r="L53" s="17">
        <v>9.433962264150944</v>
      </c>
      <c r="M53" s="15">
        <v>0</v>
      </c>
      <c r="N53" s="19">
        <v>0</v>
      </c>
    </row>
    <row r="54" spans="1:14">
      <c r="A54" s="79" t="s">
        <v>63</v>
      </c>
      <c r="B54" s="18">
        <v>54</v>
      </c>
      <c r="C54" s="18">
        <v>9</v>
      </c>
      <c r="D54" s="17">
        <v>16.666666666666664</v>
      </c>
      <c r="E54" s="18">
        <v>44</v>
      </c>
      <c r="F54" s="17">
        <v>81.481481481481481</v>
      </c>
      <c r="G54" s="88">
        <v>0</v>
      </c>
      <c r="H54" s="17">
        <v>0</v>
      </c>
      <c r="I54" s="18">
        <v>1</v>
      </c>
      <c r="J54" s="17">
        <v>1.8518518518518516</v>
      </c>
      <c r="K54" s="18"/>
      <c r="L54" s="17">
        <v>0</v>
      </c>
      <c r="M54" s="15">
        <v>0</v>
      </c>
      <c r="N54" s="19">
        <v>0</v>
      </c>
    </row>
    <row r="55" spans="1:14">
      <c r="A55" s="79" t="s">
        <v>64</v>
      </c>
      <c r="B55" s="18">
        <v>120</v>
      </c>
      <c r="C55" s="18">
        <v>13</v>
      </c>
      <c r="D55" s="17">
        <v>10.833333333333334</v>
      </c>
      <c r="E55" s="18">
        <v>98</v>
      </c>
      <c r="F55" s="17">
        <v>81.666666666666671</v>
      </c>
      <c r="G55" s="88">
        <v>3</v>
      </c>
      <c r="H55" s="17">
        <v>2.5</v>
      </c>
      <c r="I55" s="18">
        <v>1</v>
      </c>
      <c r="J55" s="17">
        <v>0.83333333333333337</v>
      </c>
      <c r="K55" s="18">
        <v>5</v>
      </c>
      <c r="L55" s="17">
        <v>4.1666666666666661</v>
      </c>
      <c r="M55" s="15">
        <v>0</v>
      </c>
      <c r="N55" s="19">
        <v>0</v>
      </c>
    </row>
    <row r="56" spans="1:14">
      <c r="A56" s="79" t="s">
        <v>65</v>
      </c>
      <c r="B56" s="18">
        <v>23</v>
      </c>
      <c r="C56" s="18">
        <v>5</v>
      </c>
      <c r="D56" s="17">
        <v>21.739130434782609</v>
      </c>
      <c r="E56" s="18">
        <v>18</v>
      </c>
      <c r="F56" s="17">
        <v>78.260869565217391</v>
      </c>
      <c r="G56" s="88">
        <v>0</v>
      </c>
      <c r="H56" s="17">
        <v>0</v>
      </c>
      <c r="I56" s="18">
        <v>0</v>
      </c>
      <c r="J56" s="17">
        <v>0</v>
      </c>
      <c r="K56" s="18"/>
      <c r="L56" s="17">
        <v>0</v>
      </c>
      <c r="M56" s="15">
        <v>0</v>
      </c>
      <c r="N56" s="19">
        <v>0</v>
      </c>
    </row>
    <row r="57" spans="1:14">
      <c r="A57" s="79" t="s">
        <v>66</v>
      </c>
      <c r="B57" s="18">
        <v>98</v>
      </c>
      <c r="C57" s="18">
        <v>7</v>
      </c>
      <c r="D57" s="17">
        <v>7.1428571428571423</v>
      </c>
      <c r="E57" s="18">
        <v>82</v>
      </c>
      <c r="F57" s="17">
        <v>83.673469387755105</v>
      </c>
      <c r="G57" s="88">
        <v>2</v>
      </c>
      <c r="H57" s="17">
        <v>2.0408163265306123</v>
      </c>
      <c r="I57" s="18">
        <v>2</v>
      </c>
      <c r="J57" s="17">
        <v>2.0408163265306123</v>
      </c>
      <c r="K57" s="18">
        <v>3</v>
      </c>
      <c r="L57" s="17">
        <v>3.0612244897959182</v>
      </c>
      <c r="M57" s="18">
        <v>2</v>
      </c>
      <c r="N57" s="19">
        <v>2.0408163265306123</v>
      </c>
    </row>
    <row r="58" spans="1:14">
      <c r="A58" s="79" t="s">
        <v>67</v>
      </c>
      <c r="B58" s="18">
        <v>131</v>
      </c>
      <c r="C58" s="18">
        <v>7</v>
      </c>
      <c r="D58" s="17">
        <v>5.343511450381679</v>
      </c>
      <c r="E58" s="18">
        <v>116</v>
      </c>
      <c r="F58" s="17">
        <v>88.549618320610691</v>
      </c>
      <c r="G58" s="88">
        <v>2</v>
      </c>
      <c r="H58" s="17">
        <v>1.5267175572519083</v>
      </c>
      <c r="I58" s="18">
        <v>1</v>
      </c>
      <c r="J58" s="17">
        <v>0.76335877862595414</v>
      </c>
      <c r="K58" s="18">
        <v>4</v>
      </c>
      <c r="L58" s="17">
        <v>3.0534351145038165</v>
      </c>
      <c r="M58" s="18">
        <v>1</v>
      </c>
      <c r="N58" s="19">
        <v>0.76335877862595414</v>
      </c>
    </row>
    <row r="59" spans="1:14">
      <c r="A59" s="79" t="s">
        <v>68</v>
      </c>
      <c r="B59" s="18">
        <v>125</v>
      </c>
      <c r="C59" s="18">
        <v>32</v>
      </c>
      <c r="D59" s="17">
        <v>25.6</v>
      </c>
      <c r="E59" s="18">
        <v>81</v>
      </c>
      <c r="F59" s="17">
        <v>64.8</v>
      </c>
      <c r="G59" s="88">
        <v>4</v>
      </c>
      <c r="H59" s="17">
        <v>3.2</v>
      </c>
      <c r="I59" s="18">
        <v>1</v>
      </c>
      <c r="J59" s="17">
        <v>0.8</v>
      </c>
      <c r="K59" s="18">
        <v>7</v>
      </c>
      <c r="L59" s="17">
        <v>5.6000000000000005</v>
      </c>
      <c r="M59" s="15">
        <v>0</v>
      </c>
      <c r="N59" s="19">
        <v>0</v>
      </c>
    </row>
    <row r="60" spans="1:14">
      <c r="A60" s="79" t="s">
        <v>69</v>
      </c>
      <c r="B60" s="18">
        <v>135</v>
      </c>
      <c r="C60" s="18">
        <v>36</v>
      </c>
      <c r="D60" s="17">
        <v>26.666666666666668</v>
      </c>
      <c r="E60" s="18">
        <v>72</v>
      </c>
      <c r="F60" s="17">
        <v>53.333333333333336</v>
      </c>
      <c r="G60" s="88">
        <v>5</v>
      </c>
      <c r="H60" s="17">
        <v>3.7037037037037033</v>
      </c>
      <c r="I60" s="18">
        <v>7</v>
      </c>
      <c r="J60" s="17">
        <v>5.1851851851851851</v>
      </c>
      <c r="K60" s="18">
        <v>15</v>
      </c>
      <c r="L60" s="17">
        <v>11.111111111111111</v>
      </c>
      <c r="M60" s="15">
        <v>0</v>
      </c>
      <c r="N60" s="19">
        <v>0</v>
      </c>
    </row>
    <row r="61" spans="1:14" ht="13.5" thickBot="1">
      <c r="A61" s="80" t="s">
        <v>70</v>
      </c>
      <c r="B61" s="22">
        <v>83</v>
      </c>
      <c r="C61" s="22">
        <v>7</v>
      </c>
      <c r="D61" s="21">
        <v>8.4337349397590362</v>
      </c>
      <c r="E61" s="22">
        <v>71</v>
      </c>
      <c r="F61" s="21">
        <v>85.542168674698786</v>
      </c>
      <c r="G61" s="88">
        <v>0</v>
      </c>
      <c r="H61" s="21">
        <v>0</v>
      </c>
      <c r="I61" s="18">
        <v>0</v>
      </c>
      <c r="J61" s="21">
        <v>0</v>
      </c>
      <c r="K61" s="22">
        <v>4</v>
      </c>
      <c r="L61" s="21">
        <v>4.8192771084337354</v>
      </c>
      <c r="M61" s="22">
        <v>1</v>
      </c>
      <c r="N61" s="23">
        <v>1.2048192771084338</v>
      </c>
    </row>
    <row r="62" spans="1:14" s="126" customFormat="1" ht="13.5" thickBot="1">
      <c r="A62" s="24" t="s">
        <v>71</v>
      </c>
      <c r="B62" s="26">
        <v>3269</v>
      </c>
      <c r="C62" s="11">
        <v>814</v>
      </c>
      <c r="D62" s="10">
        <v>24.900581217497706</v>
      </c>
      <c r="E62" s="11">
        <v>2198</v>
      </c>
      <c r="F62" s="10">
        <v>67.237687366167023</v>
      </c>
      <c r="G62" s="27">
        <v>29</v>
      </c>
      <c r="H62" s="25">
        <v>0.88712144386662584</v>
      </c>
      <c r="I62" s="11">
        <v>22</v>
      </c>
      <c r="J62" s="10">
        <v>0.67298868155399205</v>
      </c>
      <c r="K62" s="11">
        <v>201</v>
      </c>
      <c r="L62" s="10">
        <v>6.1486693178342007</v>
      </c>
      <c r="M62" s="27">
        <v>5</v>
      </c>
      <c r="N62" s="90">
        <v>0.15295197308045275</v>
      </c>
    </row>
    <row r="63" spans="1:14">
      <c r="A63" s="78" t="s">
        <v>72</v>
      </c>
      <c r="B63" s="15">
        <v>160</v>
      </c>
      <c r="C63" s="15">
        <v>11</v>
      </c>
      <c r="D63" s="14">
        <v>6.8750000000000009</v>
      </c>
      <c r="E63" s="15">
        <v>139</v>
      </c>
      <c r="F63" s="14">
        <v>86.875</v>
      </c>
      <c r="G63" s="88">
        <v>0</v>
      </c>
      <c r="H63" s="14">
        <v>0</v>
      </c>
      <c r="I63" s="15">
        <v>2</v>
      </c>
      <c r="J63" s="14">
        <v>1.25</v>
      </c>
      <c r="K63" s="15">
        <v>8</v>
      </c>
      <c r="L63" s="14">
        <v>5</v>
      </c>
      <c r="M63" s="15">
        <v>0</v>
      </c>
      <c r="N63" s="28">
        <v>0</v>
      </c>
    </row>
    <row r="64" spans="1:14">
      <c r="A64" s="79" t="s">
        <v>73</v>
      </c>
      <c r="B64" s="18">
        <v>74</v>
      </c>
      <c r="C64" s="18">
        <v>18</v>
      </c>
      <c r="D64" s="17">
        <v>24.324324324324326</v>
      </c>
      <c r="E64" s="18">
        <v>53</v>
      </c>
      <c r="F64" s="17">
        <v>71.621621621621628</v>
      </c>
      <c r="G64" s="88">
        <v>0</v>
      </c>
      <c r="H64" s="17">
        <v>0</v>
      </c>
      <c r="I64" s="18">
        <v>0</v>
      </c>
      <c r="J64" s="17">
        <v>0</v>
      </c>
      <c r="K64" s="18">
        <v>2</v>
      </c>
      <c r="L64" s="17">
        <v>2.7027027027027026</v>
      </c>
      <c r="M64" s="18">
        <v>1</v>
      </c>
      <c r="N64" s="19">
        <v>1.3513513513513513</v>
      </c>
    </row>
    <row r="65" spans="1:14">
      <c r="A65" s="79" t="s">
        <v>74</v>
      </c>
      <c r="B65" s="18">
        <v>149</v>
      </c>
      <c r="C65" s="18">
        <v>7</v>
      </c>
      <c r="D65" s="17">
        <v>4.6979865771812079</v>
      </c>
      <c r="E65" s="18">
        <v>138</v>
      </c>
      <c r="F65" s="17">
        <v>92.617449664429529</v>
      </c>
      <c r="G65" s="88">
        <v>0</v>
      </c>
      <c r="H65" s="17">
        <v>0</v>
      </c>
      <c r="I65" s="18">
        <v>0</v>
      </c>
      <c r="J65" s="17">
        <v>0</v>
      </c>
      <c r="K65" s="18">
        <v>4</v>
      </c>
      <c r="L65" s="17">
        <v>2.6845637583892619</v>
      </c>
      <c r="M65" s="15">
        <v>0</v>
      </c>
      <c r="N65" s="19">
        <v>0</v>
      </c>
    </row>
    <row r="66" spans="1:14">
      <c r="A66" s="79" t="s">
        <v>75</v>
      </c>
      <c r="B66" s="18">
        <v>94</v>
      </c>
      <c r="C66" s="18">
        <v>4</v>
      </c>
      <c r="D66" s="17">
        <v>4.2553191489361701</v>
      </c>
      <c r="E66" s="18">
        <v>78</v>
      </c>
      <c r="F66" s="17">
        <v>82.978723404255319</v>
      </c>
      <c r="G66" s="88">
        <v>1</v>
      </c>
      <c r="H66" s="17">
        <v>1.0638297872340425</v>
      </c>
      <c r="I66" s="18">
        <v>1</v>
      </c>
      <c r="J66" s="17">
        <v>1.0638297872340425</v>
      </c>
      <c r="K66" s="18">
        <v>10</v>
      </c>
      <c r="L66" s="17">
        <v>10.638297872340425</v>
      </c>
      <c r="M66" s="15">
        <v>0</v>
      </c>
      <c r="N66" s="19">
        <v>0</v>
      </c>
    </row>
    <row r="67" spans="1:14">
      <c r="A67" s="79" t="s">
        <v>76</v>
      </c>
      <c r="B67" s="18">
        <v>25</v>
      </c>
      <c r="C67" s="18">
        <v>9</v>
      </c>
      <c r="D67" s="17">
        <v>36</v>
      </c>
      <c r="E67" s="18">
        <v>11</v>
      </c>
      <c r="F67" s="17">
        <v>44</v>
      </c>
      <c r="G67" s="88">
        <v>1</v>
      </c>
      <c r="H67" s="17">
        <v>4</v>
      </c>
      <c r="I67" s="18">
        <v>0</v>
      </c>
      <c r="J67" s="17">
        <v>0</v>
      </c>
      <c r="K67" s="18">
        <v>4</v>
      </c>
      <c r="L67" s="17">
        <v>16</v>
      </c>
      <c r="M67" s="15">
        <v>0</v>
      </c>
      <c r="N67" s="19">
        <v>0</v>
      </c>
    </row>
    <row r="68" spans="1:14">
      <c r="A68" s="79" t="s">
        <v>77</v>
      </c>
      <c r="B68" s="18">
        <v>218</v>
      </c>
      <c r="C68" s="18">
        <v>117</v>
      </c>
      <c r="D68" s="17">
        <v>53.669724770642205</v>
      </c>
      <c r="E68" s="18">
        <v>89</v>
      </c>
      <c r="F68" s="17">
        <v>40.825688073394495</v>
      </c>
      <c r="G68" s="88">
        <v>1</v>
      </c>
      <c r="H68" s="17">
        <v>0.45871559633027525</v>
      </c>
      <c r="I68" s="18">
        <v>0</v>
      </c>
      <c r="J68" s="17">
        <v>0</v>
      </c>
      <c r="K68" s="18">
        <v>11</v>
      </c>
      <c r="L68" s="17">
        <v>5.0458715596330279</v>
      </c>
      <c r="M68" s="15">
        <v>0</v>
      </c>
      <c r="N68" s="19">
        <v>0</v>
      </c>
    </row>
    <row r="69" spans="1:14">
      <c r="A69" s="79" t="s">
        <v>78</v>
      </c>
      <c r="B69" s="18">
        <v>103</v>
      </c>
      <c r="C69" s="18">
        <v>65</v>
      </c>
      <c r="D69" s="17">
        <v>63.10679611650486</v>
      </c>
      <c r="E69" s="18">
        <v>30</v>
      </c>
      <c r="F69" s="17">
        <v>29.126213592233007</v>
      </c>
      <c r="G69" s="88">
        <v>0</v>
      </c>
      <c r="H69" s="17">
        <v>0</v>
      </c>
      <c r="I69" s="18">
        <v>0</v>
      </c>
      <c r="J69" s="17">
        <v>0</v>
      </c>
      <c r="K69" s="18">
        <v>8</v>
      </c>
      <c r="L69" s="17">
        <v>7.7669902912621351</v>
      </c>
      <c r="M69" s="15">
        <v>0</v>
      </c>
      <c r="N69" s="19">
        <v>0</v>
      </c>
    </row>
    <row r="70" spans="1:14">
      <c r="A70" s="79" t="s">
        <v>79</v>
      </c>
      <c r="B70" s="18">
        <v>79</v>
      </c>
      <c r="C70" s="18">
        <v>18</v>
      </c>
      <c r="D70" s="17">
        <v>22.784810126582279</v>
      </c>
      <c r="E70" s="18">
        <v>56</v>
      </c>
      <c r="F70" s="17">
        <v>70.886075949367083</v>
      </c>
      <c r="G70" s="88">
        <v>0</v>
      </c>
      <c r="H70" s="17">
        <v>0</v>
      </c>
      <c r="I70" s="18">
        <v>0</v>
      </c>
      <c r="J70" s="17">
        <v>0</v>
      </c>
      <c r="K70" s="18">
        <v>5</v>
      </c>
      <c r="L70" s="17">
        <v>6.3291139240506329</v>
      </c>
      <c r="M70" s="15">
        <v>0</v>
      </c>
      <c r="N70" s="19">
        <v>0</v>
      </c>
    </row>
    <row r="71" spans="1:14">
      <c r="A71" s="79" t="s">
        <v>80</v>
      </c>
      <c r="B71" s="18">
        <v>71</v>
      </c>
      <c r="C71" s="18">
        <v>10</v>
      </c>
      <c r="D71" s="17">
        <v>14.084507042253522</v>
      </c>
      <c r="E71" s="18">
        <v>59</v>
      </c>
      <c r="F71" s="17">
        <v>83.098591549295776</v>
      </c>
      <c r="G71" s="88">
        <v>1</v>
      </c>
      <c r="H71" s="17">
        <v>1.4084507042253522</v>
      </c>
      <c r="I71" s="18">
        <v>0</v>
      </c>
      <c r="J71" s="17">
        <v>0</v>
      </c>
      <c r="K71" s="18">
        <v>1</v>
      </c>
      <c r="L71" s="17">
        <v>1.4084507042253522</v>
      </c>
      <c r="M71" s="15">
        <v>0</v>
      </c>
      <c r="N71" s="19">
        <v>0</v>
      </c>
    </row>
    <row r="72" spans="1:14">
      <c r="A72" s="79" t="s">
        <v>81</v>
      </c>
      <c r="B72" s="18">
        <v>408</v>
      </c>
      <c r="C72" s="18">
        <v>29</v>
      </c>
      <c r="D72" s="17">
        <v>7.1078431372549016</v>
      </c>
      <c r="E72" s="18">
        <v>352</v>
      </c>
      <c r="F72" s="17">
        <v>86.274509803921575</v>
      </c>
      <c r="G72" s="88">
        <v>6</v>
      </c>
      <c r="H72" s="17">
        <v>1.4705882352941175</v>
      </c>
      <c r="I72" s="18">
        <v>2</v>
      </c>
      <c r="J72" s="17">
        <v>0.49019607843137253</v>
      </c>
      <c r="K72" s="18">
        <v>18</v>
      </c>
      <c r="L72" s="17">
        <v>4.4117647058823533</v>
      </c>
      <c r="M72" s="18">
        <v>1</v>
      </c>
      <c r="N72" s="19">
        <v>0.24509803921568626</v>
      </c>
    </row>
    <row r="73" spans="1:14">
      <c r="A73" s="79" t="s">
        <v>82</v>
      </c>
      <c r="B73" s="18">
        <v>89</v>
      </c>
      <c r="C73" s="18">
        <v>8</v>
      </c>
      <c r="D73" s="17">
        <v>8.9887640449438209</v>
      </c>
      <c r="E73" s="18">
        <v>72</v>
      </c>
      <c r="F73" s="17">
        <v>80.898876404494374</v>
      </c>
      <c r="G73" s="88">
        <v>2</v>
      </c>
      <c r="H73" s="17">
        <v>2.2471910112359552</v>
      </c>
      <c r="I73" s="18">
        <v>0</v>
      </c>
      <c r="J73" s="17">
        <v>0</v>
      </c>
      <c r="K73" s="18">
        <v>6</v>
      </c>
      <c r="L73" s="17">
        <v>6.7415730337078648</v>
      </c>
      <c r="M73" s="18">
        <v>1</v>
      </c>
      <c r="N73" s="19">
        <v>1.1235955056179776</v>
      </c>
    </row>
    <row r="74" spans="1:14">
      <c r="A74" s="79" t="s">
        <v>83</v>
      </c>
      <c r="B74" s="18">
        <v>43</v>
      </c>
      <c r="C74" s="18">
        <v>12</v>
      </c>
      <c r="D74" s="17">
        <v>27.906976744186046</v>
      </c>
      <c r="E74" s="18">
        <v>28</v>
      </c>
      <c r="F74" s="17">
        <v>65.116279069767444</v>
      </c>
      <c r="G74" s="88">
        <v>0</v>
      </c>
      <c r="H74" s="17">
        <v>0</v>
      </c>
      <c r="I74" s="18">
        <v>1</v>
      </c>
      <c r="J74" s="17">
        <v>2.3255813953488373</v>
      </c>
      <c r="K74" s="18">
        <v>2</v>
      </c>
      <c r="L74" s="17">
        <v>4.6511627906976747</v>
      </c>
      <c r="M74" s="15">
        <v>0</v>
      </c>
      <c r="N74" s="19">
        <v>0</v>
      </c>
    </row>
    <row r="75" spans="1:14">
      <c r="A75" s="79" t="s">
        <v>84</v>
      </c>
      <c r="B75" s="18">
        <v>310</v>
      </c>
      <c r="C75" s="18">
        <v>149</v>
      </c>
      <c r="D75" s="17">
        <v>48.064516129032256</v>
      </c>
      <c r="E75" s="18">
        <v>123</v>
      </c>
      <c r="F75" s="17">
        <v>39.677419354838712</v>
      </c>
      <c r="G75" s="88">
        <v>3</v>
      </c>
      <c r="H75" s="17">
        <v>0.967741935483871</v>
      </c>
      <c r="I75" s="18">
        <v>3</v>
      </c>
      <c r="J75" s="17">
        <v>0.967741935483871</v>
      </c>
      <c r="K75" s="18">
        <v>32</v>
      </c>
      <c r="L75" s="17">
        <v>10.32258064516129</v>
      </c>
      <c r="M75" s="15">
        <v>0</v>
      </c>
      <c r="N75" s="19">
        <v>0</v>
      </c>
    </row>
    <row r="76" spans="1:14">
      <c r="A76" s="79" t="s">
        <v>85</v>
      </c>
      <c r="B76" s="18">
        <v>438</v>
      </c>
      <c r="C76" s="18">
        <v>191</v>
      </c>
      <c r="D76" s="17">
        <v>43.607305936073061</v>
      </c>
      <c r="E76" s="18">
        <v>208</v>
      </c>
      <c r="F76" s="17">
        <v>47.48858447488584</v>
      </c>
      <c r="G76" s="88">
        <v>3</v>
      </c>
      <c r="H76" s="17">
        <v>0.68493150684931503</v>
      </c>
      <c r="I76" s="18">
        <v>2</v>
      </c>
      <c r="J76" s="17">
        <v>0.45662100456621002</v>
      </c>
      <c r="K76" s="18">
        <v>34</v>
      </c>
      <c r="L76" s="17">
        <v>7.7625570776255701</v>
      </c>
      <c r="M76" s="15">
        <v>0</v>
      </c>
      <c r="N76" s="19">
        <v>0</v>
      </c>
    </row>
    <row r="77" spans="1:14">
      <c r="A77" s="79" t="s">
        <v>86</v>
      </c>
      <c r="B77" s="18">
        <v>80</v>
      </c>
      <c r="C77" s="18">
        <v>11</v>
      </c>
      <c r="D77" s="17">
        <v>13.750000000000002</v>
      </c>
      <c r="E77" s="18">
        <v>59</v>
      </c>
      <c r="F77" s="17">
        <v>73.75</v>
      </c>
      <c r="G77" s="88">
        <v>2</v>
      </c>
      <c r="H77" s="17">
        <v>2.5</v>
      </c>
      <c r="I77" s="18">
        <v>0</v>
      </c>
      <c r="J77" s="17">
        <v>0</v>
      </c>
      <c r="K77" s="18">
        <v>6</v>
      </c>
      <c r="L77" s="17">
        <v>7.5</v>
      </c>
      <c r="M77" s="18">
        <v>2</v>
      </c>
      <c r="N77" s="19">
        <v>2.5</v>
      </c>
    </row>
    <row r="78" spans="1:14">
      <c r="A78" s="79" t="s">
        <v>87</v>
      </c>
      <c r="B78" s="18">
        <v>254</v>
      </c>
      <c r="C78" s="18">
        <v>16</v>
      </c>
      <c r="D78" s="17">
        <v>6.2992125984251963</v>
      </c>
      <c r="E78" s="18">
        <v>218</v>
      </c>
      <c r="F78" s="17">
        <v>85.826771653543304</v>
      </c>
      <c r="G78" s="88">
        <v>1</v>
      </c>
      <c r="H78" s="17">
        <v>0.39370078740157477</v>
      </c>
      <c r="I78" s="18">
        <v>1</v>
      </c>
      <c r="J78" s="17">
        <v>0.39370078740157477</v>
      </c>
      <c r="K78" s="18">
        <v>18</v>
      </c>
      <c r="L78" s="17">
        <v>7.0866141732283463</v>
      </c>
      <c r="M78" s="15">
        <v>0</v>
      </c>
      <c r="N78" s="19">
        <v>0</v>
      </c>
    </row>
    <row r="79" spans="1:14" ht="13.5" thickBot="1">
      <c r="A79" s="80" t="s">
        <v>88</v>
      </c>
      <c r="B79" s="22">
        <v>674</v>
      </c>
      <c r="C79" s="22">
        <v>139</v>
      </c>
      <c r="D79" s="21">
        <v>20.623145400593472</v>
      </c>
      <c r="E79" s="22">
        <v>485</v>
      </c>
      <c r="F79" s="21">
        <v>71.958456973293778</v>
      </c>
      <c r="G79" s="89">
        <v>8</v>
      </c>
      <c r="H79" s="21">
        <v>1.1869436201780417</v>
      </c>
      <c r="I79" s="22">
        <v>10</v>
      </c>
      <c r="J79" s="21">
        <v>1.4836795252225521</v>
      </c>
      <c r="K79" s="22">
        <v>32</v>
      </c>
      <c r="L79" s="21">
        <v>4.7477744807121667</v>
      </c>
      <c r="M79" s="15">
        <v>0</v>
      </c>
      <c r="N79" s="23">
        <v>0</v>
      </c>
    </row>
    <row r="80" spans="1:14" s="126" customFormat="1" ht="13.5" thickBot="1">
      <c r="A80" s="24" t="s">
        <v>89</v>
      </c>
      <c r="B80" s="26">
        <v>6698</v>
      </c>
      <c r="C80" s="11">
        <v>3033</v>
      </c>
      <c r="D80" s="10">
        <v>45.282173783218873</v>
      </c>
      <c r="E80" s="11">
        <v>3037</v>
      </c>
      <c r="F80" s="10">
        <v>45.341893102418638</v>
      </c>
      <c r="G80" s="27">
        <v>85</v>
      </c>
      <c r="H80" s="25">
        <v>1.2690355329949239</v>
      </c>
      <c r="I80" s="11">
        <v>47</v>
      </c>
      <c r="J80" s="10">
        <v>0.70170200059719323</v>
      </c>
      <c r="K80" s="11">
        <v>494</v>
      </c>
      <c r="L80" s="10">
        <v>7.3753359211704987</v>
      </c>
      <c r="M80" s="27">
        <v>2</v>
      </c>
      <c r="N80" s="90">
        <v>2.9859659599880562E-2</v>
      </c>
    </row>
    <row r="81" spans="1:14">
      <c r="A81" s="78" t="s">
        <v>90</v>
      </c>
      <c r="B81" s="15">
        <v>253</v>
      </c>
      <c r="C81" s="15">
        <v>41</v>
      </c>
      <c r="D81" s="14">
        <v>16.205533596837945</v>
      </c>
      <c r="E81" s="15">
        <v>190</v>
      </c>
      <c r="F81" s="14">
        <v>75.098814229249015</v>
      </c>
      <c r="G81" s="87">
        <v>5</v>
      </c>
      <c r="H81" s="14">
        <v>1.9762845849802373</v>
      </c>
      <c r="I81" s="15">
        <v>3</v>
      </c>
      <c r="J81" s="14">
        <v>1.1857707509881421</v>
      </c>
      <c r="K81" s="15">
        <v>13</v>
      </c>
      <c r="L81" s="14">
        <v>5.1383399209486171</v>
      </c>
      <c r="M81" s="15">
        <v>1</v>
      </c>
      <c r="N81" s="28">
        <v>0.39525691699604742</v>
      </c>
    </row>
    <row r="82" spans="1:14">
      <c r="A82" s="79" t="s">
        <v>91</v>
      </c>
      <c r="B82" s="18">
        <v>53</v>
      </c>
      <c r="C82" s="18">
        <v>15</v>
      </c>
      <c r="D82" s="17">
        <v>28.30188679245283</v>
      </c>
      <c r="E82" s="18">
        <v>35</v>
      </c>
      <c r="F82" s="17">
        <v>66.037735849056602</v>
      </c>
      <c r="G82" s="88">
        <v>1</v>
      </c>
      <c r="H82" s="17">
        <v>1.8867924528301887</v>
      </c>
      <c r="I82" s="18">
        <v>0</v>
      </c>
      <c r="J82" s="17">
        <v>0</v>
      </c>
      <c r="K82" s="18">
        <v>2</v>
      </c>
      <c r="L82" s="17">
        <v>3.7735849056603774</v>
      </c>
      <c r="M82" s="15">
        <v>0</v>
      </c>
      <c r="N82" s="19">
        <v>0</v>
      </c>
    </row>
    <row r="83" spans="1:14">
      <c r="A83" s="79" t="s">
        <v>92</v>
      </c>
      <c r="B83" s="18">
        <v>129</v>
      </c>
      <c r="C83" s="18">
        <v>9</v>
      </c>
      <c r="D83" s="17">
        <v>6.9767441860465116</v>
      </c>
      <c r="E83" s="18">
        <v>116</v>
      </c>
      <c r="F83" s="17">
        <v>89.922480620155042</v>
      </c>
      <c r="G83" s="88">
        <v>1</v>
      </c>
      <c r="H83" s="17">
        <v>0.77519379844961245</v>
      </c>
      <c r="I83" s="18">
        <v>0</v>
      </c>
      <c r="J83" s="17">
        <v>0</v>
      </c>
      <c r="K83" s="18">
        <v>3</v>
      </c>
      <c r="L83" s="17">
        <v>2.3255813953488373</v>
      </c>
      <c r="M83" s="15">
        <v>0</v>
      </c>
      <c r="N83" s="19">
        <v>0</v>
      </c>
    </row>
    <row r="84" spans="1:14">
      <c r="A84" s="79" t="s">
        <v>93</v>
      </c>
      <c r="B84" s="18">
        <v>504</v>
      </c>
      <c r="C84" s="18">
        <v>304</v>
      </c>
      <c r="D84" s="17">
        <v>60.317460317460316</v>
      </c>
      <c r="E84" s="18">
        <v>156</v>
      </c>
      <c r="F84" s="17">
        <v>30.952380952380953</v>
      </c>
      <c r="G84" s="88">
        <v>2</v>
      </c>
      <c r="H84" s="17">
        <v>0.3968253968253968</v>
      </c>
      <c r="I84" s="18">
        <v>4</v>
      </c>
      <c r="J84" s="17">
        <v>0.79365079365079361</v>
      </c>
      <c r="K84" s="18">
        <v>38</v>
      </c>
      <c r="L84" s="17">
        <v>7.5396825396825395</v>
      </c>
      <c r="M84" s="15">
        <v>0</v>
      </c>
      <c r="N84" s="19">
        <v>0</v>
      </c>
    </row>
    <row r="85" spans="1:14">
      <c r="A85" s="79" t="s">
        <v>94</v>
      </c>
      <c r="B85" s="18">
        <v>192</v>
      </c>
      <c r="C85" s="18">
        <v>35</v>
      </c>
      <c r="D85" s="17">
        <v>18.229166666666664</v>
      </c>
      <c r="E85" s="18">
        <v>142</v>
      </c>
      <c r="F85" s="17">
        <v>73.958333333333343</v>
      </c>
      <c r="G85" s="88">
        <v>5</v>
      </c>
      <c r="H85" s="17">
        <v>2.604166666666667</v>
      </c>
      <c r="I85" s="18">
        <v>4</v>
      </c>
      <c r="J85" s="17">
        <v>2.083333333333333</v>
      </c>
      <c r="K85" s="18">
        <v>6</v>
      </c>
      <c r="L85" s="17">
        <v>3.125</v>
      </c>
      <c r="M85" s="15">
        <v>0</v>
      </c>
      <c r="N85" s="19">
        <v>0</v>
      </c>
    </row>
    <row r="86" spans="1:14">
      <c r="A86" s="79" t="s">
        <v>95</v>
      </c>
      <c r="B86" s="18">
        <v>47</v>
      </c>
      <c r="C86" s="18">
        <v>12</v>
      </c>
      <c r="D86" s="17">
        <v>25.531914893617021</v>
      </c>
      <c r="E86" s="18">
        <v>32</v>
      </c>
      <c r="F86" s="17">
        <v>68.085106382978722</v>
      </c>
      <c r="G86" s="88">
        <v>0</v>
      </c>
      <c r="H86" s="17">
        <v>0</v>
      </c>
      <c r="I86" s="18">
        <v>1</v>
      </c>
      <c r="J86" s="17">
        <v>2.1276595744680851</v>
      </c>
      <c r="K86" s="18">
        <v>2</v>
      </c>
      <c r="L86" s="17">
        <v>4.2553191489361701</v>
      </c>
      <c r="M86" s="15">
        <v>0</v>
      </c>
      <c r="N86" s="19">
        <v>0</v>
      </c>
    </row>
    <row r="87" spans="1:14">
      <c r="A87" s="79" t="s">
        <v>96</v>
      </c>
      <c r="B87" s="18">
        <v>115</v>
      </c>
      <c r="C87" s="18">
        <v>20</v>
      </c>
      <c r="D87" s="17">
        <v>17.391304347826086</v>
      </c>
      <c r="E87" s="18">
        <v>89</v>
      </c>
      <c r="F87" s="17">
        <v>77.391304347826079</v>
      </c>
      <c r="G87" s="88">
        <v>0</v>
      </c>
      <c r="H87" s="17">
        <v>0</v>
      </c>
      <c r="I87" s="18">
        <v>3</v>
      </c>
      <c r="J87" s="17">
        <v>2.6086956521739131</v>
      </c>
      <c r="K87" s="18">
        <v>3</v>
      </c>
      <c r="L87" s="17">
        <v>2.6086956521739131</v>
      </c>
      <c r="M87" s="15">
        <v>0</v>
      </c>
      <c r="N87" s="19">
        <v>0</v>
      </c>
    </row>
    <row r="88" spans="1:14">
      <c r="A88" s="79" t="s">
        <v>97</v>
      </c>
      <c r="B88" s="18">
        <v>356</v>
      </c>
      <c r="C88" s="18">
        <v>188</v>
      </c>
      <c r="D88" s="17">
        <v>52.80898876404494</v>
      </c>
      <c r="E88" s="18">
        <v>121</v>
      </c>
      <c r="F88" s="17">
        <v>33.988764044943821</v>
      </c>
      <c r="G88" s="88">
        <v>2</v>
      </c>
      <c r="H88" s="17">
        <v>0.5617977528089888</v>
      </c>
      <c r="I88" s="18">
        <v>4</v>
      </c>
      <c r="J88" s="17">
        <v>1.1235955056179776</v>
      </c>
      <c r="K88" s="18">
        <v>41</v>
      </c>
      <c r="L88" s="17">
        <v>11.51685393258427</v>
      </c>
      <c r="M88" s="15">
        <v>0</v>
      </c>
      <c r="N88" s="19">
        <v>0</v>
      </c>
    </row>
    <row r="89" spans="1:14">
      <c r="A89" s="79" t="s">
        <v>98</v>
      </c>
      <c r="B89" s="18">
        <v>54</v>
      </c>
      <c r="C89" s="18">
        <v>29</v>
      </c>
      <c r="D89" s="17">
        <v>53.703703703703709</v>
      </c>
      <c r="E89" s="18">
        <v>20</v>
      </c>
      <c r="F89" s="17">
        <v>37.037037037037038</v>
      </c>
      <c r="G89" s="88">
        <v>0</v>
      </c>
      <c r="H89" s="17">
        <v>0</v>
      </c>
      <c r="I89" s="18">
        <v>1</v>
      </c>
      <c r="J89" s="17">
        <v>1.8518518518518516</v>
      </c>
      <c r="K89" s="18">
        <v>4</v>
      </c>
      <c r="L89" s="17">
        <v>7.4074074074074066</v>
      </c>
      <c r="M89" s="15">
        <v>0</v>
      </c>
      <c r="N89" s="19">
        <v>0</v>
      </c>
    </row>
    <row r="90" spans="1:14">
      <c r="A90" s="79" t="s">
        <v>99</v>
      </c>
      <c r="B90" s="18">
        <v>702</v>
      </c>
      <c r="C90" s="18">
        <v>451</v>
      </c>
      <c r="D90" s="17">
        <v>64.245014245014247</v>
      </c>
      <c r="E90" s="18">
        <v>202</v>
      </c>
      <c r="F90" s="17">
        <v>28.774928774928775</v>
      </c>
      <c r="G90" s="88">
        <v>3</v>
      </c>
      <c r="H90" s="17">
        <v>0.42735042735042739</v>
      </c>
      <c r="I90" s="18">
        <v>2</v>
      </c>
      <c r="J90" s="17">
        <v>0.28490028490028491</v>
      </c>
      <c r="K90" s="18">
        <v>44</v>
      </c>
      <c r="L90" s="17">
        <v>6.267806267806268</v>
      </c>
      <c r="M90" s="15">
        <v>0</v>
      </c>
      <c r="N90" s="19">
        <v>0</v>
      </c>
    </row>
    <row r="91" spans="1:14">
      <c r="A91" s="79" t="s">
        <v>100</v>
      </c>
      <c r="B91" s="18">
        <v>288</v>
      </c>
      <c r="C91" s="18">
        <v>131</v>
      </c>
      <c r="D91" s="17">
        <v>45.486111111111107</v>
      </c>
      <c r="E91" s="18">
        <v>138</v>
      </c>
      <c r="F91" s="17">
        <v>47.916666666666671</v>
      </c>
      <c r="G91" s="88">
        <v>1</v>
      </c>
      <c r="H91" s="17">
        <v>0.34722222222222221</v>
      </c>
      <c r="I91" s="18">
        <v>2</v>
      </c>
      <c r="J91" s="17">
        <v>0.69444444444444442</v>
      </c>
      <c r="K91" s="18">
        <v>16</v>
      </c>
      <c r="L91" s="17">
        <v>5.5555555555555554</v>
      </c>
      <c r="M91" s="15">
        <v>0</v>
      </c>
      <c r="N91" s="19">
        <v>0</v>
      </c>
    </row>
    <row r="92" spans="1:14">
      <c r="A92" s="79" t="s">
        <v>101</v>
      </c>
      <c r="B92" s="18">
        <v>573</v>
      </c>
      <c r="C92" s="18">
        <v>312</v>
      </c>
      <c r="D92" s="17">
        <v>54.450261780104711</v>
      </c>
      <c r="E92" s="18">
        <v>170</v>
      </c>
      <c r="F92" s="17">
        <v>29.668411867364746</v>
      </c>
      <c r="G92" s="88">
        <v>9</v>
      </c>
      <c r="H92" s="17">
        <v>1.5706806282722512</v>
      </c>
      <c r="I92" s="18">
        <v>6</v>
      </c>
      <c r="J92" s="17">
        <v>1.0471204188481675</v>
      </c>
      <c r="K92" s="18">
        <v>76</v>
      </c>
      <c r="L92" s="17">
        <v>13.263525305410123</v>
      </c>
      <c r="M92" s="15">
        <v>0</v>
      </c>
      <c r="N92" s="19">
        <v>0</v>
      </c>
    </row>
    <row r="93" spans="1:14">
      <c r="A93" s="79" t="s">
        <v>102</v>
      </c>
      <c r="B93" s="18">
        <v>156</v>
      </c>
      <c r="C93" s="18">
        <v>11</v>
      </c>
      <c r="D93" s="17">
        <v>7.0512820512820511</v>
      </c>
      <c r="E93" s="18">
        <v>133</v>
      </c>
      <c r="F93" s="17">
        <v>85.256410256410248</v>
      </c>
      <c r="G93" s="88">
        <v>1</v>
      </c>
      <c r="H93" s="17">
        <v>0.64102564102564097</v>
      </c>
      <c r="I93" s="18">
        <v>0</v>
      </c>
      <c r="J93" s="17">
        <v>0</v>
      </c>
      <c r="K93" s="18">
        <v>10</v>
      </c>
      <c r="L93" s="17">
        <v>6.4102564102564097</v>
      </c>
      <c r="M93" s="18">
        <v>1</v>
      </c>
      <c r="N93" s="19">
        <v>0.64102564102564097</v>
      </c>
    </row>
    <row r="94" spans="1:14">
      <c r="A94" s="79" t="s">
        <v>103</v>
      </c>
      <c r="B94" s="18">
        <v>205</v>
      </c>
      <c r="C94" s="18">
        <v>55</v>
      </c>
      <c r="D94" s="17">
        <v>26.829268292682929</v>
      </c>
      <c r="E94" s="18">
        <v>137</v>
      </c>
      <c r="F94" s="17">
        <v>66.829268292682926</v>
      </c>
      <c r="G94" s="88">
        <v>4</v>
      </c>
      <c r="H94" s="17">
        <v>1.9512195121951219</v>
      </c>
      <c r="I94" s="18">
        <v>0</v>
      </c>
      <c r="J94" s="17">
        <v>0</v>
      </c>
      <c r="K94" s="18">
        <v>9</v>
      </c>
      <c r="L94" s="17">
        <v>4.3902439024390238</v>
      </c>
      <c r="M94" s="15">
        <v>0</v>
      </c>
      <c r="N94" s="19">
        <v>0</v>
      </c>
    </row>
    <row r="95" spans="1:14">
      <c r="A95" s="79" t="s">
        <v>104</v>
      </c>
      <c r="B95" s="18">
        <v>172</v>
      </c>
      <c r="C95" s="18">
        <v>110</v>
      </c>
      <c r="D95" s="17">
        <v>63.953488372093027</v>
      </c>
      <c r="E95" s="18">
        <v>46</v>
      </c>
      <c r="F95" s="17">
        <v>26.744186046511626</v>
      </c>
      <c r="G95" s="88">
        <v>2</v>
      </c>
      <c r="H95" s="17">
        <v>1.1627906976744187</v>
      </c>
      <c r="I95" s="18">
        <v>1</v>
      </c>
      <c r="J95" s="17">
        <v>0.58139534883720934</v>
      </c>
      <c r="K95" s="18">
        <v>13</v>
      </c>
      <c r="L95" s="17">
        <v>7.5581395348837201</v>
      </c>
      <c r="M95" s="15">
        <v>0</v>
      </c>
      <c r="N95" s="19">
        <v>0</v>
      </c>
    </row>
    <row r="96" spans="1:14">
      <c r="A96" s="79" t="s">
        <v>105</v>
      </c>
      <c r="B96" s="18">
        <v>1255</v>
      </c>
      <c r="C96" s="18">
        <v>833</v>
      </c>
      <c r="D96" s="17">
        <v>66.374501992031881</v>
      </c>
      <c r="E96" s="18">
        <v>280</v>
      </c>
      <c r="F96" s="17">
        <v>22.310756972111552</v>
      </c>
      <c r="G96" s="88">
        <v>30</v>
      </c>
      <c r="H96" s="17">
        <v>2.3904382470119523</v>
      </c>
      <c r="I96" s="18">
        <v>8</v>
      </c>
      <c r="J96" s="17">
        <v>0.63745019920318724</v>
      </c>
      <c r="K96" s="18">
        <v>104</v>
      </c>
      <c r="L96" s="17">
        <v>8.286852589641434</v>
      </c>
      <c r="M96" s="15">
        <v>0</v>
      </c>
      <c r="N96" s="19">
        <v>0</v>
      </c>
    </row>
    <row r="97" spans="1:14">
      <c r="A97" s="79" t="s">
        <v>106</v>
      </c>
      <c r="B97" s="18">
        <v>179</v>
      </c>
      <c r="C97" s="18">
        <v>46</v>
      </c>
      <c r="D97" s="17">
        <v>25.69832402234637</v>
      </c>
      <c r="E97" s="18">
        <v>123</v>
      </c>
      <c r="F97" s="17">
        <v>68.715083798882688</v>
      </c>
      <c r="G97" s="88">
        <v>1</v>
      </c>
      <c r="H97" s="17">
        <v>0.55865921787709494</v>
      </c>
      <c r="I97" s="18">
        <v>0</v>
      </c>
      <c r="J97" s="17">
        <v>0</v>
      </c>
      <c r="K97" s="18">
        <v>9</v>
      </c>
      <c r="L97" s="17">
        <v>5.027932960893855</v>
      </c>
      <c r="M97" s="15">
        <v>0</v>
      </c>
      <c r="N97" s="19">
        <v>0</v>
      </c>
    </row>
    <row r="98" spans="1:14">
      <c r="A98" s="79" t="s">
        <v>107</v>
      </c>
      <c r="B98" s="18">
        <v>73</v>
      </c>
      <c r="C98" s="18">
        <v>10</v>
      </c>
      <c r="D98" s="17">
        <v>13.698630136986301</v>
      </c>
      <c r="E98" s="18">
        <v>58</v>
      </c>
      <c r="F98" s="17">
        <v>79.452054794520549</v>
      </c>
      <c r="G98" s="88">
        <v>2</v>
      </c>
      <c r="H98" s="17">
        <v>2.7397260273972601</v>
      </c>
      <c r="I98" s="18">
        <v>0</v>
      </c>
      <c r="J98" s="17">
        <v>0</v>
      </c>
      <c r="K98" s="18">
        <v>3</v>
      </c>
      <c r="L98" s="17">
        <v>4.10958904109589</v>
      </c>
      <c r="M98" s="15">
        <v>0</v>
      </c>
      <c r="N98" s="19">
        <v>0</v>
      </c>
    </row>
    <row r="99" spans="1:14">
      <c r="A99" s="79" t="s">
        <v>108</v>
      </c>
      <c r="B99" s="18">
        <v>176</v>
      </c>
      <c r="C99" s="18">
        <v>54</v>
      </c>
      <c r="D99" s="17">
        <v>30.681818181818183</v>
      </c>
      <c r="E99" s="18">
        <v>110</v>
      </c>
      <c r="F99" s="17">
        <v>62.5</v>
      </c>
      <c r="G99" s="88">
        <v>1</v>
      </c>
      <c r="H99" s="17">
        <v>0.56818181818181823</v>
      </c>
      <c r="I99" s="18">
        <v>2</v>
      </c>
      <c r="J99" s="17">
        <v>1.1363636363636365</v>
      </c>
      <c r="K99" s="18">
        <v>9</v>
      </c>
      <c r="L99" s="17">
        <v>5.1136363636363642</v>
      </c>
      <c r="M99" s="15">
        <v>0</v>
      </c>
      <c r="N99" s="19">
        <v>0</v>
      </c>
    </row>
    <row r="100" spans="1:14">
      <c r="A100" s="79" t="s">
        <v>109</v>
      </c>
      <c r="B100" s="18">
        <v>146</v>
      </c>
      <c r="C100" s="18">
        <v>35</v>
      </c>
      <c r="D100" s="17">
        <v>23.972602739726025</v>
      </c>
      <c r="E100" s="18">
        <v>104</v>
      </c>
      <c r="F100" s="17">
        <v>71.232876712328761</v>
      </c>
      <c r="G100" s="88">
        <v>3</v>
      </c>
      <c r="H100" s="17">
        <v>2.054794520547945</v>
      </c>
      <c r="I100" s="18">
        <v>1</v>
      </c>
      <c r="J100" s="17">
        <v>0.68493150684931503</v>
      </c>
      <c r="K100" s="18">
        <v>3</v>
      </c>
      <c r="L100" s="17">
        <v>2.054794520547945</v>
      </c>
      <c r="M100" s="15">
        <v>0</v>
      </c>
      <c r="N100" s="19">
        <v>0</v>
      </c>
    </row>
    <row r="101" spans="1:14">
      <c r="A101" s="79" t="s">
        <v>110</v>
      </c>
      <c r="B101" s="18">
        <v>205</v>
      </c>
      <c r="C101" s="18">
        <v>48</v>
      </c>
      <c r="D101" s="17">
        <v>23.414634146341466</v>
      </c>
      <c r="E101" s="18">
        <v>147</v>
      </c>
      <c r="F101" s="17">
        <v>71.707317073170728</v>
      </c>
      <c r="G101" s="88">
        <v>1</v>
      </c>
      <c r="H101" s="17">
        <v>0.48780487804878048</v>
      </c>
      <c r="I101" s="18">
        <v>1</v>
      </c>
      <c r="J101" s="17">
        <v>0.48780487804878048</v>
      </c>
      <c r="K101" s="18">
        <v>8</v>
      </c>
      <c r="L101" s="17">
        <v>3.9024390243902438</v>
      </c>
      <c r="M101" s="15">
        <v>0</v>
      </c>
      <c r="N101" s="19">
        <v>0</v>
      </c>
    </row>
    <row r="102" spans="1:14">
      <c r="A102" s="79" t="s">
        <v>111</v>
      </c>
      <c r="B102" s="18">
        <v>440</v>
      </c>
      <c r="C102" s="18">
        <v>195</v>
      </c>
      <c r="D102" s="17">
        <v>44.31818181818182</v>
      </c>
      <c r="E102" s="18">
        <v>200</v>
      </c>
      <c r="F102" s="17">
        <v>45.454545454545453</v>
      </c>
      <c r="G102" s="88">
        <v>6</v>
      </c>
      <c r="H102" s="17">
        <v>1.3636363636363635</v>
      </c>
      <c r="I102" s="18">
        <v>1</v>
      </c>
      <c r="J102" s="17">
        <v>0.22727272727272727</v>
      </c>
      <c r="K102" s="18">
        <v>38</v>
      </c>
      <c r="L102" s="17">
        <v>8.6363636363636367</v>
      </c>
      <c r="M102" s="15">
        <v>0</v>
      </c>
      <c r="N102" s="19">
        <v>0</v>
      </c>
    </row>
    <row r="103" spans="1:14" ht="13.5" thickBot="1">
      <c r="A103" s="80" t="s">
        <v>112</v>
      </c>
      <c r="B103" s="22">
        <v>425</v>
      </c>
      <c r="C103" s="22">
        <v>89</v>
      </c>
      <c r="D103" s="21">
        <v>20.941176470588236</v>
      </c>
      <c r="E103" s="22">
        <v>288</v>
      </c>
      <c r="F103" s="21">
        <v>67.764705882352942</v>
      </c>
      <c r="G103" s="89">
        <v>5</v>
      </c>
      <c r="H103" s="21">
        <v>1.1764705882352942</v>
      </c>
      <c r="I103" s="22">
        <v>3</v>
      </c>
      <c r="J103" s="21">
        <v>0.70588235294117652</v>
      </c>
      <c r="K103" s="22">
        <v>40</v>
      </c>
      <c r="L103" s="21">
        <v>9.4117647058823533</v>
      </c>
      <c r="M103" s="15">
        <v>0</v>
      </c>
      <c r="N103" s="23">
        <v>0</v>
      </c>
    </row>
    <row r="104" spans="1:14" s="126" customFormat="1" ht="13.5" thickBot="1">
      <c r="A104" s="24" t="s">
        <v>113</v>
      </c>
      <c r="B104" s="26">
        <v>4073</v>
      </c>
      <c r="C104" s="11">
        <v>697</v>
      </c>
      <c r="D104" s="10">
        <v>17.112693346427697</v>
      </c>
      <c r="E104" s="11">
        <v>2951</v>
      </c>
      <c r="F104" s="10">
        <v>72.452737539896887</v>
      </c>
      <c r="G104" s="27">
        <v>67</v>
      </c>
      <c r="H104" s="25">
        <v>1.6449791308617727</v>
      </c>
      <c r="I104" s="11">
        <v>20</v>
      </c>
      <c r="J104" s="10">
        <v>0.49103854652590229</v>
      </c>
      <c r="K104" s="11">
        <v>327</v>
      </c>
      <c r="L104" s="10">
        <v>8.0284802356985026</v>
      </c>
      <c r="M104" s="27">
        <v>11</v>
      </c>
      <c r="N104" s="90">
        <v>0.27007120058924622</v>
      </c>
    </row>
    <row r="105" spans="1:14">
      <c r="A105" s="84" t="s">
        <v>114</v>
      </c>
      <c r="B105" s="37">
        <v>271</v>
      </c>
      <c r="C105" s="15">
        <v>99</v>
      </c>
      <c r="D105" s="14">
        <v>36.531365313653133</v>
      </c>
      <c r="E105" s="15">
        <v>140</v>
      </c>
      <c r="F105" s="14">
        <v>51.660516605166052</v>
      </c>
      <c r="G105" s="94">
        <v>11</v>
      </c>
      <c r="H105" s="36">
        <v>4.0590405904059041</v>
      </c>
      <c r="I105" s="15">
        <v>1</v>
      </c>
      <c r="J105" s="14">
        <v>0.36900369003690037</v>
      </c>
      <c r="K105" s="15">
        <v>20</v>
      </c>
      <c r="L105" s="14">
        <v>7.3800738007380069</v>
      </c>
      <c r="M105" s="15">
        <v>0</v>
      </c>
      <c r="N105" s="95">
        <v>0</v>
      </c>
    </row>
    <row r="106" spans="1:14">
      <c r="A106" s="83" t="s">
        <v>115</v>
      </c>
      <c r="B106" s="34">
        <v>536</v>
      </c>
      <c r="C106" s="18">
        <v>91</v>
      </c>
      <c r="D106" s="17">
        <v>16.977611940298505</v>
      </c>
      <c r="E106" s="18">
        <v>392</v>
      </c>
      <c r="F106" s="17">
        <v>73.134328358208961</v>
      </c>
      <c r="G106" s="92">
        <v>8</v>
      </c>
      <c r="H106" s="33">
        <v>1.4925373134328357</v>
      </c>
      <c r="I106" s="18">
        <v>3</v>
      </c>
      <c r="J106" s="17">
        <v>0.55970149253731338</v>
      </c>
      <c r="K106" s="18">
        <v>38</v>
      </c>
      <c r="L106" s="17">
        <v>7.08955223880597</v>
      </c>
      <c r="M106" s="34">
        <v>4</v>
      </c>
      <c r="N106" s="93">
        <v>0.74626865671641784</v>
      </c>
    </row>
    <row r="107" spans="1:14">
      <c r="A107" s="83" t="s">
        <v>116</v>
      </c>
      <c r="B107" s="34">
        <v>63</v>
      </c>
      <c r="C107" s="18">
        <v>5</v>
      </c>
      <c r="D107" s="17">
        <v>7.9365079365079358</v>
      </c>
      <c r="E107" s="18">
        <v>56</v>
      </c>
      <c r="F107" s="17">
        <v>88.888888888888886</v>
      </c>
      <c r="G107" s="88">
        <v>0</v>
      </c>
      <c r="H107" s="33">
        <v>0</v>
      </c>
      <c r="I107" s="18">
        <v>0</v>
      </c>
      <c r="J107" s="17">
        <v>0</v>
      </c>
      <c r="K107" s="18">
        <v>2</v>
      </c>
      <c r="L107" s="17">
        <v>3.1746031746031744</v>
      </c>
      <c r="M107" s="15">
        <v>0</v>
      </c>
      <c r="N107" s="93">
        <v>0</v>
      </c>
    </row>
    <row r="108" spans="1:14">
      <c r="A108" s="83" t="s">
        <v>117</v>
      </c>
      <c r="B108" s="34">
        <v>108</v>
      </c>
      <c r="C108" s="18">
        <v>9</v>
      </c>
      <c r="D108" s="17">
        <v>8.3333333333333321</v>
      </c>
      <c r="E108" s="18">
        <v>88</v>
      </c>
      <c r="F108" s="17">
        <v>81.481481481481481</v>
      </c>
      <c r="G108" s="88">
        <v>0</v>
      </c>
      <c r="H108" s="33">
        <v>0</v>
      </c>
      <c r="I108" s="18">
        <v>0</v>
      </c>
      <c r="J108" s="17">
        <v>0</v>
      </c>
      <c r="K108" s="18">
        <v>10</v>
      </c>
      <c r="L108" s="17">
        <v>9.2592592592592595</v>
      </c>
      <c r="M108" s="34">
        <v>1</v>
      </c>
      <c r="N108" s="93">
        <v>0.92592592592592582</v>
      </c>
    </row>
    <row r="109" spans="1:14">
      <c r="A109" s="83" t="s">
        <v>118</v>
      </c>
      <c r="B109" s="34">
        <v>283</v>
      </c>
      <c r="C109" s="18">
        <v>20</v>
      </c>
      <c r="D109" s="17">
        <v>7.0671378091872796</v>
      </c>
      <c r="E109" s="18">
        <v>241</v>
      </c>
      <c r="F109" s="17">
        <v>85.159010600706708</v>
      </c>
      <c r="G109" s="88">
        <v>3</v>
      </c>
      <c r="H109" s="33">
        <v>1.0600706713780919</v>
      </c>
      <c r="I109" s="18">
        <v>1</v>
      </c>
      <c r="J109" s="17">
        <v>0.35335689045936397</v>
      </c>
      <c r="K109" s="18">
        <v>18</v>
      </c>
      <c r="L109" s="17">
        <v>6.3604240282685502</v>
      </c>
      <c r="M109" s="15">
        <v>0</v>
      </c>
      <c r="N109" s="93">
        <v>0</v>
      </c>
    </row>
    <row r="110" spans="1:14">
      <c r="A110" s="83" t="s">
        <v>119</v>
      </c>
      <c r="B110" s="34">
        <v>453</v>
      </c>
      <c r="C110" s="18">
        <v>59</v>
      </c>
      <c r="D110" s="17">
        <v>13.024282560706402</v>
      </c>
      <c r="E110" s="18">
        <v>344</v>
      </c>
      <c r="F110" s="17">
        <v>75.938189845474611</v>
      </c>
      <c r="G110" s="92">
        <v>6</v>
      </c>
      <c r="H110" s="33">
        <v>1.3245033112582782</v>
      </c>
      <c r="I110" s="18">
        <v>2</v>
      </c>
      <c r="J110" s="17">
        <v>0.44150110375275936</v>
      </c>
      <c r="K110" s="18">
        <v>42</v>
      </c>
      <c r="L110" s="17">
        <v>9.2715231788079464</v>
      </c>
      <c r="M110" s="15">
        <v>0</v>
      </c>
      <c r="N110" s="93">
        <v>0</v>
      </c>
    </row>
    <row r="111" spans="1:14">
      <c r="A111" s="83" t="s">
        <v>120</v>
      </c>
      <c r="B111" s="34">
        <v>57</v>
      </c>
      <c r="C111" s="18">
        <v>12</v>
      </c>
      <c r="D111" s="17">
        <v>21.052631578947366</v>
      </c>
      <c r="E111" s="18">
        <v>40</v>
      </c>
      <c r="F111" s="17">
        <v>70.175438596491219</v>
      </c>
      <c r="G111" s="88">
        <v>0</v>
      </c>
      <c r="H111" s="33">
        <v>0</v>
      </c>
      <c r="I111" s="18">
        <v>0</v>
      </c>
      <c r="J111" s="17">
        <v>0</v>
      </c>
      <c r="K111" s="18">
        <v>5</v>
      </c>
      <c r="L111" s="17">
        <v>8.7719298245614024</v>
      </c>
      <c r="M111" s="15">
        <v>0</v>
      </c>
      <c r="N111" s="93">
        <v>0</v>
      </c>
    </row>
    <row r="112" spans="1:14">
      <c r="A112" s="83" t="s">
        <v>121</v>
      </c>
      <c r="B112" s="34">
        <v>266</v>
      </c>
      <c r="C112" s="18">
        <v>32</v>
      </c>
      <c r="D112" s="17">
        <v>12.030075187969924</v>
      </c>
      <c r="E112" s="18">
        <v>212</v>
      </c>
      <c r="F112" s="17">
        <v>79.699248120300751</v>
      </c>
      <c r="G112" s="92">
        <v>1</v>
      </c>
      <c r="H112" s="33">
        <v>0.37593984962406013</v>
      </c>
      <c r="I112" s="18">
        <v>0</v>
      </c>
      <c r="J112" s="17">
        <v>0</v>
      </c>
      <c r="K112" s="18">
        <v>21</v>
      </c>
      <c r="L112" s="17">
        <v>7.8947368421052628</v>
      </c>
      <c r="M112" s="15">
        <v>0</v>
      </c>
      <c r="N112" s="93">
        <v>0</v>
      </c>
    </row>
    <row r="113" spans="1:14">
      <c r="A113" s="83" t="s">
        <v>122</v>
      </c>
      <c r="B113" s="34">
        <v>166</v>
      </c>
      <c r="C113" s="18">
        <v>51</v>
      </c>
      <c r="D113" s="17">
        <v>30.722891566265059</v>
      </c>
      <c r="E113" s="18">
        <v>76</v>
      </c>
      <c r="F113" s="17">
        <v>45.783132530120483</v>
      </c>
      <c r="G113" s="92">
        <v>8</v>
      </c>
      <c r="H113" s="33">
        <v>4.8192771084337354</v>
      </c>
      <c r="I113" s="18">
        <v>1</v>
      </c>
      <c r="J113" s="17">
        <v>0.60240963855421692</v>
      </c>
      <c r="K113" s="18">
        <v>26</v>
      </c>
      <c r="L113" s="17">
        <v>15.66265060240964</v>
      </c>
      <c r="M113" s="34">
        <v>4</v>
      </c>
      <c r="N113" s="93">
        <v>2.4096385542168677</v>
      </c>
    </row>
    <row r="114" spans="1:14">
      <c r="A114" s="83" t="s">
        <v>123</v>
      </c>
      <c r="B114" s="34">
        <v>47</v>
      </c>
      <c r="C114" s="18">
        <v>11</v>
      </c>
      <c r="D114" s="17">
        <v>23.404255319148938</v>
      </c>
      <c r="E114" s="18">
        <v>25</v>
      </c>
      <c r="F114" s="17">
        <v>53.191489361702125</v>
      </c>
      <c r="G114" s="88">
        <v>1</v>
      </c>
      <c r="H114" s="33">
        <v>2.1276595744680851</v>
      </c>
      <c r="I114" s="18">
        <v>1</v>
      </c>
      <c r="J114" s="17">
        <v>2.1276595744680851</v>
      </c>
      <c r="K114" s="18">
        <v>8</v>
      </c>
      <c r="L114" s="17">
        <v>17.021276595744681</v>
      </c>
      <c r="M114" s="18">
        <v>1</v>
      </c>
      <c r="N114" s="93">
        <v>2.1276595744680851</v>
      </c>
    </row>
    <row r="115" spans="1:14">
      <c r="A115" s="83" t="s">
        <v>124</v>
      </c>
      <c r="B115" s="34">
        <v>152</v>
      </c>
      <c r="C115" s="18">
        <v>23</v>
      </c>
      <c r="D115" s="17">
        <v>15.131578947368421</v>
      </c>
      <c r="E115" s="18">
        <v>116</v>
      </c>
      <c r="F115" s="17">
        <v>76.31578947368422</v>
      </c>
      <c r="G115" s="88">
        <v>1</v>
      </c>
      <c r="H115" s="33">
        <v>0.6578947368421052</v>
      </c>
      <c r="I115" s="18">
        <v>1</v>
      </c>
      <c r="J115" s="17">
        <v>0.6578947368421052</v>
      </c>
      <c r="K115" s="18">
        <v>11</v>
      </c>
      <c r="L115" s="17">
        <v>7.2368421052631584</v>
      </c>
      <c r="M115" s="15">
        <v>0</v>
      </c>
      <c r="N115" s="93">
        <v>0</v>
      </c>
    </row>
    <row r="116" spans="1:14">
      <c r="A116" s="83" t="s">
        <v>125</v>
      </c>
      <c r="B116" s="34">
        <v>122</v>
      </c>
      <c r="C116" s="18">
        <v>31</v>
      </c>
      <c r="D116" s="17">
        <v>25.409836065573771</v>
      </c>
      <c r="E116" s="18">
        <v>70</v>
      </c>
      <c r="F116" s="17">
        <v>57.377049180327866</v>
      </c>
      <c r="G116" s="92">
        <v>6</v>
      </c>
      <c r="H116" s="33">
        <v>4.918032786885246</v>
      </c>
      <c r="I116" s="18">
        <v>1</v>
      </c>
      <c r="J116" s="17">
        <v>0.81967213114754101</v>
      </c>
      <c r="K116" s="18">
        <v>14</v>
      </c>
      <c r="L116" s="17">
        <v>11.475409836065573</v>
      </c>
      <c r="M116" s="15">
        <v>0</v>
      </c>
      <c r="N116" s="93">
        <v>0</v>
      </c>
    </row>
    <row r="117" spans="1:14">
      <c r="A117" s="83" t="s">
        <v>126</v>
      </c>
      <c r="B117" s="34">
        <v>81</v>
      </c>
      <c r="C117" s="18">
        <v>19</v>
      </c>
      <c r="D117" s="17">
        <v>23.456790123456788</v>
      </c>
      <c r="E117" s="18">
        <v>55</v>
      </c>
      <c r="F117" s="17">
        <v>67.901234567901241</v>
      </c>
      <c r="G117" s="88">
        <v>1</v>
      </c>
      <c r="H117" s="33">
        <v>1.2345679012345678</v>
      </c>
      <c r="I117" s="18">
        <v>0</v>
      </c>
      <c r="J117" s="17">
        <v>0</v>
      </c>
      <c r="K117" s="18">
        <v>6</v>
      </c>
      <c r="L117" s="17">
        <v>7.4074074074074066</v>
      </c>
      <c r="M117" s="15">
        <v>0</v>
      </c>
      <c r="N117" s="93">
        <v>0</v>
      </c>
    </row>
    <row r="118" spans="1:14">
      <c r="A118" s="83" t="s">
        <v>127</v>
      </c>
      <c r="B118" s="34">
        <v>58</v>
      </c>
      <c r="C118" s="18">
        <v>7</v>
      </c>
      <c r="D118" s="17">
        <v>12.068965517241379</v>
      </c>
      <c r="E118" s="18">
        <v>42</v>
      </c>
      <c r="F118" s="17">
        <v>72.41379310344827</v>
      </c>
      <c r="G118" s="88">
        <v>1</v>
      </c>
      <c r="H118" s="33">
        <v>1.7241379310344827</v>
      </c>
      <c r="I118" s="18">
        <v>1</v>
      </c>
      <c r="J118" s="17">
        <v>1.7241379310344827</v>
      </c>
      <c r="K118" s="18">
        <v>7</v>
      </c>
      <c r="L118" s="17">
        <v>12.068965517241379</v>
      </c>
      <c r="M118" s="15">
        <v>0</v>
      </c>
      <c r="N118" s="93">
        <v>0</v>
      </c>
    </row>
    <row r="119" spans="1:14">
      <c r="A119" s="83" t="s">
        <v>128</v>
      </c>
      <c r="B119" s="34">
        <v>87</v>
      </c>
      <c r="C119" s="18">
        <v>8</v>
      </c>
      <c r="D119" s="17">
        <v>9.1954022988505741</v>
      </c>
      <c r="E119" s="18">
        <v>74</v>
      </c>
      <c r="F119" s="17">
        <v>85.057471264367805</v>
      </c>
      <c r="G119" s="88">
        <v>1</v>
      </c>
      <c r="H119" s="33">
        <v>1.1494252873563218</v>
      </c>
      <c r="I119" s="18">
        <v>0</v>
      </c>
      <c r="J119" s="17">
        <v>0</v>
      </c>
      <c r="K119" s="18">
        <v>4</v>
      </c>
      <c r="L119" s="17">
        <v>4.5977011494252871</v>
      </c>
      <c r="M119" s="15">
        <v>0</v>
      </c>
      <c r="N119" s="93">
        <v>0</v>
      </c>
    </row>
    <row r="120" spans="1:14">
      <c r="A120" s="83" t="s">
        <v>129</v>
      </c>
      <c r="B120" s="34">
        <v>242</v>
      </c>
      <c r="C120" s="18">
        <v>22</v>
      </c>
      <c r="D120" s="17">
        <v>9.0909090909090917</v>
      </c>
      <c r="E120" s="18">
        <v>209</v>
      </c>
      <c r="F120" s="17">
        <v>86.36363636363636</v>
      </c>
      <c r="G120" s="92">
        <v>2</v>
      </c>
      <c r="H120" s="33">
        <v>0.82644628099173556</v>
      </c>
      <c r="I120" s="18">
        <v>0</v>
      </c>
      <c r="J120" s="17">
        <v>0</v>
      </c>
      <c r="K120" s="18">
        <v>9</v>
      </c>
      <c r="L120" s="17">
        <v>3.71900826446281</v>
      </c>
      <c r="M120" s="15">
        <v>0</v>
      </c>
      <c r="N120" s="93">
        <v>0</v>
      </c>
    </row>
    <row r="121" spans="1:14">
      <c r="A121" s="83" t="s">
        <v>130</v>
      </c>
      <c r="B121" s="34">
        <v>263</v>
      </c>
      <c r="C121" s="18">
        <v>55</v>
      </c>
      <c r="D121" s="17">
        <v>20.912547528517113</v>
      </c>
      <c r="E121" s="18">
        <v>181</v>
      </c>
      <c r="F121" s="17">
        <v>68.821292775665398</v>
      </c>
      <c r="G121" s="92">
        <v>7</v>
      </c>
      <c r="H121" s="33">
        <v>2.6615969581749046</v>
      </c>
      <c r="I121" s="18">
        <v>0</v>
      </c>
      <c r="J121" s="17">
        <v>0</v>
      </c>
      <c r="K121" s="18">
        <v>20</v>
      </c>
      <c r="L121" s="17">
        <v>7.6045627376425857</v>
      </c>
      <c r="M121" s="15">
        <v>0</v>
      </c>
      <c r="N121" s="93">
        <v>0</v>
      </c>
    </row>
    <row r="122" spans="1:14">
      <c r="A122" s="83" t="s">
        <v>131</v>
      </c>
      <c r="B122" s="34">
        <v>115</v>
      </c>
      <c r="C122" s="18">
        <v>28</v>
      </c>
      <c r="D122" s="17">
        <v>24.347826086956523</v>
      </c>
      <c r="E122" s="18">
        <v>66</v>
      </c>
      <c r="F122" s="17">
        <v>57.391304347826086</v>
      </c>
      <c r="G122" s="88">
        <v>0</v>
      </c>
      <c r="H122" s="33">
        <v>0</v>
      </c>
      <c r="I122" s="18">
        <v>0</v>
      </c>
      <c r="J122" s="17">
        <v>0</v>
      </c>
      <c r="K122" s="18">
        <v>21</v>
      </c>
      <c r="L122" s="17">
        <v>18.260869565217391</v>
      </c>
      <c r="M122" s="15">
        <v>0</v>
      </c>
      <c r="N122" s="93">
        <v>0</v>
      </c>
    </row>
    <row r="123" spans="1:14">
      <c r="A123" s="83" t="s">
        <v>132</v>
      </c>
      <c r="B123" s="34">
        <v>41</v>
      </c>
      <c r="C123" s="18">
        <v>11</v>
      </c>
      <c r="D123" s="17">
        <v>26.829268292682929</v>
      </c>
      <c r="E123" s="18">
        <v>26</v>
      </c>
      <c r="F123" s="17">
        <v>63.414634146341463</v>
      </c>
      <c r="G123" s="88">
        <v>0</v>
      </c>
      <c r="H123" s="33">
        <v>0</v>
      </c>
      <c r="I123" s="18">
        <v>0</v>
      </c>
      <c r="J123" s="17">
        <v>0</v>
      </c>
      <c r="K123" s="18">
        <v>4</v>
      </c>
      <c r="L123" s="17">
        <v>9.7560975609756095</v>
      </c>
      <c r="M123" s="15">
        <v>0</v>
      </c>
      <c r="N123" s="93">
        <v>0</v>
      </c>
    </row>
    <row r="124" spans="1:14">
      <c r="A124" s="83" t="s">
        <v>133</v>
      </c>
      <c r="B124" s="34">
        <v>75</v>
      </c>
      <c r="C124" s="18">
        <v>26</v>
      </c>
      <c r="D124" s="17">
        <v>34.666666666666671</v>
      </c>
      <c r="E124" s="18">
        <v>44</v>
      </c>
      <c r="F124" s="17">
        <v>58.666666666666664</v>
      </c>
      <c r="G124" s="88">
        <v>1</v>
      </c>
      <c r="H124" s="33">
        <v>1.3333333333333335</v>
      </c>
      <c r="I124" s="18">
        <v>0</v>
      </c>
      <c r="J124" s="17">
        <v>0</v>
      </c>
      <c r="K124" s="18">
        <v>4</v>
      </c>
      <c r="L124" s="17">
        <v>5.3333333333333339</v>
      </c>
      <c r="M124" s="15">
        <v>0</v>
      </c>
      <c r="N124" s="93">
        <v>0</v>
      </c>
    </row>
    <row r="125" spans="1:14">
      <c r="A125" s="83" t="s">
        <v>134</v>
      </c>
      <c r="B125" s="34">
        <v>416</v>
      </c>
      <c r="C125" s="18">
        <v>40</v>
      </c>
      <c r="D125" s="17">
        <v>9.6153846153846168</v>
      </c>
      <c r="E125" s="18">
        <v>340</v>
      </c>
      <c r="F125" s="17">
        <v>81.730769230769226</v>
      </c>
      <c r="G125" s="92">
        <v>8</v>
      </c>
      <c r="H125" s="33">
        <v>1.9230769230769231</v>
      </c>
      <c r="I125" s="18">
        <v>8</v>
      </c>
      <c r="J125" s="17">
        <v>1.9230769230769231</v>
      </c>
      <c r="K125" s="18">
        <v>20</v>
      </c>
      <c r="L125" s="17">
        <v>4.8076923076923084</v>
      </c>
      <c r="M125" s="15">
        <v>0</v>
      </c>
      <c r="N125" s="93">
        <v>0</v>
      </c>
    </row>
    <row r="126" spans="1:14">
      <c r="A126" s="83" t="s">
        <v>135</v>
      </c>
      <c r="B126" s="34">
        <v>57</v>
      </c>
      <c r="C126" s="18">
        <v>16</v>
      </c>
      <c r="D126" s="17">
        <v>28.07017543859649</v>
      </c>
      <c r="E126" s="18">
        <v>35</v>
      </c>
      <c r="F126" s="17">
        <v>61.403508771929829</v>
      </c>
      <c r="G126" s="88">
        <v>0</v>
      </c>
      <c r="H126" s="33">
        <v>0</v>
      </c>
      <c r="I126" s="18">
        <v>0</v>
      </c>
      <c r="J126" s="17">
        <v>0</v>
      </c>
      <c r="K126" s="18">
        <v>5</v>
      </c>
      <c r="L126" s="17">
        <v>8.7719298245614024</v>
      </c>
      <c r="M126" s="34">
        <v>1</v>
      </c>
      <c r="N126" s="93">
        <v>1.7543859649122806</v>
      </c>
    </row>
    <row r="127" spans="1:14" ht="13.5" thickBot="1">
      <c r="A127" s="85" t="s">
        <v>136</v>
      </c>
      <c r="B127" s="40">
        <v>114</v>
      </c>
      <c r="C127" s="22">
        <v>22</v>
      </c>
      <c r="D127" s="21">
        <v>19.298245614035086</v>
      </c>
      <c r="E127" s="22">
        <v>79</v>
      </c>
      <c r="F127" s="21">
        <v>69.298245614035096</v>
      </c>
      <c r="G127" s="96">
        <v>1</v>
      </c>
      <c r="H127" s="39">
        <v>0.8771929824561403</v>
      </c>
      <c r="I127" s="18">
        <v>0</v>
      </c>
      <c r="J127" s="21">
        <v>0</v>
      </c>
      <c r="K127" s="22">
        <v>12</v>
      </c>
      <c r="L127" s="21">
        <v>10.526315789473683</v>
      </c>
      <c r="M127" s="15">
        <v>0</v>
      </c>
      <c r="N127" s="97">
        <v>0</v>
      </c>
    </row>
    <row r="128" spans="1:14" s="126" customFormat="1" ht="13.5" thickBot="1">
      <c r="A128" s="24" t="s">
        <v>137</v>
      </c>
      <c r="B128" s="26">
        <v>39112</v>
      </c>
      <c r="C128" s="11">
        <v>22583</v>
      </c>
      <c r="D128" s="10">
        <v>57.739312742892203</v>
      </c>
      <c r="E128" s="11">
        <v>11015</v>
      </c>
      <c r="F128" s="10">
        <v>28.162712211086109</v>
      </c>
      <c r="G128" s="27">
        <v>929</v>
      </c>
      <c r="H128" s="25">
        <v>2.375230108406627</v>
      </c>
      <c r="I128" s="11">
        <v>116</v>
      </c>
      <c r="J128" s="10">
        <v>0.29658416854162406</v>
      </c>
      <c r="K128" s="11">
        <v>4443</v>
      </c>
      <c r="L128" s="10">
        <v>11.359685007158928</v>
      </c>
      <c r="M128" s="27">
        <v>26</v>
      </c>
      <c r="N128" s="90">
        <v>6.6475761914501941E-2</v>
      </c>
    </row>
    <row r="129" spans="1:14">
      <c r="A129" s="84" t="s">
        <v>138</v>
      </c>
      <c r="B129" s="37">
        <v>27442</v>
      </c>
      <c r="C129" s="15">
        <v>15068</v>
      </c>
      <c r="D129" s="14">
        <v>54.908534363384597</v>
      </c>
      <c r="E129" s="15">
        <v>8171</v>
      </c>
      <c r="F129" s="14">
        <v>29.775526565119158</v>
      </c>
      <c r="G129" s="94">
        <v>652</v>
      </c>
      <c r="H129" s="36">
        <v>2.3759201224400552</v>
      </c>
      <c r="I129" s="15">
        <v>83</v>
      </c>
      <c r="J129" s="14">
        <v>0.30245608920632611</v>
      </c>
      <c r="K129" s="15">
        <v>3448</v>
      </c>
      <c r="L129" s="14">
        <v>12.564681874498943</v>
      </c>
      <c r="M129" s="37">
        <v>20</v>
      </c>
      <c r="N129" s="95">
        <v>7.288098535092194E-2</v>
      </c>
    </row>
    <row r="130" spans="1:14">
      <c r="A130" s="79" t="s">
        <v>139</v>
      </c>
      <c r="B130" s="18">
        <v>443</v>
      </c>
      <c r="C130" s="18">
        <v>202</v>
      </c>
      <c r="D130" s="17">
        <v>45.598194130925506</v>
      </c>
      <c r="E130" s="18">
        <v>196</v>
      </c>
      <c r="F130" s="17">
        <v>44.243792325056432</v>
      </c>
      <c r="G130" s="88">
        <v>3</v>
      </c>
      <c r="H130" s="17">
        <v>0.67720090293453727</v>
      </c>
      <c r="I130" s="18">
        <v>4</v>
      </c>
      <c r="J130" s="17">
        <v>0.90293453724604955</v>
      </c>
      <c r="K130" s="18">
        <v>37</v>
      </c>
      <c r="L130" s="17">
        <v>8.3521444695259603</v>
      </c>
      <c r="M130" s="18">
        <v>1</v>
      </c>
      <c r="N130" s="19">
        <v>0.22573363431151239</v>
      </c>
    </row>
    <row r="131" spans="1:14">
      <c r="A131" s="79" t="s">
        <v>140</v>
      </c>
      <c r="B131" s="18">
        <v>4491</v>
      </c>
      <c r="C131" s="18">
        <v>2607</v>
      </c>
      <c r="D131" s="17">
        <v>58.049432197728791</v>
      </c>
      <c r="E131" s="18">
        <v>1244</v>
      </c>
      <c r="F131" s="17">
        <v>27.699844132709867</v>
      </c>
      <c r="G131" s="88">
        <v>157</v>
      </c>
      <c r="H131" s="17">
        <v>3.4958806501892674</v>
      </c>
      <c r="I131" s="18">
        <v>13</v>
      </c>
      <c r="J131" s="17">
        <v>0.28946782453796482</v>
      </c>
      <c r="K131" s="18">
        <v>468</v>
      </c>
      <c r="L131" s="17">
        <v>10.420841683366733</v>
      </c>
      <c r="M131" s="18">
        <v>2</v>
      </c>
      <c r="N131" s="19">
        <v>4.4533511467379203E-2</v>
      </c>
    </row>
    <row r="132" spans="1:14">
      <c r="A132" s="79" t="s">
        <v>141</v>
      </c>
      <c r="B132" s="18">
        <v>743</v>
      </c>
      <c r="C132" s="18">
        <v>422</v>
      </c>
      <c r="D132" s="17">
        <v>56.796769851951545</v>
      </c>
      <c r="E132" s="18">
        <v>253</v>
      </c>
      <c r="F132" s="17">
        <v>34.05114401076716</v>
      </c>
      <c r="G132" s="88">
        <v>11</v>
      </c>
      <c r="H132" s="17">
        <v>1.4804845222072678</v>
      </c>
      <c r="I132" s="18">
        <v>3</v>
      </c>
      <c r="J132" s="17">
        <v>0.40376850605652759</v>
      </c>
      <c r="K132" s="18">
        <v>54</v>
      </c>
      <c r="L132" s="17">
        <v>7.2678331090174968</v>
      </c>
      <c r="M132" s="15">
        <v>0</v>
      </c>
      <c r="N132" s="19">
        <v>0</v>
      </c>
    </row>
    <row r="133" spans="1:14">
      <c r="A133" s="79" t="s">
        <v>142</v>
      </c>
      <c r="B133" s="18">
        <v>661</v>
      </c>
      <c r="C133" s="18">
        <v>407</v>
      </c>
      <c r="D133" s="17">
        <v>61.57337367624811</v>
      </c>
      <c r="E133" s="18">
        <v>168</v>
      </c>
      <c r="F133" s="17">
        <v>25.416036308623298</v>
      </c>
      <c r="G133" s="88">
        <v>15</v>
      </c>
      <c r="H133" s="17">
        <v>2.2692889561270801</v>
      </c>
      <c r="I133" s="18">
        <v>5</v>
      </c>
      <c r="J133" s="17">
        <v>0.75642965204236012</v>
      </c>
      <c r="K133" s="18">
        <v>66</v>
      </c>
      <c r="L133" s="17">
        <v>9.9848714069591527</v>
      </c>
      <c r="M133" s="15">
        <v>0</v>
      </c>
      <c r="N133" s="19">
        <v>0</v>
      </c>
    </row>
    <row r="134" spans="1:14">
      <c r="A134" s="79" t="s">
        <v>143</v>
      </c>
      <c r="B134" s="18">
        <v>1539</v>
      </c>
      <c r="C134" s="18">
        <v>1240</v>
      </c>
      <c r="D134" s="17">
        <v>80.571799870045481</v>
      </c>
      <c r="E134" s="18">
        <v>195</v>
      </c>
      <c r="F134" s="17">
        <v>12.670565302144249</v>
      </c>
      <c r="G134" s="88">
        <v>14</v>
      </c>
      <c r="H134" s="17">
        <v>0.90968161143599735</v>
      </c>
      <c r="I134" s="18">
        <v>5</v>
      </c>
      <c r="J134" s="17">
        <v>0.32488628979857048</v>
      </c>
      <c r="K134" s="18">
        <v>84</v>
      </c>
      <c r="L134" s="17">
        <v>5.4580896686159841</v>
      </c>
      <c r="M134" s="18">
        <v>1</v>
      </c>
      <c r="N134" s="19">
        <v>6.4977257959714096E-2</v>
      </c>
    </row>
    <row r="135" spans="1:14">
      <c r="A135" s="79" t="s">
        <v>144</v>
      </c>
      <c r="B135" s="18">
        <v>398</v>
      </c>
      <c r="C135" s="18">
        <v>241</v>
      </c>
      <c r="D135" s="17">
        <v>60.552763819095482</v>
      </c>
      <c r="E135" s="18">
        <v>126</v>
      </c>
      <c r="F135" s="17">
        <v>31.658291457286431</v>
      </c>
      <c r="G135" s="88">
        <v>6</v>
      </c>
      <c r="H135" s="17">
        <v>1.5075376884422109</v>
      </c>
      <c r="I135" s="18">
        <v>1</v>
      </c>
      <c r="J135" s="17">
        <v>0.25125628140703515</v>
      </c>
      <c r="K135" s="18">
        <v>24</v>
      </c>
      <c r="L135" s="17">
        <v>6.0301507537688437</v>
      </c>
      <c r="M135" s="15">
        <v>0</v>
      </c>
      <c r="N135" s="19">
        <v>0</v>
      </c>
    </row>
    <row r="136" spans="1:14">
      <c r="A136" s="79" t="s">
        <v>145</v>
      </c>
      <c r="B136" s="18">
        <v>2418</v>
      </c>
      <c r="C136" s="18">
        <v>1638</v>
      </c>
      <c r="D136" s="17">
        <v>67.741935483870961</v>
      </c>
      <c r="E136" s="18">
        <v>512</v>
      </c>
      <c r="F136" s="17">
        <v>21.174524400330853</v>
      </c>
      <c r="G136" s="88">
        <v>56</v>
      </c>
      <c r="H136" s="17">
        <v>2.315963606286187</v>
      </c>
      <c r="I136" s="18">
        <v>1</v>
      </c>
      <c r="J136" s="17">
        <v>4.1356492969396197E-2</v>
      </c>
      <c r="K136" s="18">
        <v>210</v>
      </c>
      <c r="L136" s="17">
        <v>8.6848635235732008</v>
      </c>
      <c r="M136" s="18">
        <v>1</v>
      </c>
      <c r="N136" s="19">
        <v>4.1356492969396197E-2</v>
      </c>
    </row>
    <row r="137" spans="1:14">
      <c r="A137" s="79" t="s">
        <v>146</v>
      </c>
      <c r="B137" s="18">
        <v>542</v>
      </c>
      <c r="C137" s="18">
        <v>388</v>
      </c>
      <c r="D137" s="17">
        <v>71.586715867158674</v>
      </c>
      <c r="E137" s="18">
        <v>120</v>
      </c>
      <c r="F137" s="17">
        <v>22.140221402214021</v>
      </c>
      <c r="G137" s="88">
        <v>7</v>
      </c>
      <c r="H137" s="17">
        <v>1.2915129151291513</v>
      </c>
      <c r="I137" s="18">
        <v>1</v>
      </c>
      <c r="J137" s="17">
        <v>0.18450184501845018</v>
      </c>
      <c r="K137" s="18">
        <v>26</v>
      </c>
      <c r="L137" s="17">
        <v>4.7970479704797047</v>
      </c>
      <c r="M137" s="15">
        <v>0</v>
      </c>
      <c r="N137" s="19">
        <v>0</v>
      </c>
    </row>
    <row r="138" spans="1:14" ht="13.5" thickBot="1">
      <c r="A138" s="80" t="s">
        <v>147</v>
      </c>
      <c r="B138" s="22">
        <v>435</v>
      </c>
      <c r="C138" s="22">
        <v>370</v>
      </c>
      <c r="D138" s="21">
        <v>85.057471264367805</v>
      </c>
      <c r="E138" s="22">
        <v>30</v>
      </c>
      <c r="F138" s="21">
        <v>6.8965517241379306</v>
      </c>
      <c r="G138" s="89">
        <v>8</v>
      </c>
      <c r="H138" s="21">
        <v>1.8390804597701149</v>
      </c>
      <c r="I138" s="18">
        <v>0</v>
      </c>
      <c r="J138" s="21">
        <v>0</v>
      </c>
      <c r="K138" s="22">
        <v>26</v>
      </c>
      <c r="L138" s="21">
        <v>5.9770114942528734</v>
      </c>
      <c r="M138" s="22">
        <v>1</v>
      </c>
      <c r="N138" s="23">
        <v>0.22988505747126436</v>
      </c>
    </row>
    <row r="139" spans="1:14" s="126" customFormat="1" ht="13.5" thickBot="1">
      <c r="A139" s="24" t="s">
        <v>149</v>
      </c>
      <c r="B139" s="26">
        <v>56</v>
      </c>
      <c r="C139" s="11">
        <v>18</v>
      </c>
      <c r="D139" s="10">
        <v>32.142857142857146</v>
      </c>
      <c r="E139" s="11">
        <v>33</v>
      </c>
      <c r="F139" s="10">
        <v>58.928571428571431</v>
      </c>
      <c r="G139" s="27">
        <v>0</v>
      </c>
      <c r="H139" s="25">
        <v>0</v>
      </c>
      <c r="I139" s="11">
        <v>0</v>
      </c>
      <c r="J139" s="25">
        <v>0</v>
      </c>
      <c r="K139" s="11">
        <v>3</v>
      </c>
      <c r="L139" s="10">
        <v>5.3571428571428568</v>
      </c>
      <c r="M139" s="27">
        <v>2</v>
      </c>
      <c r="N139" s="90">
        <v>3.5714285714285712</v>
      </c>
    </row>
    <row r="140" spans="1:14">
      <c r="A140" s="116" t="s">
        <v>1914</v>
      </c>
      <c r="B140" s="117"/>
      <c r="C140" s="117"/>
      <c r="D140" s="118"/>
      <c r="E140" s="117"/>
      <c r="F140" s="118"/>
      <c r="G140" s="127"/>
      <c r="H140" s="118"/>
      <c r="I140" s="117"/>
      <c r="J140" s="118"/>
      <c r="K140" s="117"/>
      <c r="L140" s="118"/>
      <c r="M140" s="127"/>
      <c r="N140" s="118"/>
    </row>
    <row r="141" spans="1:14">
      <c r="A141" s="132" t="s">
        <v>164</v>
      </c>
      <c r="B141" s="119"/>
      <c r="C141" s="119"/>
      <c r="D141" s="120"/>
      <c r="E141" s="119"/>
      <c r="F141" s="120"/>
      <c r="G141" s="128"/>
      <c r="H141" s="120"/>
      <c r="I141" s="119"/>
      <c r="J141" s="120"/>
      <c r="K141" s="119"/>
      <c r="L141" s="120"/>
      <c r="M141" s="128"/>
      <c r="N141" s="120"/>
    </row>
    <row r="142" spans="1:14">
      <c r="A142" s="121"/>
    </row>
  </sheetData>
  <mergeCells count="9">
    <mergeCell ref="A1:N1"/>
    <mergeCell ref="A2:A3"/>
    <mergeCell ref="B2:B3"/>
    <mergeCell ref="C2:D2"/>
    <mergeCell ref="E2:F2"/>
    <mergeCell ref="G2:H2"/>
    <mergeCell ref="I2:J2"/>
    <mergeCell ref="K2:L2"/>
    <mergeCell ref="M2:N2"/>
  </mergeCells>
  <conditionalFormatting sqref="A6:F139 G127:H139 G6:H9 I42:J42">
    <cfRule type="cellIs" dxfId="13" priority="3" stopIfTrue="1" operator="equal">
      <formula>0</formula>
    </cfRule>
  </conditionalFormatting>
  <conditionalFormatting sqref="I6:J41 I43:J138 G10:H126 K6:N139">
    <cfRule type="cellIs" dxfId="12" priority="4" stopIfTrue="1" operator="equal">
      <formula>0</formula>
    </cfRule>
  </conditionalFormatting>
  <conditionalFormatting sqref="I139">
    <cfRule type="cellIs" dxfId="11" priority="2" stopIfTrue="1" operator="equal">
      <formula>0</formula>
    </cfRule>
  </conditionalFormatting>
  <conditionalFormatting sqref="J139">
    <cfRule type="cellIs" dxfId="10" priority="1" stopIfTrue="1" operator="equal">
      <formula>0</formula>
    </cfRule>
  </conditionalFormatting>
  <pageMargins left="0.75" right="0.75" top="1" bottom="1" header="0" footer="0"/>
  <pageSetup orientation="portrait" r:id="rId1"/>
  <headerFooter alignWithMargins="0"/>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
  <sheetViews>
    <sheetView showGridLines="0" workbookViewId="0">
      <selection sqref="A1:H1"/>
    </sheetView>
  </sheetViews>
  <sheetFormatPr baseColWidth="10" defaultRowHeight="12.75"/>
  <cols>
    <col min="1" max="1" width="34.140625" style="132" customWidth="1"/>
    <col min="2" max="8" width="11.140625" style="119" customWidth="1"/>
    <col min="9" max="256" width="11.42578125" style="130"/>
    <col min="257" max="257" width="34.140625" style="130" customWidth="1"/>
    <col min="258" max="264" width="11.140625" style="130" customWidth="1"/>
    <col min="265" max="512" width="11.42578125" style="130"/>
    <col min="513" max="513" width="34.140625" style="130" customWidth="1"/>
    <col min="514" max="520" width="11.140625" style="130" customWidth="1"/>
    <col min="521" max="768" width="11.42578125" style="130"/>
    <col min="769" max="769" width="34.140625" style="130" customWidth="1"/>
    <col min="770" max="776" width="11.140625" style="130" customWidth="1"/>
    <col min="777" max="1024" width="11.42578125" style="130"/>
    <col min="1025" max="1025" width="34.140625" style="130" customWidth="1"/>
    <col min="1026" max="1032" width="11.140625" style="130" customWidth="1"/>
    <col min="1033" max="1280" width="11.42578125" style="130"/>
    <col min="1281" max="1281" width="34.140625" style="130" customWidth="1"/>
    <col min="1282" max="1288" width="11.140625" style="130" customWidth="1"/>
    <col min="1289" max="1536" width="11.42578125" style="130"/>
    <col min="1537" max="1537" width="34.140625" style="130" customWidth="1"/>
    <col min="1538" max="1544" width="11.140625" style="130" customWidth="1"/>
    <col min="1545" max="1792" width="11.42578125" style="130"/>
    <col min="1793" max="1793" width="34.140625" style="130" customWidth="1"/>
    <col min="1794" max="1800" width="11.140625" style="130" customWidth="1"/>
    <col min="1801" max="2048" width="11.42578125" style="130"/>
    <col min="2049" max="2049" width="34.140625" style="130" customWidth="1"/>
    <col min="2050" max="2056" width="11.140625" style="130" customWidth="1"/>
    <col min="2057" max="2304" width="11.42578125" style="130"/>
    <col min="2305" max="2305" width="34.140625" style="130" customWidth="1"/>
    <col min="2306" max="2312" width="11.140625" style="130" customWidth="1"/>
    <col min="2313" max="2560" width="11.42578125" style="130"/>
    <col min="2561" max="2561" width="34.140625" style="130" customWidth="1"/>
    <col min="2562" max="2568" width="11.140625" style="130" customWidth="1"/>
    <col min="2569" max="2816" width="11.42578125" style="130"/>
    <col min="2817" max="2817" width="34.140625" style="130" customWidth="1"/>
    <col min="2818" max="2824" width="11.140625" style="130" customWidth="1"/>
    <col min="2825" max="3072" width="11.42578125" style="130"/>
    <col min="3073" max="3073" width="34.140625" style="130" customWidth="1"/>
    <col min="3074" max="3080" width="11.140625" style="130" customWidth="1"/>
    <col min="3081" max="3328" width="11.42578125" style="130"/>
    <col min="3329" max="3329" width="34.140625" style="130" customWidth="1"/>
    <col min="3330" max="3336" width="11.140625" style="130" customWidth="1"/>
    <col min="3337" max="3584" width="11.42578125" style="130"/>
    <col min="3585" max="3585" width="34.140625" style="130" customWidth="1"/>
    <col min="3586" max="3592" width="11.140625" style="130" customWidth="1"/>
    <col min="3593" max="3840" width="11.42578125" style="130"/>
    <col min="3841" max="3841" width="34.140625" style="130" customWidth="1"/>
    <col min="3842" max="3848" width="11.140625" style="130" customWidth="1"/>
    <col min="3849" max="4096" width="11.42578125" style="130"/>
    <col min="4097" max="4097" width="34.140625" style="130" customWidth="1"/>
    <col min="4098" max="4104" width="11.140625" style="130" customWidth="1"/>
    <col min="4105" max="4352" width="11.42578125" style="130"/>
    <col min="4353" max="4353" width="34.140625" style="130" customWidth="1"/>
    <col min="4354" max="4360" width="11.140625" style="130" customWidth="1"/>
    <col min="4361" max="4608" width="11.42578125" style="130"/>
    <col min="4609" max="4609" width="34.140625" style="130" customWidth="1"/>
    <col min="4610" max="4616" width="11.140625" style="130" customWidth="1"/>
    <col min="4617" max="4864" width="11.42578125" style="130"/>
    <col min="4865" max="4865" width="34.140625" style="130" customWidth="1"/>
    <col min="4866" max="4872" width="11.140625" style="130" customWidth="1"/>
    <col min="4873" max="5120" width="11.42578125" style="130"/>
    <col min="5121" max="5121" width="34.140625" style="130" customWidth="1"/>
    <col min="5122" max="5128" width="11.140625" style="130" customWidth="1"/>
    <col min="5129" max="5376" width="11.42578125" style="130"/>
    <col min="5377" max="5377" width="34.140625" style="130" customWidth="1"/>
    <col min="5378" max="5384" width="11.140625" style="130" customWidth="1"/>
    <col min="5385" max="5632" width="11.42578125" style="130"/>
    <col min="5633" max="5633" width="34.140625" style="130" customWidth="1"/>
    <col min="5634" max="5640" width="11.140625" style="130" customWidth="1"/>
    <col min="5641" max="5888" width="11.42578125" style="130"/>
    <col min="5889" max="5889" width="34.140625" style="130" customWidth="1"/>
    <col min="5890" max="5896" width="11.140625" style="130" customWidth="1"/>
    <col min="5897" max="6144" width="11.42578125" style="130"/>
    <col min="6145" max="6145" width="34.140625" style="130" customWidth="1"/>
    <col min="6146" max="6152" width="11.140625" style="130" customWidth="1"/>
    <col min="6153" max="6400" width="11.42578125" style="130"/>
    <col min="6401" max="6401" width="34.140625" style="130" customWidth="1"/>
    <col min="6402" max="6408" width="11.140625" style="130" customWidth="1"/>
    <col min="6409" max="6656" width="11.42578125" style="130"/>
    <col min="6657" max="6657" width="34.140625" style="130" customWidth="1"/>
    <col min="6658" max="6664" width="11.140625" style="130" customWidth="1"/>
    <col min="6665" max="6912" width="11.42578125" style="130"/>
    <col min="6913" max="6913" width="34.140625" style="130" customWidth="1"/>
    <col min="6914" max="6920" width="11.140625" style="130" customWidth="1"/>
    <col min="6921" max="7168" width="11.42578125" style="130"/>
    <col min="7169" max="7169" width="34.140625" style="130" customWidth="1"/>
    <col min="7170" max="7176" width="11.140625" style="130" customWidth="1"/>
    <col min="7177" max="7424" width="11.42578125" style="130"/>
    <col min="7425" max="7425" width="34.140625" style="130" customWidth="1"/>
    <col min="7426" max="7432" width="11.140625" style="130" customWidth="1"/>
    <col min="7433" max="7680" width="11.42578125" style="130"/>
    <col min="7681" max="7681" width="34.140625" style="130" customWidth="1"/>
    <col min="7682" max="7688" width="11.140625" style="130" customWidth="1"/>
    <col min="7689" max="7936" width="11.42578125" style="130"/>
    <col min="7937" max="7937" width="34.140625" style="130" customWidth="1"/>
    <col min="7938" max="7944" width="11.140625" style="130" customWidth="1"/>
    <col min="7945" max="8192" width="11.42578125" style="130"/>
    <col min="8193" max="8193" width="34.140625" style="130" customWidth="1"/>
    <col min="8194" max="8200" width="11.140625" style="130" customWidth="1"/>
    <col min="8201" max="8448" width="11.42578125" style="130"/>
    <col min="8449" max="8449" width="34.140625" style="130" customWidth="1"/>
    <col min="8450" max="8456" width="11.140625" style="130" customWidth="1"/>
    <col min="8457" max="8704" width="11.42578125" style="130"/>
    <col min="8705" max="8705" width="34.140625" style="130" customWidth="1"/>
    <col min="8706" max="8712" width="11.140625" style="130" customWidth="1"/>
    <col min="8713" max="8960" width="11.42578125" style="130"/>
    <col min="8961" max="8961" width="34.140625" style="130" customWidth="1"/>
    <col min="8962" max="8968" width="11.140625" style="130" customWidth="1"/>
    <col min="8969" max="9216" width="11.42578125" style="130"/>
    <col min="9217" max="9217" width="34.140625" style="130" customWidth="1"/>
    <col min="9218" max="9224" width="11.140625" style="130" customWidth="1"/>
    <col min="9225" max="9472" width="11.42578125" style="130"/>
    <col min="9473" max="9473" width="34.140625" style="130" customWidth="1"/>
    <col min="9474" max="9480" width="11.140625" style="130" customWidth="1"/>
    <col min="9481" max="9728" width="11.42578125" style="130"/>
    <col min="9729" max="9729" width="34.140625" style="130" customWidth="1"/>
    <col min="9730" max="9736" width="11.140625" style="130" customWidth="1"/>
    <col min="9737" max="9984" width="11.42578125" style="130"/>
    <col min="9985" max="9985" width="34.140625" style="130" customWidth="1"/>
    <col min="9986" max="9992" width="11.140625" style="130" customWidth="1"/>
    <col min="9993" max="10240" width="11.42578125" style="130"/>
    <col min="10241" max="10241" width="34.140625" style="130" customWidth="1"/>
    <col min="10242" max="10248" width="11.140625" style="130" customWidth="1"/>
    <col min="10249" max="10496" width="11.42578125" style="130"/>
    <col min="10497" max="10497" width="34.140625" style="130" customWidth="1"/>
    <col min="10498" max="10504" width="11.140625" style="130" customWidth="1"/>
    <col min="10505" max="10752" width="11.42578125" style="130"/>
    <col min="10753" max="10753" width="34.140625" style="130" customWidth="1"/>
    <col min="10754" max="10760" width="11.140625" style="130" customWidth="1"/>
    <col min="10761" max="11008" width="11.42578125" style="130"/>
    <col min="11009" max="11009" width="34.140625" style="130" customWidth="1"/>
    <col min="11010" max="11016" width="11.140625" style="130" customWidth="1"/>
    <col min="11017" max="11264" width="11.42578125" style="130"/>
    <col min="11265" max="11265" width="34.140625" style="130" customWidth="1"/>
    <col min="11266" max="11272" width="11.140625" style="130" customWidth="1"/>
    <col min="11273" max="11520" width="11.42578125" style="130"/>
    <col min="11521" max="11521" width="34.140625" style="130" customWidth="1"/>
    <col min="11522" max="11528" width="11.140625" style="130" customWidth="1"/>
    <col min="11529" max="11776" width="11.42578125" style="130"/>
    <col min="11777" max="11777" width="34.140625" style="130" customWidth="1"/>
    <col min="11778" max="11784" width="11.140625" style="130" customWidth="1"/>
    <col min="11785" max="12032" width="11.42578125" style="130"/>
    <col min="12033" max="12033" width="34.140625" style="130" customWidth="1"/>
    <col min="12034" max="12040" width="11.140625" style="130" customWidth="1"/>
    <col min="12041" max="12288" width="11.42578125" style="130"/>
    <col min="12289" max="12289" width="34.140625" style="130" customWidth="1"/>
    <col min="12290" max="12296" width="11.140625" style="130" customWidth="1"/>
    <col min="12297" max="12544" width="11.42578125" style="130"/>
    <col min="12545" max="12545" width="34.140625" style="130" customWidth="1"/>
    <col min="12546" max="12552" width="11.140625" style="130" customWidth="1"/>
    <col min="12553" max="12800" width="11.42578125" style="130"/>
    <col min="12801" max="12801" width="34.140625" style="130" customWidth="1"/>
    <col min="12802" max="12808" width="11.140625" style="130" customWidth="1"/>
    <col min="12809" max="13056" width="11.42578125" style="130"/>
    <col min="13057" max="13057" width="34.140625" style="130" customWidth="1"/>
    <col min="13058" max="13064" width="11.140625" style="130" customWidth="1"/>
    <col min="13065" max="13312" width="11.42578125" style="130"/>
    <col min="13313" max="13313" width="34.140625" style="130" customWidth="1"/>
    <col min="13314" max="13320" width="11.140625" style="130" customWidth="1"/>
    <col min="13321" max="13568" width="11.42578125" style="130"/>
    <col min="13569" max="13569" width="34.140625" style="130" customWidth="1"/>
    <col min="13570" max="13576" width="11.140625" style="130" customWidth="1"/>
    <col min="13577" max="13824" width="11.42578125" style="130"/>
    <col min="13825" max="13825" width="34.140625" style="130" customWidth="1"/>
    <col min="13826" max="13832" width="11.140625" style="130" customWidth="1"/>
    <col min="13833" max="14080" width="11.42578125" style="130"/>
    <col min="14081" max="14081" width="34.140625" style="130" customWidth="1"/>
    <col min="14082" max="14088" width="11.140625" style="130" customWidth="1"/>
    <col min="14089" max="14336" width="11.42578125" style="130"/>
    <col min="14337" max="14337" width="34.140625" style="130" customWidth="1"/>
    <col min="14338" max="14344" width="11.140625" style="130" customWidth="1"/>
    <col min="14345" max="14592" width="11.42578125" style="130"/>
    <col min="14593" max="14593" width="34.140625" style="130" customWidth="1"/>
    <col min="14594" max="14600" width="11.140625" style="130" customWidth="1"/>
    <col min="14601" max="14848" width="11.42578125" style="130"/>
    <col min="14849" max="14849" width="34.140625" style="130" customWidth="1"/>
    <col min="14850" max="14856" width="11.140625" style="130" customWidth="1"/>
    <col min="14857" max="15104" width="11.42578125" style="130"/>
    <col min="15105" max="15105" width="34.140625" style="130" customWidth="1"/>
    <col min="15106" max="15112" width="11.140625" style="130" customWidth="1"/>
    <col min="15113" max="15360" width="11.42578125" style="130"/>
    <col min="15361" max="15361" width="34.140625" style="130" customWidth="1"/>
    <col min="15362" max="15368" width="11.140625" style="130" customWidth="1"/>
    <col min="15369" max="15616" width="11.42578125" style="130"/>
    <col min="15617" max="15617" width="34.140625" style="130" customWidth="1"/>
    <col min="15618" max="15624" width="11.140625" style="130" customWidth="1"/>
    <col min="15625" max="15872" width="11.42578125" style="130"/>
    <col min="15873" max="15873" width="34.140625" style="130" customWidth="1"/>
    <col min="15874" max="15880" width="11.140625" style="130" customWidth="1"/>
    <col min="15881" max="16128" width="11.42578125" style="130"/>
    <col min="16129" max="16129" width="34.140625" style="130" customWidth="1"/>
    <col min="16130" max="16136" width="11.140625" style="130" customWidth="1"/>
    <col min="16137" max="16384" width="11.42578125" style="130"/>
  </cols>
  <sheetData>
    <row r="1" spans="1:8" s="129" customFormat="1" ht="48.75" customHeight="1" thickBot="1">
      <c r="A1" s="879" t="s">
        <v>189</v>
      </c>
      <c r="B1" s="879"/>
      <c r="C1" s="879"/>
      <c r="D1" s="879"/>
      <c r="E1" s="879"/>
      <c r="F1" s="879"/>
      <c r="G1" s="879"/>
      <c r="H1" s="879"/>
    </row>
    <row r="2" spans="1:8" s="129" customFormat="1" ht="17.25" customHeight="1">
      <c r="A2" s="880" t="s">
        <v>166</v>
      </c>
      <c r="B2" s="868" t="s">
        <v>1</v>
      </c>
      <c r="C2" s="882" t="s">
        <v>154</v>
      </c>
      <c r="D2" s="883"/>
      <c r="E2" s="884" t="s">
        <v>155</v>
      </c>
      <c r="F2" s="885"/>
      <c r="G2" s="882" t="s">
        <v>180</v>
      </c>
      <c r="H2" s="886"/>
    </row>
    <row r="3" spans="1:8" s="129" customFormat="1" ht="12" customHeight="1">
      <c r="A3" s="881"/>
      <c r="B3" s="869" t="s">
        <v>148</v>
      </c>
      <c r="C3" s="1" t="s">
        <v>153</v>
      </c>
      <c r="D3" s="2" t="s">
        <v>12</v>
      </c>
      <c r="E3" s="1" t="s">
        <v>153</v>
      </c>
      <c r="F3" s="2" t="s">
        <v>12</v>
      </c>
      <c r="G3" s="1" t="s">
        <v>153</v>
      </c>
      <c r="H3" s="3" t="s">
        <v>12</v>
      </c>
    </row>
    <row r="4" spans="1:8">
      <c r="A4" s="44" t="s">
        <v>13</v>
      </c>
      <c r="B4" s="45">
        <v>74189</v>
      </c>
      <c r="C4" s="45">
        <v>7060</v>
      </c>
      <c r="D4" s="2">
        <v>9.516235560527841</v>
      </c>
      <c r="E4" s="45">
        <v>67007</v>
      </c>
      <c r="F4" s="2">
        <v>90.319319575678335</v>
      </c>
      <c r="G4" s="45">
        <v>122</v>
      </c>
      <c r="H4" s="3">
        <v>0.16444486379382389</v>
      </c>
    </row>
    <row r="5" spans="1:8" ht="13.5" thickBot="1">
      <c r="A5" s="74" t="s">
        <v>14</v>
      </c>
      <c r="B5" s="75">
        <v>1569</v>
      </c>
      <c r="C5" s="75">
        <v>117</v>
      </c>
      <c r="D5" s="76">
        <v>7.4569789674952203</v>
      </c>
      <c r="E5" s="75">
        <v>1446</v>
      </c>
      <c r="F5" s="76">
        <v>92.160611854684518</v>
      </c>
      <c r="G5" s="75">
        <v>6</v>
      </c>
      <c r="H5" s="77">
        <v>0.38240917782026768</v>
      </c>
    </row>
    <row r="6" spans="1:8">
      <c r="A6" s="78" t="s">
        <v>15</v>
      </c>
      <c r="B6" s="15">
        <v>44</v>
      </c>
      <c r="C6" s="15">
        <v>0</v>
      </c>
      <c r="D6" s="14">
        <v>0</v>
      </c>
      <c r="E6" s="15">
        <v>44</v>
      </c>
      <c r="F6" s="14">
        <v>100</v>
      </c>
      <c r="G6" s="15">
        <v>0</v>
      </c>
      <c r="H6" s="28">
        <v>0</v>
      </c>
    </row>
    <row r="7" spans="1:8">
      <c r="A7" s="79" t="s">
        <v>16</v>
      </c>
      <c r="B7" s="18">
        <v>97</v>
      </c>
      <c r="C7" s="18">
        <v>11</v>
      </c>
      <c r="D7" s="17">
        <v>11.340206185567011</v>
      </c>
      <c r="E7" s="18">
        <v>85</v>
      </c>
      <c r="F7" s="17">
        <v>87.628865979381445</v>
      </c>
      <c r="G7" s="18">
        <v>1</v>
      </c>
      <c r="H7" s="19">
        <v>1.0309278350515463</v>
      </c>
    </row>
    <row r="8" spans="1:8">
      <c r="A8" s="79" t="s">
        <v>17</v>
      </c>
      <c r="B8" s="18">
        <v>782</v>
      </c>
      <c r="C8" s="18">
        <v>55</v>
      </c>
      <c r="D8" s="17">
        <v>7.0332480818414327</v>
      </c>
      <c r="E8" s="18">
        <v>724</v>
      </c>
      <c r="F8" s="17">
        <v>92.583120204603574</v>
      </c>
      <c r="G8" s="18">
        <v>3</v>
      </c>
      <c r="H8" s="19">
        <v>0.38363171355498721</v>
      </c>
    </row>
    <row r="9" spans="1:8">
      <c r="A9" s="79" t="s">
        <v>18</v>
      </c>
      <c r="B9" s="18">
        <v>157</v>
      </c>
      <c r="C9" s="18">
        <v>13</v>
      </c>
      <c r="D9" s="17">
        <v>8.2802547770700627</v>
      </c>
      <c r="E9" s="18">
        <v>143</v>
      </c>
      <c r="F9" s="17">
        <v>91.082802547770697</v>
      </c>
      <c r="G9" s="18">
        <v>1</v>
      </c>
      <c r="H9" s="19">
        <v>0.63694267515923575</v>
      </c>
    </row>
    <row r="10" spans="1:8">
      <c r="A10" s="79" t="s">
        <v>19</v>
      </c>
      <c r="B10" s="18">
        <v>205</v>
      </c>
      <c r="C10" s="18">
        <v>12</v>
      </c>
      <c r="D10" s="17">
        <v>5.8536585365853666</v>
      </c>
      <c r="E10" s="18">
        <v>193</v>
      </c>
      <c r="F10" s="17">
        <v>94.146341463414629</v>
      </c>
      <c r="G10" s="15">
        <v>0</v>
      </c>
      <c r="H10" s="19">
        <v>0</v>
      </c>
    </row>
    <row r="11" spans="1:8" ht="13.5" thickBot="1">
      <c r="A11" s="80" t="s">
        <v>20</v>
      </c>
      <c r="B11" s="22">
        <v>284</v>
      </c>
      <c r="C11" s="22">
        <v>26</v>
      </c>
      <c r="D11" s="21">
        <v>9.1549295774647899</v>
      </c>
      <c r="E11" s="22">
        <v>257</v>
      </c>
      <c r="F11" s="21">
        <v>90.492957746478879</v>
      </c>
      <c r="G11" s="22">
        <v>1</v>
      </c>
      <c r="H11" s="23">
        <v>0.35211267605633806</v>
      </c>
    </row>
    <row r="12" spans="1:8" ht="13.5" thickBot="1">
      <c r="A12" s="24" t="s">
        <v>21</v>
      </c>
      <c r="B12" s="26">
        <v>4539</v>
      </c>
      <c r="C12" s="11">
        <v>305</v>
      </c>
      <c r="D12" s="10">
        <v>6.7195417492839828</v>
      </c>
      <c r="E12" s="11">
        <v>4225</v>
      </c>
      <c r="F12" s="10">
        <v>93.082176690901079</v>
      </c>
      <c r="G12" s="11">
        <v>9</v>
      </c>
      <c r="H12" s="12">
        <v>0.19828155981493722</v>
      </c>
    </row>
    <row r="13" spans="1:8">
      <c r="A13" s="78" t="s">
        <v>22</v>
      </c>
      <c r="B13" s="15">
        <v>532</v>
      </c>
      <c r="C13" s="15">
        <v>26</v>
      </c>
      <c r="D13" s="14">
        <v>4.8872180451127818</v>
      </c>
      <c r="E13" s="15">
        <v>504</v>
      </c>
      <c r="F13" s="14">
        <v>94.73684210526315</v>
      </c>
      <c r="G13" s="15">
        <v>2</v>
      </c>
      <c r="H13" s="28">
        <v>0.37593984962406013</v>
      </c>
    </row>
    <row r="14" spans="1:8">
      <c r="A14" s="79" t="s">
        <v>23</v>
      </c>
      <c r="B14" s="18">
        <v>1477</v>
      </c>
      <c r="C14" s="18">
        <v>93</v>
      </c>
      <c r="D14" s="17">
        <v>6.2965470548408939</v>
      </c>
      <c r="E14" s="18">
        <v>1383</v>
      </c>
      <c r="F14" s="17">
        <v>93.635748138117805</v>
      </c>
      <c r="G14" s="18">
        <v>1</v>
      </c>
      <c r="H14" s="19">
        <v>6.7704807041299928E-2</v>
      </c>
    </row>
    <row r="15" spans="1:8">
      <c r="A15" s="79" t="s">
        <v>24</v>
      </c>
      <c r="B15" s="18">
        <v>1050</v>
      </c>
      <c r="C15" s="18">
        <v>71</v>
      </c>
      <c r="D15" s="17">
        <v>6.7619047619047619</v>
      </c>
      <c r="E15" s="18">
        <v>978</v>
      </c>
      <c r="F15" s="17">
        <v>93.142857142857139</v>
      </c>
      <c r="G15" s="18">
        <v>1</v>
      </c>
      <c r="H15" s="19">
        <v>9.5238095238095233E-2</v>
      </c>
    </row>
    <row r="16" spans="1:8">
      <c r="A16" s="79" t="s">
        <v>25</v>
      </c>
      <c r="B16" s="18">
        <v>456</v>
      </c>
      <c r="C16" s="18">
        <v>30</v>
      </c>
      <c r="D16" s="17">
        <v>6.5789473684210522</v>
      </c>
      <c r="E16" s="18">
        <v>421</v>
      </c>
      <c r="F16" s="17">
        <v>92.324561403508781</v>
      </c>
      <c r="G16" s="18">
        <v>5</v>
      </c>
      <c r="H16" s="19">
        <v>1.0964912280701753</v>
      </c>
    </row>
    <row r="17" spans="1:8">
      <c r="A17" s="79" t="s">
        <v>26</v>
      </c>
      <c r="B17" s="18">
        <v>526</v>
      </c>
      <c r="C17" s="18">
        <v>47</v>
      </c>
      <c r="D17" s="17">
        <v>8.9353612167300387</v>
      </c>
      <c r="E17" s="18">
        <v>479</v>
      </c>
      <c r="F17" s="17">
        <v>91.064638783269956</v>
      </c>
      <c r="G17" s="15">
        <v>0</v>
      </c>
      <c r="H17" s="19">
        <v>0</v>
      </c>
    </row>
    <row r="18" spans="1:8" ht="13.5" thickBot="1">
      <c r="A18" s="80" t="s">
        <v>27</v>
      </c>
      <c r="B18" s="22">
        <v>498</v>
      </c>
      <c r="C18" s="22">
        <v>38</v>
      </c>
      <c r="D18" s="21">
        <v>7.6305220883534144</v>
      </c>
      <c r="E18" s="22">
        <v>460</v>
      </c>
      <c r="F18" s="21">
        <v>92.369477911646598</v>
      </c>
      <c r="G18" s="15">
        <v>0</v>
      </c>
      <c r="H18" s="23">
        <v>0</v>
      </c>
    </row>
    <row r="19" spans="1:8" ht="13.5" thickBot="1">
      <c r="A19" s="24" t="s">
        <v>28</v>
      </c>
      <c r="B19" s="26">
        <v>10245</v>
      </c>
      <c r="C19" s="11">
        <v>874</v>
      </c>
      <c r="D19" s="10">
        <v>8.5309907271839922</v>
      </c>
      <c r="E19" s="11">
        <v>9366</v>
      </c>
      <c r="F19" s="10">
        <v>91.420204978038072</v>
      </c>
      <c r="G19" s="11">
        <v>5</v>
      </c>
      <c r="H19" s="12">
        <v>4.880429477794046E-2</v>
      </c>
    </row>
    <row r="20" spans="1:8">
      <c r="A20" s="78" t="s">
        <v>29</v>
      </c>
      <c r="B20" s="15">
        <v>2250</v>
      </c>
      <c r="C20" s="15">
        <v>169</v>
      </c>
      <c r="D20" s="14">
        <v>7.5111111111111111</v>
      </c>
      <c r="E20" s="15">
        <v>2081</v>
      </c>
      <c r="F20" s="14">
        <v>92.48888888888888</v>
      </c>
      <c r="G20" s="15">
        <v>0</v>
      </c>
      <c r="H20" s="28">
        <v>0</v>
      </c>
    </row>
    <row r="21" spans="1:8">
      <c r="A21" s="79" t="s">
        <v>30</v>
      </c>
      <c r="B21" s="18">
        <v>481</v>
      </c>
      <c r="C21" s="18">
        <v>43</v>
      </c>
      <c r="D21" s="17">
        <v>8.9397089397089395</v>
      </c>
      <c r="E21" s="18">
        <v>437</v>
      </c>
      <c r="F21" s="17">
        <v>90.852390852390855</v>
      </c>
      <c r="G21" s="18">
        <v>1</v>
      </c>
      <c r="H21" s="19">
        <v>0.20790020790020791</v>
      </c>
    </row>
    <row r="22" spans="1:8">
      <c r="A22" s="81" t="s">
        <v>31</v>
      </c>
      <c r="B22" s="18">
        <v>954</v>
      </c>
      <c r="C22" s="18">
        <v>77</v>
      </c>
      <c r="D22" s="17">
        <v>8.0712788259958081</v>
      </c>
      <c r="E22" s="18">
        <v>877</v>
      </c>
      <c r="F22" s="17">
        <v>91.928721174004195</v>
      </c>
      <c r="G22" s="15">
        <v>0</v>
      </c>
      <c r="H22" s="19">
        <v>0</v>
      </c>
    </row>
    <row r="23" spans="1:8">
      <c r="A23" s="79" t="s">
        <v>32</v>
      </c>
      <c r="B23" s="18">
        <v>1158</v>
      </c>
      <c r="C23" s="18">
        <v>88</v>
      </c>
      <c r="D23" s="17">
        <v>7.5993091537132988</v>
      </c>
      <c r="E23" s="18">
        <v>1070</v>
      </c>
      <c r="F23" s="17">
        <v>92.400690846286707</v>
      </c>
      <c r="G23" s="15">
        <v>0</v>
      </c>
      <c r="H23" s="19">
        <v>0</v>
      </c>
    </row>
    <row r="24" spans="1:8">
      <c r="A24" s="79" t="s">
        <v>33</v>
      </c>
      <c r="B24" s="18">
        <v>57</v>
      </c>
      <c r="C24" s="18">
        <v>4</v>
      </c>
      <c r="D24" s="17">
        <v>7.0175438596491224</v>
      </c>
      <c r="E24" s="18">
        <v>53</v>
      </c>
      <c r="F24" s="17">
        <v>92.982456140350877</v>
      </c>
      <c r="G24" s="15">
        <v>0</v>
      </c>
      <c r="H24" s="19">
        <v>0</v>
      </c>
    </row>
    <row r="25" spans="1:8">
      <c r="A25" s="79" t="s">
        <v>34</v>
      </c>
      <c r="B25" s="18">
        <v>396</v>
      </c>
      <c r="C25" s="18">
        <v>37</v>
      </c>
      <c r="D25" s="17">
        <v>9.3434343434343443</v>
      </c>
      <c r="E25" s="18">
        <v>359</v>
      </c>
      <c r="F25" s="17">
        <v>90.656565656565661</v>
      </c>
      <c r="G25" s="15">
        <v>0</v>
      </c>
      <c r="H25" s="19">
        <v>0</v>
      </c>
    </row>
    <row r="26" spans="1:8">
      <c r="A26" s="79" t="s">
        <v>35</v>
      </c>
      <c r="B26" s="18">
        <v>913</v>
      </c>
      <c r="C26" s="18">
        <v>81</v>
      </c>
      <c r="D26" s="17">
        <v>8.8718510405257405</v>
      </c>
      <c r="E26" s="18">
        <v>832</v>
      </c>
      <c r="F26" s="17">
        <v>91.12814895947426</v>
      </c>
      <c r="G26" s="15">
        <v>0</v>
      </c>
      <c r="H26" s="19">
        <v>0</v>
      </c>
    </row>
    <row r="27" spans="1:8">
      <c r="A27" s="79" t="s">
        <v>36</v>
      </c>
      <c r="B27" s="18">
        <v>501</v>
      </c>
      <c r="C27" s="18">
        <v>54</v>
      </c>
      <c r="D27" s="17">
        <v>10.778443113772456</v>
      </c>
      <c r="E27" s="18">
        <v>447</v>
      </c>
      <c r="F27" s="17">
        <v>89.221556886227546</v>
      </c>
      <c r="G27" s="15">
        <v>0</v>
      </c>
      <c r="H27" s="19">
        <v>0</v>
      </c>
    </row>
    <row r="28" spans="1:8">
      <c r="A28" s="79" t="s">
        <v>37</v>
      </c>
      <c r="B28" s="18">
        <v>635</v>
      </c>
      <c r="C28" s="18">
        <v>77</v>
      </c>
      <c r="D28" s="17">
        <v>12.125984251968504</v>
      </c>
      <c r="E28" s="18">
        <v>555</v>
      </c>
      <c r="F28" s="17">
        <v>87.4015748031496</v>
      </c>
      <c r="G28" s="18">
        <v>3</v>
      </c>
      <c r="H28" s="19">
        <v>0.47244094488188976</v>
      </c>
    </row>
    <row r="29" spans="1:8">
      <c r="A29" s="79" t="s">
        <v>38</v>
      </c>
      <c r="B29" s="18">
        <v>2818</v>
      </c>
      <c r="C29" s="18">
        <v>232</v>
      </c>
      <c r="D29" s="17">
        <v>8.2327892122072388</v>
      </c>
      <c r="E29" s="18">
        <v>2586</v>
      </c>
      <c r="F29" s="17">
        <v>91.767210787792763</v>
      </c>
      <c r="G29" s="15">
        <v>0</v>
      </c>
      <c r="H29" s="19">
        <v>0</v>
      </c>
    </row>
    <row r="30" spans="1:8" ht="13.5" thickBot="1">
      <c r="A30" s="80" t="s">
        <v>39</v>
      </c>
      <c r="B30" s="22">
        <v>82</v>
      </c>
      <c r="C30" s="22">
        <v>12</v>
      </c>
      <c r="D30" s="21">
        <v>14.634146341463413</v>
      </c>
      <c r="E30" s="22">
        <v>69</v>
      </c>
      <c r="F30" s="21">
        <v>84.146341463414629</v>
      </c>
      <c r="G30" s="22">
        <v>1</v>
      </c>
      <c r="H30" s="23">
        <v>1.2195121951219512</v>
      </c>
    </row>
    <row r="31" spans="1:8" ht="13.5" thickBot="1">
      <c r="A31" s="24" t="s">
        <v>40</v>
      </c>
      <c r="B31" s="26">
        <v>2441</v>
      </c>
      <c r="C31" s="11">
        <v>178</v>
      </c>
      <c r="D31" s="10">
        <v>7.2920934043424825</v>
      </c>
      <c r="E31" s="11">
        <v>2251</v>
      </c>
      <c r="F31" s="10">
        <v>92.216304793117573</v>
      </c>
      <c r="G31" s="11">
        <v>12</v>
      </c>
      <c r="H31" s="12">
        <v>0.49160180253994268</v>
      </c>
    </row>
    <row r="32" spans="1:8">
      <c r="A32" s="78" t="s">
        <v>41</v>
      </c>
      <c r="B32" s="15">
        <v>370</v>
      </c>
      <c r="C32" s="15">
        <v>28</v>
      </c>
      <c r="D32" s="14">
        <v>7.5675675675675684</v>
      </c>
      <c r="E32" s="15">
        <v>342</v>
      </c>
      <c r="F32" s="14">
        <v>92.432432432432435</v>
      </c>
      <c r="G32" s="15">
        <v>0</v>
      </c>
      <c r="H32" s="28">
        <v>0</v>
      </c>
    </row>
    <row r="33" spans="1:8">
      <c r="A33" s="82" t="s">
        <v>42</v>
      </c>
      <c r="B33" s="18">
        <v>255</v>
      </c>
      <c r="C33" s="18">
        <v>17</v>
      </c>
      <c r="D33" s="17">
        <v>6.666666666666667</v>
      </c>
      <c r="E33" s="18">
        <v>237</v>
      </c>
      <c r="F33" s="17">
        <v>92.941176470588232</v>
      </c>
      <c r="G33" s="18">
        <v>1</v>
      </c>
      <c r="H33" s="19">
        <v>0.39215686274509803</v>
      </c>
    </row>
    <row r="34" spans="1:8">
      <c r="A34" s="79" t="s">
        <v>43</v>
      </c>
      <c r="B34" s="18">
        <v>107</v>
      </c>
      <c r="C34" s="18">
        <v>3</v>
      </c>
      <c r="D34" s="17">
        <v>2.8037383177570092</v>
      </c>
      <c r="E34" s="18">
        <v>104</v>
      </c>
      <c r="F34" s="17">
        <v>97.196261682242991</v>
      </c>
      <c r="G34" s="15">
        <v>0</v>
      </c>
      <c r="H34" s="19">
        <v>0</v>
      </c>
    </row>
    <row r="35" spans="1:8">
      <c r="A35" s="79" t="s">
        <v>44</v>
      </c>
      <c r="B35" s="18">
        <v>390</v>
      </c>
      <c r="C35" s="18">
        <v>20</v>
      </c>
      <c r="D35" s="17">
        <v>5.1282051282051277</v>
      </c>
      <c r="E35" s="18">
        <v>361</v>
      </c>
      <c r="F35" s="17">
        <v>92.564102564102569</v>
      </c>
      <c r="G35" s="18">
        <v>9</v>
      </c>
      <c r="H35" s="19">
        <v>2.3076923076923079</v>
      </c>
    </row>
    <row r="36" spans="1:8">
      <c r="A36" s="79" t="s">
        <v>45</v>
      </c>
      <c r="B36" s="18">
        <v>240</v>
      </c>
      <c r="C36" s="18">
        <v>18</v>
      </c>
      <c r="D36" s="17">
        <v>7.5</v>
      </c>
      <c r="E36" s="18">
        <v>222</v>
      </c>
      <c r="F36" s="17">
        <v>92.5</v>
      </c>
      <c r="G36" s="15">
        <v>0</v>
      </c>
      <c r="H36" s="19">
        <v>0</v>
      </c>
    </row>
    <row r="37" spans="1:8">
      <c r="A37" s="79" t="s">
        <v>46</v>
      </c>
      <c r="B37" s="18">
        <v>92</v>
      </c>
      <c r="C37" s="18">
        <v>10</v>
      </c>
      <c r="D37" s="17">
        <v>10.869565217391305</v>
      </c>
      <c r="E37" s="18">
        <v>82</v>
      </c>
      <c r="F37" s="17">
        <v>89.130434782608688</v>
      </c>
      <c r="G37" s="15">
        <v>0</v>
      </c>
      <c r="H37" s="19">
        <v>0</v>
      </c>
    </row>
    <row r="38" spans="1:8">
      <c r="A38" s="79" t="s">
        <v>47</v>
      </c>
      <c r="B38" s="18">
        <v>539</v>
      </c>
      <c r="C38" s="18">
        <v>55</v>
      </c>
      <c r="D38" s="17">
        <v>10.204081632653061</v>
      </c>
      <c r="E38" s="18">
        <v>483</v>
      </c>
      <c r="F38" s="17">
        <v>89.610389610389603</v>
      </c>
      <c r="G38" s="18">
        <v>1</v>
      </c>
      <c r="H38" s="19">
        <v>0.1855287569573284</v>
      </c>
    </row>
    <row r="39" spans="1:8">
      <c r="A39" s="79" t="s">
        <v>48</v>
      </c>
      <c r="B39" s="18">
        <v>188</v>
      </c>
      <c r="C39" s="18">
        <v>14</v>
      </c>
      <c r="D39" s="17">
        <v>7.4468085106382977</v>
      </c>
      <c r="E39" s="18">
        <v>173</v>
      </c>
      <c r="F39" s="17">
        <v>92.021276595744681</v>
      </c>
      <c r="G39" s="18">
        <v>1</v>
      </c>
      <c r="H39" s="19">
        <v>0.53191489361702127</v>
      </c>
    </row>
    <row r="40" spans="1:8">
      <c r="A40" s="79" t="s">
        <v>49</v>
      </c>
      <c r="B40" s="18">
        <v>75</v>
      </c>
      <c r="C40" s="18">
        <v>3</v>
      </c>
      <c r="D40" s="17">
        <v>4</v>
      </c>
      <c r="E40" s="18">
        <v>72</v>
      </c>
      <c r="F40" s="17">
        <v>96</v>
      </c>
      <c r="G40" s="15">
        <v>0</v>
      </c>
      <c r="H40" s="19">
        <v>0</v>
      </c>
    </row>
    <row r="41" spans="1:8" ht="13.5" thickBot="1">
      <c r="A41" s="80" t="s">
        <v>50</v>
      </c>
      <c r="B41" s="22">
        <v>185</v>
      </c>
      <c r="C41" s="22">
        <v>10</v>
      </c>
      <c r="D41" s="21">
        <v>5.4054054054054053</v>
      </c>
      <c r="E41" s="22">
        <v>175</v>
      </c>
      <c r="F41" s="21">
        <v>94.594594594594597</v>
      </c>
      <c r="G41" s="15">
        <v>0</v>
      </c>
      <c r="H41" s="23">
        <v>0</v>
      </c>
    </row>
    <row r="42" spans="1:8" ht="13.5" thickBot="1">
      <c r="A42" s="24" t="s">
        <v>51</v>
      </c>
      <c r="B42" s="26">
        <v>2187</v>
      </c>
      <c r="C42" s="11">
        <v>197</v>
      </c>
      <c r="D42" s="10">
        <v>9.0077732053040691</v>
      </c>
      <c r="E42" s="11">
        <v>1954</v>
      </c>
      <c r="F42" s="10">
        <v>89.346136259716502</v>
      </c>
      <c r="G42" s="11">
        <v>36</v>
      </c>
      <c r="H42" s="12">
        <v>1.6460905349794239</v>
      </c>
    </row>
    <row r="43" spans="1:8">
      <c r="A43" s="78" t="s">
        <v>52</v>
      </c>
      <c r="B43" s="15">
        <v>30</v>
      </c>
      <c r="C43" s="15">
        <v>3</v>
      </c>
      <c r="D43" s="14">
        <v>10</v>
      </c>
      <c r="E43" s="15">
        <v>26</v>
      </c>
      <c r="F43" s="14">
        <v>86.666666666666671</v>
      </c>
      <c r="G43" s="15">
        <v>1</v>
      </c>
      <c r="H43" s="28">
        <v>3.3333333333333335</v>
      </c>
    </row>
    <row r="44" spans="1:8">
      <c r="A44" s="79" t="s">
        <v>53</v>
      </c>
      <c r="B44" s="18">
        <v>246</v>
      </c>
      <c r="C44" s="18">
        <v>23</v>
      </c>
      <c r="D44" s="17">
        <v>9.3495934959349594</v>
      </c>
      <c r="E44" s="18">
        <v>223</v>
      </c>
      <c r="F44" s="17">
        <v>90.650406504065046</v>
      </c>
      <c r="G44" s="15">
        <v>0</v>
      </c>
      <c r="H44" s="19">
        <v>0</v>
      </c>
    </row>
    <row r="45" spans="1:8">
      <c r="A45" s="79" t="s">
        <v>54</v>
      </c>
      <c r="B45" s="18">
        <v>95</v>
      </c>
      <c r="C45" s="18">
        <v>8</v>
      </c>
      <c r="D45" s="17">
        <v>8.4210526315789469</v>
      </c>
      <c r="E45" s="18">
        <v>87</v>
      </c>
      <c r="F45" s="17">
        <v>91.578947368421055</v>
      </c>
      <c r="G45" s="15">
        <v>0</v>
      </c>
      <c r="H45" s="19">
        <v>0</v>
      </c>
    </row>
    <row r="46" spans="1:8">
      <c r="A46" s="79" t="s">
        <v>55</v>
      </c>
      <c r="B46" s="18">
        <v>44</v>
      </c>
      <c r="C46" s="18">
        <v>6</v>
      </c>
      <c r="D46" s="17">
        <v>13.636363636363635</v>
      </c>
      <c r="E46" s="18">
        <v>38</v>
      </c>
      <c r="F46" s="17">
        <v>86.36363636363636</v>
      </c>
      <c r="G46" s="15">
        <v>0</v>
      </c>
      <c r="H46" s="19">
        <v>0</v>
      </c>
    </row>
    <row r="47" spans="1:8">
      <c r="A47" s="79" t="s">
        <v>56</v>
      </c>
      <c r="B47" s="18">
        <v>101</v>
      </c>
      <c r="C47" s="18">
        <v>11</v>
      </c>
      <c r="D47" s="17">
        <v>10.891089108910892</v>
      </c>
      <c r="E47" s="18">
        <v>83</v>
      </c>
      <c r="F47" s="17">
        <v>82.178217821782169</v>
      </c>
      <c r="G47" s="18">
        <v>7</v>
      </c>
      <c r="H47" s="19">
        <v>6.9306930693069315</v>
      </c>
    </row>
    <row r="48" spans="1:8">
      <c r="A48" s="83" t="s">
        <v>57</v>
      </c>
      <c r="B48" s="34">
        <v>115</v>
      </c>
      <c r="C48" s="18">
        <v>19</v>
      </c>
      <c r="D48" s="17">
        <v>16.521739130434781</v>
      </c>
      <c r="E48" s="18">
        <v>94</v>
      </c>
      <c r="F48" s="17">
        <v>81.739130434782609</v>
      </c>
      <c r="G48" s="18">
        <v>2</v>
      </c>
      <c r="H48" s="19">
        <v>1.7391304347826086</v>
      </c>
    </row>
    <row r="49" spans="1:8">
      <c r="A49" s="79" t="s">
        <v>58</v>
      </c>
      <c r="B49" s="18">
        <v>175</v>
      </c>
      <c r="C49" s="18">
        <v>18</v>
      </c>
      <c r="D49" s="17">
        <v>10.285714285714285</v>
      </c>
      <c r="E49" s="18">
        <v>157</v>
      </c>
      <c r="F49" s="17">
        <v>89.714285714285708</v>
      </c>
      <c r="G49" s="15">
        <v>0</v>
      </c>
      <c r="H49" s="19">
        <v>0</v>
      </c>
    </row>
    <row r="50" spans="1:8">
      <c r="A50" s="79" t="s">
        <v>59</v>
      </c>
      <c r="B50" s="18">
        <v>194</v>
      </c>
      <c r="C50" s="18">
        <v>12</v>
      </c>
      <c r="D50" s="17">
        <v>6.1855670103092786</v>
      </c>
      <c r="E50" s="18">
        <v>182</v>
      </c>
      <c r="F50" s="17">
        <v>93.814432989690715</v>
      </c>
      <c r="G50" s="15">
        <v>0</v>
      </c>
      <c r="H50" s="19">
        <v>0</v>
      </c>
    </row>
    <row r="51" spans="1:8">
      <c r="A51" s="79" t="s">
        <v>60</v>
      </c>
      <c r="B51" s="18">
        <v>113</v>
      </c>
      <c r="C51" s="18">
        <v>7</v>
      </c>
      <c r="D51" s="17">
        <v>6.1946902654867255</v>
      </c>
      <c r="E51" s="18">
        <v>106</v>
      </c>
      <c r="F51" s="17">
        <v>93.805309734513273</v>
      </c>
      <c r="G51" s="15">
        <v>0</v>
      </c>
      <c r="H51" s="19">
        <v>0</v>
      </c>
    </row>
    <row r="52" spans="1:8">
      <c r="A52" s="79" t="s">
        <v>61</v>
      </c>
      <c r="B52" s="18">
        <v>252</v>
      </c>
      <c r="C52" s="18">
        <v>20</v>
      </c>
      <c r="D52" s="17">
        <v>7.9365079365079358</v>
      </c>
      <c r="E52" s="18">
        <v>220</v>
      </c>
      <c r="F52" s="17">
        <v>87.301587301587304</v>
      </c>
      <c r="G52" s="18">
        <v>12</v>
      </c>
      <c r="H52" s="19">
        <v>4.7619047619047619</v>
      </c>
    </row>
    <row r="53" spans="1:8">
      <c r="A53" s="79" t="s">
        <v>62</v>
      </c>
      <c r="B53" s="18">
        <v>53</v>
      </c>
      <c r="C53" s="18">
        <v>7</v>
      </c>
      <c r="D53" s="17">
        <v>13.20754716981132</v>
      </c>
      <c r="E53" s="18">
        <v>46</v>
      </c>
      <c r="F53" s="17">
        <v>86.79245283018868</v>
      </c>
      <c r="G53" s="15">
        <v>0</v>
      </c>
      <c r="H53" s="19">
        <v>0</v>
      </c>
    </row>
    <row r="54" spans="1:8">
      <c r="A54" s="79" t="s">
        <v>63</v>
      </c>
      <c r="B54" s="18">
        <v>54</v>
      </c>
      <c r="C54" s="18">
        <v>2</v>
      </c>
      <c r="D54" s="17">
        <v>3.7037037037037033</v>
      </c>
      <c r="E54" s="18">
        <v>52</v>
      </c>
      <c r="F54" s="17">
        <v>96.296296296296291</v>
      </c>
      <c r="G54" s="15">
        <v>0</v>
      </c>
      <c r="H54" s="19">
        <v>0</v>
      </c>
    </row>
    <row r="55" spans="1:8">
      <c r="A55" s="79" t="s">
        <v>64</v>
      </c>
      <c r="B55" s="18">
        <v>120</v>
      </c>
      <c r="C55" s="18">
        <v>12</v>
      </c>
      <c r="D55" s="17">
        <v>10</v>
      </c>
      <c r="E55" s="18">
        <v>107</v>
      </c>
      <c r="F55" s="17">
        <v>89.166666666666671</v>
      </c>
      <c r="G55" s="18">
        <v>1</v>
      </c>
      <c r="H55" s="19">
        <v>0.83333333333333337</v>
      </c>
    </row>
    <row r="56" spans="1:8">
      <c r="A56" s="79" t="s">
        <v>65</v>
      </c>
      <c r="B56" s="18">
        <v>23</v>
      </c>
      <c r="C56" s="18">
        <v>1</v>
      </c>
      <c r="D56" s="17">
        <v>4.3478260869565215</v>
      </c>
      <c r="E56" s="18">
        <v>21</v>
      </c>
      <c r="F56" s="17">
        <v>91.304347826086953</v>
      </c>
      <c r="G56" s="18">
        <v>1</v>
      </c>
      <c r="H56" s="19">
        <v>4.3478260869565215</v>
      </c>
    </row>
    <row r="57" spans="1:8">
      <c r="A57" s="79" t="s">
        <v>66</v>
      </c>
      <c r="B57" s="18">
        <v>98</v>
      </c>
      <c r="C57" s="18">
        <v>7</v>
      </c>
      <c r="D57" s="17">
        <v>7.1428571428571423</v>
      </c>
      <c r="E57" s="18">
        <v>87</v>
      </c>
      <c r="F57" s="17">
        <v>88.775510204081627</v>
      </c>
      <c r="G57" s="18">
        <v>4</v>
      </c>
      <c r="H57" s="19">
        <v>4.0816326530612246</v>
      </c>
    </row>
    <row r="58" spans="1:8">
      <c r="A58" s="79" t="s">
        <v>67</v>
      </c>
      <c r="B58" s="18">
        <v>131</v>
      </c>
      <c r="C58" s="18">
        <v>9</v>
      </c>
      <c r="D58" s="17">
        <v>6.8702290076335881</v>
      </c>
      <c r="E58" s="18">
        <v>118</v>
      </c>
      <c r="F58" s="17">
        <v>90.07633587786259</v>
      </c>
      <c r="G58" s="18">
        <v>4</v>
      </c>
      <c r="H58" s="19">
        <v>3.0534351145038165</v>
      </c>
    </row>
    <row r="59" spans="1:8">
      <c r="A59" s="79" t="s">
        <v>68</v>
      </c>
      <c r="B59" s="18">
        <v>125</v>
      </c>
      <c r="C59" s="18">
        <v>15</v>
      </c>
      <c r="D59" s="17">
        <v>12</v>
      </c>
      <c r="E59" s="18">
        <v>110</v>
      </c>
      <c r="F59" s="17">
        <v>88</v>
      </c>
      <c r="G59" s="15">
        <v>0</v>
      </c>
      <c r="H59" s="19">
        <v>0</v>
      </c>
    </row>
    <row r="60" spans="1:8">
      <c r="A60" s="79" t="s">
        <v>69</v>
      </c>
      <c r="B60" s="18">
        <v>135</v>
      </c>
      <c r="C60" s="18">
        <v>12</v>
      </c>
      <c r="D60" s="17">
        <v>8.8888888888888893</v>
      </c>
      <c r="E60" s="18">
        <v>122</v>
      </c>
      <c r="F60" s="17">
        <v>90.370370370370367</v>
      </c>
      <c r="G60" s="18">
        <v>1</v>
      </c>
      <c r="H60" s="19">
        <v>0.74074074074074081</v>
      </c>
    </row>
    <row r="61" spans="1:8" ht="13.5" thickBot="1">
      <c r="A61" s="80" t="s">
        <v>70</v>
      </c>
      <c r="B61" s="22">
        <v>83</v>
      </c>
      <c r="C61" s="22">
        <v>5</v>
      </c>
      <c r="D61" s="21">
        <v>6.024096385542169</v>
      </c>
      <c r="E61" s="22">
        <v>75</v>
      </c>
      <c r="F61" s="21">
        <v>90.361445783132538</v>
      </c>
      <c r="G61" s="22">
        <v>3</v>
      </c>
      <c r="H61" s="23">
        <v>3.6144578313253009</v>
      </c>
    </row>
    <row r="62" spans="1:8" ht="13.5" thickBot="1">
      <c r="A62" s="24" t="s">
        <v>71</v>
      </c>
      <c r="B62" s="26">
        <v>3269</v>
      </c>
      <c r="C62" s="11">
        <v>365</v>
      </c>
      <c r="D62" s="10">
        <v>11.165494034873049</v>
      </c>
      <c r="E62" s="11">
        <v>2903</v>
      </c>
      <c r="F62" s="10">
        <v>88.803915570510867</v>
      </c>
      <c r="G62" s="11">
        <v>1</v>
      </c>
      <c r="H62" s="12">
        <v>3.059039461609055E-2</v>
      </c>
    </row>
    <row r="63" spans="1:8">
      <c r="A63" s="78" t="s">
        <v>72</v>
      </c>
      <c r="B63" s="15">
        <v>160</v>
      </c>
      <c r="C63" s="15">
        <v>16</v>
      </c>
      <c r="D63" s="14">
        <v>10</v>
      </c>
      <c r="E63" s="15">
        <v>144</v>
      </c>
      <c r="F63" s="14">
        <v>90</v>
      </c>
      <c r="G63" s="15">
        <v>0</v>
      </c>
      <c r="H63" s="28">
        <v>0</v>
      </c>
    </row>
    <row r="64" spans="1:8">
      <c r="A64" s="79" t="s">
        <v>73</v>
      </c>
      <c r="B64" s="18">
        <v>74</v>
      </c>
      <c r="C64" s="18">
        <v>9</v>
      </c>
      <c r="D64" s="17">
        <v>12.162162162162163</v>
      </c>
      <c r="E64" s="18">
        <v>65</v>
      </c>
      <c r="F64" s="17">
        <v>87.837837837837839</v>
      </c>
      <c r="G64" s="15">
        <v>0</v>
      </c>
      <c r="H64" s="19">
        <v>0</v>
      </c>
    </row>
    <row r="65" spans="1:8">
      <c r="A65" s="79" t="s">
        <v>74</v>
      </c>
      <c r="B65" s="18">
        <v>149</v>
      </c>
      <c r="C65" s="18">
        <v>9</v>
      </c>
      <c r="D65" s="17">
        <v>6.0402684563758395</v>
      </c>
      <c r="E65" s="18">
        <v>140</v>
      </c>
      <c r="F65" s="17">
        <v>93.959731543624159</v>
      </c>
      <c r="G65" s="15">
        <v>0</v>
      </c>
      <c r="H65" s="19">
        <v>0</v>
      </c>
    </row>
    <row r="66" spans="1:8">
      <c r="A66" s="79" t="s">
        <v>75</v>
      </c>
      <c r="B66" s="18">
        <v>94</v>
      </c>
      <c r="C66" s="18">
        <v>9</v>
      </c>
      <c r="D66" s="17">
        <v>9.5744680851063837</v>
      </c>
      <c r="E66" s="18">
        <v>85</v>
      </c>
      <c r="F66" s="17">
        <v>90.425531914893625</v>
      </c>
      <c r="G66" s="15">
        <v>0</v>
      </c>
      <c r="H66" s="19">
        <v>0</v>
      </c>
    </row>
    <row r="67" spans="1:8">
      <c r="A67" s="79" t="s">
        <v>76</v>
      </c>
      <c r="B67" s="18">
        <v>25</v>
      </c>
      <c r="C67" s="18">
        <v>1</v>
      </c>
      <c r="D67" s="17">
        <v>4</v>
      </c>
      <c r="E67" s="18">
        <v>24</v>
      </c>
      <c r="F67" s="17">
        <v>96</v>
      </c>
      <c r="G67" s="15">
        <v>0</v>
      </c>
      <c r="H67" s="19">
        <v>0</v>
      </c>
    </row>
    <row r="68" spans="1:8">
      <c r="A68" s="79" t="s">
        <v>77</v>
      </c>
      <c r="B68" s="18">
        <v>218</v>
      </c>
      <c r="C68" s="18">
        <v>23</v>
      </c>
      <c r="D68" s="17">
        <v>10.550458715596331</v>
      </c>
      <c r="E68" s="18">
        <v>195</v>
      </c>
      <c r="F68" s="17">
        <v>89.449541284403665</v>
      </c>
      <c r="G68" s="15">
        <v>0</v>
      </c>
      <c r="H68" s="19">
        <v>0</v>
      </c>
    </row>
    <row r="69" spans="1:8">
      <c r="A69" s="79" t="s">
        <v>78</v>
      </c>
      <c r="B69" s="18">
        <v>103</v>
      </c>
      <c r="C69" s="18">
        <v>17</v>
      </c>
      <c r="D69" s="17">
        <v>16.50485436893204</v>
      </c>
      <c r="E69" s="18">
        <v>86</v>
      </c>
      <c r="F69" s="17">
        <v>83.495145631067956</v>
      </c>
      <c r="G69" s="15">
        <v>0</v>
      </c>
      <c r="H69" s="19">
        <v>0</v>
      </c>
    </row>
    <row r="70" spans="1:8">
      <c r="A70" s="79" t="s">
        <v>79</v>
      </c>
      <c r="B70" s="18">
        <v>79</v>
      </c>
      <c r="C70" s="18">
        <v>6</v>
      </c>
      <c r="D70" s="17">
        <v>7.59493670886076</v>
      </c>
      <c r="E70" s="18">
        <v>73</v>
      </c>
      <c r="F70" s="17">
        <v>92.405063291139243</v>
      </c>
      <c r="G70" s="15">
        <v>0</v>
      </c>
      <c r="H70" s="19">
        <v>0</v>
      </c>
    </row>
    <row r="71" spans="1:8">
      <c r="A71" s="79" t="s">
        <v>80</v>
      </c>
      <c r="B71" s="18">
        <v>71</v>
      </c>
      <c r="C71" s="18">
        <v>7</v>
      </c>
      <c r="D71" s="17">
        <v>9.8591549295774641</v>
      </c>
      <c r="E71" s="18">
        <v>64</v>
      </c>
      <c r="F71" s="17">
        <v>90.140845070422543</v>
      </c>
      <c r="G71" s="15">
        <v>0</v>
      </c>
      <c r="H71" s="19">
        <v>0</v>
      </c>
    </row>
    <row r="72" spans="1:8">
      <c r="A72" s="79" t="s">
        <v>81</v>
      </c>
      <c r="B72" s="18">
        <v>408</v>
      </c>
      <c r="C72" s="18">
        <v>35</v>
      </c>
      <c r="D72" s="17">
        <v>8.5784313725490193</v>
      </c>
      <c r="E72" s="18">
        <v>373</v>
      </c>
      <c r="F72" s="17">
        <v>91.421568627450981</v>
      </c>
      <c r="G72" s="15">
        <v>0</v>
      </c>
      <c r="H72" s="19">
        <v>0</v>
      </c>
    </row>
    <row r="73" spans="1:8">
      <c r="A73" s="79" t="s">
        <v>82</v>
      </c>
      <c r="B73" s="18">
        <v>89</v>
      </c>
      <c r="C73" s="18">
        <v>11</v>
      </c>
      <c r="D73" s="17">
        <v>12.359550561797752</v>
      </c>
      <c r="E73" s="18">
        <v>78</v>
      </c>
      <c r="F73" s="17">
        <v>87.640449438202253</v>
      </c>
      <c r="G73" s="15">
        <v>0</v>
      </c>
      <c r="H73" s="19">
        <v>0</v>
      </c>
    </row>
    <row r="74" spans="1:8">
      <c r="A74" s="79" t="s">
        <v>83</v>
      </c>
      <c r="B74" s="18">
        <v>43</v>
      </c>
      <c r="C74" s="18">
        <v>6</v>
      </c>
      <c r="D74" s="17">
        <v>13.953488372093023</v>
      </c>
      <c r="E74" s="18">
        <v>37</v>
      </c>
      <c r="F74" s="17">
        <v>86.04651162790698</v>
      </c>
      <c r="G74" s="15">
        <v>0</v>
      </c>
      <c r="H74" s="19">
        <v>0</v>
      </c>
    </row>
    <row r="75" spans="1:8">
      <c r="A75" s="79" t="s">
        <v>84</v>
      </c>
      <c r="B75" s="18">
        <v>310</v>
      </c>
      <c r="C75" s="18">
        <v>37</v>
      </c>
      <c r="D75" s="17">
        <v>11.935483870967742</v>
      </c>
      <c r="E75" s="18">
        <v>273</v>
      </c>
      <c r="F75" s="17">
        <v>88.064516129032256</v>
      </c>
      <c r="G75" s="15">
        <v>0</v>
      </c>
      <c r="H75" s="19">
        <v>0</v>
      </c>
    </row>
    <row r="76" spans="1:8">
      <c r="A76" s="79" t="s">
        <v>85</v>
      </c>
      <c r="B76" s="18">
        <v>438</v>
      </c>
      <c r="C76" s="18">
        <v>82</v>
      </c>
      <c r="D76" s="17">
        <v>18.721461187214611</v>
      </c>
      <c r="E76" s="18">
        <v>356</v>
      </c>
      <c r="F76" s="17">
        <v>81.278538812785385</v>
      </c>
      <c r="G76" s="15">
        <v>0</v>
      </c>
      <c r="H76" s="19">
        <v>0</v>
      </c>
    </row>
    <row r="77" spans="1:8">
      <c r="A77" s="79" t="s">
        <v>86</v>
      </c>
      <c r="B77" s="18">
        <v>80</v>
      </c>
      <c r="C77" s="18">
        <v>7</v>
      </c>
      <c r="D77" s="17">
        <v>8.75</v>
      </c>
      <c r="E77" s="18">
        <v>73</v>
      </c>
      <c r="F77" s="17">
        <v>91.25</v>
      </c>
      <c r="G77" s="15">
        <v>0</v>
      </c>
      <c r="H77" s="19">
        <v>0</v>
      </c>
    </row>
    <row r="78" spans="1:8">
      <c r="A78" s="79" t="s">
        <v>87</v>
      </c>
      <c r="B78" s="18">
        <v>254</v>
      </c>
      <c r="C78" s="18">
        <v>20</v>
      </c>
      <c r="D78" s="17">
        <v>7.8740157480314963</v>
      </c>
      <c r="E78" s="18">
        <v>233</v>
      </c>
      <c r="F78" s="17">
        <v>91.732283464566933</v>
      </c>
      <c r="G78" s="18">
        <v>1</v>
      </c>
      <c r="H78" s="19">
        <v>0.39370078740157477</v>
      </c>
    </row>
    <row r="79" spans="1:8" ht="13.5" thickBot="1">
      <c r="A79" s="80" t="s">
        <v>88</v>
      </c>
      <c r="B79" s="22">
        <v>674</v>
      </c>
      <c r="C79" s="22">
        <v>70</v>
      </c>
      <c r="D79" s="21">
        <v>10.385756676557865</v>
      </c>
      <c r="E79" s="22">
        <v>604</v>
      </c>
      <c r="F79" s="21">
        <v>89.614243323442139</v>
      </c>
      <c r="G79" s="15">
        <v>0</v>
      </c>
      <c r="H79" s="23">
        <v>0</v>
      </c>
    </row>
    <row r="80" spans="1:8" ht="13.5" thickBot="1">
      <c r="A80" s="24" t="s">
        <v>89</v>
      </c>
      <c r="B80" s="26">
        <v>6698</v>
      </c>
      <c r="C80" s="11">
        <v>646</v>
      </c>
      <c r="D80" s="10">
        <v>9.6446700507614214</v>
      </c>
      <c r="E80" s="11">
        <v>6040</v>
      </c>
      <c r="F80" s="10">
        <v>90.176171991639293</v>
      </c>
      <c r="G80" s="11">
        <v>12</v>
      </c>
      <c r="H80" s="12">
        <v>0.17915795759928338</v>
      </c>
    </row>
    <row r="81" spans="1:8">
      <c r="A81" s="78" t="s">
        <v>90</v>
      </c>
      <c r="B81" s="15">
        <v>253</v>
      </c>
      <c r="C81" s="15">
        <v>20</v>
      </c>
      <c r="D81" s="14">
        <v>7.9051383399209492</v>
      </c>
      <c r="E81" s="15">
        <v>233</v>
      </c>
      <c r="F81" s="14">
        <v>92.094861660079047</v>
      </c>
      <c r="G81" s="15">
        <v>0</v>
      </c>
      <c r="H81" s="28">
        <v>0</v>
      </c>
    </row>
    <row r="82" spans="1:8">
      <c r="A82" s="79" t="s">
        <v>91</v>
      </c>
      <c r="B82" s="18">
        <v>53</v>
      </c>
      <c r="C82" s="18">
        <v>5</v>
      </c>
      <c r="D82" s="17">
        <v>9.433962264150944</v>
      </c>
      <c r="E82" s="18">
        <v>48</v>
      </c>
      <c r="F82" s="17">
        <v>90.566037735849065</v>
      </c>
      <c r="G82" s="15">
        <v>0</v>
      </c>
      <c r="H82" s="19">
        <v>0</v>
      </c>
    </row>
    <row r="83" spans="1:8">
      <c r="A83" s="79" t="s">
        <v>92</v>
      </c>
      <c r="B83" s="18">
        <v>129</v>
      </c>
      <c r="C83" s="18">
        <v>13</v>
      </c>
      <c r="D83" s="17">
        <v>10.077519379844961</v>
      </c>
      <c r="E83" s="18">
        <v>116</v>
      </c>
      <c r="F83" s="17">
        <v>89.922480620155042</v>
      </c>
      <c r="G83" s="15">
        <v>0</v>
      </c>
      <c r="H83" s="19">
        <v>0</v>
      </c>
    </row>
    <row r="84" spans="1:8">
      <c r="A84" s="79" t="s">
        <v>93</v>
      </c>
      <c r="B84" s="18">
        <v>504</v>
      </c>
      <c r="C84" s="18">
        <v>55</v>
      </c>
      <c r="D84" s="17">
        <v>10.912698412698413</v>
      </c>
      <c r="E84" s="18">
        <v>449</v>
      </c>
      <c r="F84" s="17">
        <v>89.087301587301596</v>
      </c>
      <c r="G84" s="15">
        <v>0</v>
      </c>
      <c r="H84" s="19">
        <v>0</v>
      </c>
    </row>
    <row r="85" spans="1:8">
      <c r="A85" s="79" t="s">
        <v>94</v>
      </c>
      <c r="B85" s="18">
        <v>192</v>
      </c>
      <c r="C85" s="18">
        <v>12</v>
      </c>
      <c r="D85" s="17">
        <v>6.25</v>
      </c>
      <c r="E85" s="18">
        <v>179</v>
      </c>
      <c r="F85" s="17">
        <v>93.229166666666657</v>
      </c>
      <c r="G85" s="18">
        <v>1</v>
      </c>
      <c r="H85" s="19">
        <v>0.52083333333333326</v>
      </c>
    </row>
    <row r="86" spans="1:8">
      <c r="A86" s="79" t="s">
        <v>95</v>
      </c>
      <c r="B86" s="18">
        <v>47</v>
      </c>
      <c r="C86" s="18">
        <v>0</v>
      </c>
      <c r="D86" s="17">
        <v>0</v>
      </c>
      <c r="E86" s="18">
        <v>47</v>
      </c>
      <c r="F86" s="17">
        <v>100</v>
      </c>
      <c r="G86" s="15">
        <v>0</v>
      </c>
      <c r="H86" s="19">
        <v>0</v>
      </c>
    </row>
    <row r="87" spans="1:8">
      <c r="A87" s="79" t="s">
        <v>96</v>
      </c>
      <c r="B87" s="18">
        <v>115</v>
      </c>
      <c r="C87" s="18">
        <v>6</v>
      </c>
      <c r="D87" s="17">
        <v>5.2173913043478262</v>
      </c>
      <c r="E87" s="18">
        <v>109</v>
      </c>
      <c r="F87" s="17">
        <v>94.782608695652172</v>
      </c>
      <c r="G87" s="15">
        <v>0</v>
      </c>
      <c r="H87" s="19">
        <v>0</v>
      </c>
    </row>
    <row r="88" spans="1:8">
      <c r="A88" s="79" t="s">
        <v>97</v>
      </c>
      <c r="B88" s="18">
        <v>356</v>
      </c>
      <c r="C88" s="18">
        <v>33</v>
      </c>
      <c r="D88" s="17">
        <v>9.2696629213483153</v>
      </c>
      <c r="E88" s="18">
        <v>323</v>
      </c>
      <c r="F88" s="17">
        <v>90.730337078651687</v>
      </c>
      <c r="G88" s="15">
        <v>0</v>
      </c>
      <c r="H88" s="19">
        <v>0</v>
      </c>
    </row>
    <row r="89" spans="1:8">
      <c r="A89" s="79" t="s">
        <v>98</v>
      </c>
      <c r="B89" s="18">
        <v>54</v>
      </c>
      <c r="C89" s="18">
        <v>4</v>
      </c>
      <c r="D89" s="17">
        <v>7.4074074074074066</v>
      </c>
      <c r="E89" s="18">
        <v>50</v>
      </c>
      <c r="F89" s="17">
        <v>92.592592592592595</v>
      </c>
      <c r="G89" s="15">
        <v>0</v>
      </c>
      <c r="H89" s="19">
        <v>0</v>
      </c>
    </row>
    <row r="90" spans="1:8">
      <c r="A90" s="79" t="s">
        <v>99</v>
      </c>
      <c r="B90" s="18">
        <v>702</v>
      </c>
      <c r="C90" s="18">
        <v>60</v>
      </c>
      <c r="D90" s="17">
        <v>8.5470085470085468</v>
      </c>
      <c r="E90" s="18">
        <v>642</v>
      </c>
      <c r="F90" s="17">
        <v>91.452991452991455</v>
      </c>
      <c r="G90" s="15">
        <v>0</v>
      </c>
      <c r="H90" s="19">
        <v>0</v>
      </c>
    </row>
    <row r="91" spans="1:8">
      <c r="A91" s="79" t="s">
        <v>100</v>
      </c>
      <c r="B91" s="18">
        <v>288</v>
      </c>
      <c r="C91" s="18">
        <v>31</v>
      </c>
      <c r="D91" s="17">
        <v>10.763888888888889</v>
      </c>
      <c r="E91" s="18">
        <v>257</v>
      </c>
      <c r="F91" s="17">
        <v>89.236111111111114</v>
      </c>
      <c r="G91" s="15">
        <v>0</v>
      </c>
      <c r="H91" s="19">
        <v>0</v>
      </c>
    </row>
    <row r="92" spans="1:8">
      <c r="A92" s="79" t="s">
        <v>101</v>
      </c>
      <c r="B92" s="18">
        <v>573</v>
      </c>
      <c r="C92" s="18">
        <v>61</v>
      </c>
      <c r="D92" s="17">
        <v>10.645724258289704</v>
      </c>
      <c r="E92" s="18">
        <v>512</v>
      </c>
      <c r="F92" s="17">
        <v>89.354275741710296</v>
      </c>
      <c r="G92" s="15">
        <v>0</v>
      </c>
      <c r="H92" s="19">
        <v>0</v>
      </c>
    </row>
    <row r="93" spans="1:8">
      <c r="A93" s="79" t="s">
        <v>102</v>
      </c>
      <c r="B93" s="18">
        <v>156</v>
      </c>
      <c r="C93" s="18">
        <v>12</v>
      </c>
      <c r="D93" s="17">
        <v>7.6923076923076925</v>
      </c>
      <c r="E93" s="18">
        <v>144</v>
      </c>
      <c r="F93" s="17">
        <v>92.307692307692307</v>
      </c>
      <c r="G93" s="15">
        <v>0</v>
      </c>
      <c r="H93" s="19">
        <v>0</v>
      </c>
    </row>
    <row r="94" spans="1:8">
      <c r="A94" s="79" t="s">
        <v>103</v>
      </c>
      <c r="B94" s="18">
        <v>205</v>
      </c>
      <c r="C94" s="18">
        <v>24</v>
      </c>
      <c r="D94" s="17">
        <v>11.707317073170733</v>
      </c>
      <c r="E94" s="18">
        <v>180</v>
      </c>
      <c r="F94" s="17">
        <v>87.804878048780495</v>
      </c>
      <c r="G94" s="18">
        <v>1</v>
      </c>
      <c r="H94" s="19">
        <v>0.48780487804878048</v>
      </c>
    </row>
    <row r="95" spans="1:8">
      <c r="A95" s="79" t="s">
        <v>104</v>
      </c>
      <c r="B95" s="18">
        <v>172</v>
      </c>
      <c r="C95" s="18">
        <v>20</v>
      </c>
      <c r="D95" s="17">
        <v>11.627906976744185</v>
      </c>
      <c r="E95" s="18">
        <v>152</v>
      </c>
      <c r="F95" s="17">
        <v>88.372093023255815</v>
      </c>
      <c r="G95" s="15">
        <v>0</v>
      </c>
      <c r="H95" s="19">
        <v>0</v>
      </c>
    </row>
    <row r="96" spans="1:8">
      <c r="A96" s="79" t="s">
        <v>105</v>
      </c>
      <c r="B96" s="18">
        <v>1255</v>
      </c>
      <c r="C96" s="18">
        <v>134</v>
      </c>
      <c r="D96" s="17">
        <v>10.677290836653386</v>
      </c>
      <c r="E96" s="18">
        <v>1121</v>
      </c>
      <c r="F96" s="17">
        <v>89.322709163346616</v>
      </c>
      <c r="G96" s="15">
        <v>0</v>
      </c>
      <c r="H96" s="19">
        <v>0</v>
      </c>
    </row>
    <row r="97" spans="1:8">
      <c r="A97" s="79" t="s">
        <v>106</v>
      </c>
      <c r="B97" s="18">
        <v>179</v>
      </c>
      <c r="C97" s="18">
        <v>11</v>
      </c>
      <c r="D97" s="17">
        <v>6.1452513966480442</v>
      </c>
      <c r="E97" s="18">
        <v>164</v>
      </c>
      <c r="F97" s="17">
        <v>91.620111731843579</v>
      </c>
      <c r="G97" s="18">
        <v>4</v>
      </c>
      <c r="H97" s="19">
        <v>2.2346368715083798</v>
      </c>
    </row>
    <row r="98" spans="1:8">
      <c r="A98" s="79" t="s">
        <v>107</v>
      </c>
      <c r="B98" s="18">
        <v>73</v>
      </c>
      <c r="C98" s="18">
        <v>6</v>
      </c>
      <c r="D98" s="17">
        <v>8.2191780821917799</v>
      </c>
      <c r="E98" s="18">
        <v>64</v>
      </c>
      <c r="F98" s="17">
        <v>87.671232876712324</v>
      </c>
      <c r="G98" s="18">
        <v>3</v>
      </c>
      <c r="H98" s="19">
        <v>4.10958904109589</v>
      </c>
    </row>
    <row r="99" spans="1:8">
      <c r="A99" s="79" t="s">
        <v>108</v>
      </c>
      <c r="B99" s="18">
        <v>176</v>
      </c>
      <c r="C99" s="18">
        <v>14</v>
      </c>
      <c r="D99" s="17">
        <v>7.9545454545454541</v>
      </c>
      <c r="E99" s="18">
        <v>162</v>
      </c>
      <c r="F99" s="17">
        <v>92.045454545454547</v>
      </c>
      <c r="G99" s="15">
        <v>0</v>
      </c>
      <c r="H99" s="19">
        <v>0</v>
      </c>
    </row>
    <row r="100" spans="1:8">
      <c r="A100" s="79" t="s">
        <v>109</v>
      </c>
      <c r="B100" s="18">
        <v>146</v>
      </c>
      <c r="C100" s="18">
        <v>10</v>
      </c>
      <c r="D100" s="17">
        <v>6.8493150684931505</v>
      </c>
      <c r="E100" s="18">
        <v>136</v>
      </c>
      <c r="F100" s="17">
        <v>93.150684931506845</v>
      </c>
      <c r="G100" s="15">
        <v>0</v>
      </c>
      <c r="H100" s="19">
        <v>0</v>
      </c>
    </row>
    <row r="101" spans="1:8">
      <c r="A101" s="79" t="s">
        <v>110</v>
      </c>
      <c r="B101" s="18">
        <v>205</v>
      </c>
      <c r="C101" s="18">
        <v>27</v>
      </c>
      <c r="D101" s="17">
        <v>13.170731707317074</v>
      </c>
      <c r="E101" s="18">
        <v>178</v>
      </c>
      <c r="F101" s="17">
        <v>86.829268292682926</v>
      </c>
      <c r="G101" s="15">
        <v>0</v>
      </c>
      <c r="H101" s="19">
        <v>0</v>
      </c>
    </row>
    <row r="102" spans="1:8">
      <c r="A102" s="79" t="s">
        <v>111</v>
      </c>
      <c r="B102" s="18">
        <v>440</v>
      </c>
      <c r="C102" s="18">
        <v>42</v>
      </c>
      <c r="D102" s="17">
        <v>9.5454545454545467</v>
      </c>
      <c r="E102" s="18">
        <v>397</v>
      </c>
      <c r="F102" s="17">
        <v>90.22727272727272</v>
      </c>
      <c r="G102" s="18">
        <v>1</v>
      </c>
      <c r="H102" s="19">
        <v>0.22727272727272727</v>
      </c>
    </row>
    <row r="103" spans="1:8" ht="13.5" thickBot="1">
      <c r="A103" s="80" t="s">
        <v>112</v>
      </c>
      <c r="B103" s="22">
        <v>425</v>
      </c>
      <c r="C103" s="22">
        <v>46</v>
      </c>
      <c r="D103" s="21">
        <v>10.823529411764705</v>
      </c>
      <c r="E103" s="22">
        <v>377</v>
      </c>
      <c r="F103" s="21">
        <v>88.705882352941174</v>
      </c>
      <c r="G103" s="22">
        <v>2</v>
      </c>
      <c r="H103" s="23">
        <v>0.47058823529411759</v>
      </c>
    </row>
    <row r="104" spans="1:8" ht="13.5" thickBot="1">
      <c r="A104" s="24" t="s">
        <v>113</v>
      </c>
      <c r="B104" s="26">
        <v>4073</v>
      </c>
      <c r="C104" s="11">
        <v>375</v>
      </c>
      <c r="D104" s="10">
        <v>9.206972747360668</v>
      </c>
      <c r="E104" s="11">
        <v>3688</v>
      </c>
      <c r="F104" s="10">
        <v>90.547507979376391</v>
      </c>
      <c r="G104" s="11">
        <v>10</v>
      </c>
      <c r="H104" s="12">
        <v>0.24551927326295114</v>
      </c>
    </row>
    <row r="105" spans="1:8">
      <c r="A105" s="84" t="s">
        <v>114</v>
      </c>
      <c r="B105" s="37">
        <v>271</v>
      </c>
      <c r="C105" s="15">
        <v>34</v>
      </c>
      <c r="D105" s="14">
        <v>12.546125461254611</v>
      </c>
      <c r="E105" s="15">
        <v>237</v>
      </c>
      <c r="F105" s="14">
        <v>87.453874538745396</v>
      </c>
      <c r="G105" s="15">
        <v>0</v>
      </c>
      <c r="H105" s="28">
        <v>0</v>
      </c>
    </row>
    <row r="106" spans="1:8">
      <c r="A106" s="83" t="s">
        <v>115</v>
      </c>
      <c r="B106" s="34">
        <v>536</v>
      </c>
      <c r="C106" s="18">
        <v>48</v>
      </c>
      <c r="D106" s="17">
        <v>8.9552238805970141</v>
      </c>
      <c r="E106" s="18">
        <v>484</v>
      </c>
      <c r="F106" s="17">
        <v>90.298507462686572</v>
      </c>
      <c r="G106" s="18">
        <v>4</v>
      </c>
      <c r="H106" s="19">
        <v>0.74626865671641784</v>
      </c>
    </row>
    <row r="107" spans="1:8">
      <c r="A107" s="83" t="s">
        <v>116</v>
      </c>
      <c r="B107" s="34">
        <v>63</v>
      </c>
      <c r="C107" s="18">
        <v>8</v>
      </c>
      <c r="D107" s="17">
        <v>12.698412698412698</v>
      </c>
      <c r="E107" s="18">
        <v>55</v>
      </c>
      <c r="F107" s="17">
        <v>87.301587301587304</v>
      </c>
      <c r="G107" s="15">
        <v>0</v>
      </c>
      <c r="H107" s="19">
        <v>0</v>
      </c>
    </row>
    <row r="108" spans="1:8">
      <c r="A108" s="83" t="s">
        <v>117</v>
      </c>
      <c r="B108" s="34">
        <v>108</v>
      </c>
      <c r="C108" s="18">
        <v>6</v>
      </c>
      <c r="D108" s="17">
        <v>5.5555555555555554</v>
      </c>
      <c r="E108" s="18">
        <v>101</v>
      </c>
      <c r="F108" s="17">
        <v>93.518518518518519</v>
      </c>
      <c r="G108" s="18">
        <v>1</v>
      </c>
      <c r="H108" s="19">
        <v>0.92592592592592582</v>
      </c>
    </row>
    <row r="109" spans="1:8">
      <c r="A109" s="83" t="s">
        <v>118</v>
      </c>
      <c r="B109" s="34">
        <v>283</v>
      </c>
      <c r="C109" s="18">
        <v>18</v>
      </c>
      <c r="D109" s="17">
        <v>6.3604240282685502</v>
      </c>
      <c r="E109" s="18">
        <v>264</v>
      </c>
      <c r="F109" s="17">
        <v>93.28621908127208</v>
      </c>
      <c r="G109" s="18">
        <v>1</v>
      </c>
      <c r="H109" s="19">
        <v>0.35335689045936397</v>
      </c>
    </row>
    <row r="110" spans="1:8">
      <c r="A110" s="83" t="s">
        <v>119</v>
      </c>
      <c r="B110" s="34">
        <v>453</v>
      </c>
      <c r="C110" s="18">
        <v>32</v>
      </c>
      <c r="D110" s="17">
        <v>7.0640176600441498</v>
      </c>
      <c r="E110" s="18">
        <v>421</v>
      </c>
      <c r="F110" s="17">
        <v>92.935982339955842</v>
      </c>
      <c r="G110" s="15">
        <v>0</v>
      </c>
      <c r="H110" s="19">
        <v>0</v>
      </c>
    </row>
    <row r="111" spans="1:8">
      <c r="A111" s="83" t="s">
        <v>120</v>
      </c>
      <c r="B111" s="34">
        <v>57</v>
      </c>
      <c r="C111" s="18">
        <v>1</v>
      </c>
      <c r="D111" s="17">
        <v>1.7543859649122806</v>
      </c>
      <c r="E111" s="18">
        <v>56</v>
      </c>
      <c r="F111" s="17">
        <v>98.245614035087712</v>
      </c>
      <c r="G111" s="15">
        <v>0</v>
      </c>
      <c r="H111" s="19">
        <v>0</v>
      </c>
    </row>
    <row r="112" spans="1:8">
      <c r="A112" s="83" t="s">
        <v>121</v>
      </c>
      <c r="B112" s="34">
        <v>266</v>
      </c>
      <c r="C112" s="18">
        <v>27</v>
      </c>
      <c r="D112" s="17">
        <v>10.150375939849624</v>
      </c>
      <c r="E112" s="18">
        <v>238</v>
      </c>
      <c r="F112" s="17">
        <v>89.473684210526315</v>
      </c>
      <c r="G112" s="18">
        <v>1</v>
      </c>
      <c r="H112" s="19">
        <v>0.37593984962406013</v>
      </c>
    </row>
    <row r="113" spans="1:8">
      <c r="A113" s="83" t="s">
        <v>122</v>
      </c>
      <c r="B113" s="34">
        <v>166</v>
      </c>
      <c r="C113" s="18">
        <v>28</v>
      </c>
      <c r="D113" s="17">
        <v>16.867469879518072</v>
      </c>
      <c r="E113" s="18">
        <v>138</v>
      </c>
      <c r="F113" s="17">
        <v>83.132530120481931</v>
      </c>
      <c r="G113" s="15">
        <v>0</v>
      </c>
      <c r="H113" s="19">
        <v>0</v>
      </c>
    </row>
    <row r="114" spans="1:8">
      <c r="A114" s="83" t="s">
        <v>123</v>
      </c>
      <c r="B114" s="34">
        <v>47</v>
      </c>
      <c r="C114" s="18">
        <v>8</v>
      </c>
      <c r="D114" s="17">
        <v>17.021276595744681</v>
      </c>
      <c r="E114" s="18">
        <v>38</v>
      </c>
      <c r="F114" s="17">
        <v>80.851063829787222</v>
      </c>
      <c r="G114" s="18">
        <v>1</v>
      </c>
      <c r="H114" s="19">
        <v>2.1276595744680851</v>
      </c>
    </row>
    <row r="115" spans="1:8">
      <c r="A115" s="83" t="s">
        <v>124</v>
      </c>
      <c r="B115" s="34">
        <v>152</v>
      </c>
      <c r="C115" s="18">
        <v>12</v>
      </c>
      <c r="D115" s="17">
        <v>7.8947368421052628</v>
      </c>
      <c r="E115" s="18">
        <v>140</v>
      </c>
      <c r="F115" s="17">
        <v>92.10526315789474</v>
      </c>
      <c r="G115" s="15">
        <v>0</v>
      </c>
      <c r="H115" s="19">
        <v>0</v>
      </c>
    </row>
    <row r="116" spans="1:8">
      <c r="A116" s="83" t="s">
        <v>125</v>
      </c>
      <c r="B116" s="34">
        <v>122</v>
      </c>
      <c r="C116" s="18">
        <v>16</v>
      </c>
      <c r="D116" s="17">
        <v>13.114754098360656</v>
      </c>
      <c r="E116" s="18">
        <v>106</v>
      </c>
      <c r="F116" s="17">
        <v>86.885245901639337</v>
      </c>
      <c r="G116" s="15">
        <v>0</v>
      </c>
      <c r="H116" s="19">
        <v>0</v>
      </c>
    </row>
    <row r="117" spans="1:8">
      <c r="A117" s="83" t="s">
        <v>126</v>
      </c>
      <c r="B117" s="34">
        <v>81</v>
      </c>
      <c r="C117" s="18">
        <v>6</v>
      </c>
      <c r="D117" s="17">
        <v>7.4074074074074066</v>
      </c>
      <c r="E117" s="18">
        <v>75</v>
      </c>
      <c r="F117" s="17">
        <v>92.592592592592595</v>
      </c>
      <c r="G117" s="15">
        <v>0</v>
      </c>
      <c r="H117" s="19">
        <v>0</v>
      </c>
    </row>
    <row r="118" spans="1:8">
      <c r="A118" s="83" t="s">
        <v>127</v>
      </c>
      <c r="B118" s="34">
        <v>58</v>
      </c>
      <c r="C118" s="18">
        <v>8</v>
      </c>
      <c r="D118" s="17">
        <v>13.793103448275861</v>
      </c>
      <c r="E118" s="18">
        <v>50</v>
      </c>
      <c r="F118" s="17">
        <v>86.206896551724128</v>
      </c>
      <c r="G118" s="15">
        <v>0</v>
      </c>
      <c r="H118" s="19">
        <v>0</v>
      </c>
    </row>
    <row r="119" spans="1:8">
      <c r="A119" s="83" t="s">
        <v>128</v>
      </c>
      <c r="B119" s="34">
        <v>87</v>
      </c>
      <c r="C119" s="18">
        <v>11</v>
      </c>
      <c r="D119" s="17">
        <v>12.643678160919542</v>
      </c>
      <c r="E119" s="18">
        <v>75</v>
      </c>
      <c r="F119" s="17">
        <v>86.206896551724128</v>
      </c>
      <c r="G119" s="18">
        <v>1</v>
      </c>
      <c r="H119" s="19">
        <v>1.1494252873563218</v>
      </c>
    </row>
    <row r="120" spans="1:8">
      <c r="A120" s="83" t="s">
        <v>129</v>
      </c>
      <c r="B120" s="34">
        <v>242</v>
      </c>
      <c r="C120" s="18">
        <v>23</v>
      </c>
      <c r="D120" s="17">
        <v>9.5041322314049594</v>
      </c>
      <c r="E120" s="18">
        <v>219</v>
      </c>
      <c r="F120" s="17">
        <v>90.495867768595033</v>
      </c>
      <c r="G120" s="15">
        <v>0</v>
      </c>
      <c r="H120" s="19">
        <v>0</v>
      </c>
    </row>
    <row r="121" spans="1:8">
      <c r="A121" s="83" t="s">
        <v>130</v>
      </c>
      <c r="B121" s="34">
        <v>263</v>
      </c>
      <c r="C121" s="18">
        <v>24</v>
      </c>
      <c r="D121" s="17">
        <v>9.1254752851711025</v>
      </c>
      <c r="E121" s="18">
        <v>239</v>
      </c>
      <c r="F121" s="17">
        <v>90.874524714828894</v>
      </c>
      <c r="G121" s="15">
        <v>0</v>
      </c>
      <c r="H121" s="19">
        <v>0</v>
      </c>
    </row>
    <row r="122" spans="1:8">
      <c r="A122" s="83" t="s">
        <v>131</v>
      </c>
      <c r="B122" s="34">
        <v>115</v>
      </c>
      <c r="C122" s="18">
        <v>7</v>
      </c>
      <c r="D122" s="17">
        <v>6.0869565217391308</v>
      </c>
      <c r="E122" s="18">
        <v>108</v>
      </c>
      <c r="F122" s="17">
        <v>93.913043478260875</v>
      </c>
      <c r="G122" s="15">
        <v>0</v>
      </c>
      <c r="H122" s="19">
        <v>0</v>
      </c>
    </row>
    <row r="123" spans="1:8">
      <c r="A123" s="83" t="s">
        <v>132</v>
      </c>
      <c r="B123" s="34">
        <v>41</v>
      </c>
      <c r="C123" s="18">
        <v>3</v>
      </c>
      <c r="D123" s="17">
        <v>7.3170731707317067</v>
      </c>
      <c r="E123" s="18">
        <v>38</v>
      </c>
      <c r="F123" s="17">
        <v>92.682926829268297</v>
      </c>
      <c r="G123" s="15">
        <v>0</v>
      </c>
      <c r="H123" s="19">
        <v>0</v>
      </c>
    </row>
    <row r="124" spans="1:8">
      <c r="A124" s="83" t="s">
        <v>133</v>
      </c>
      <c r="B124" s="34">
        <v>75</v>
      </c>
      <c r="C124" s="18">
        <v>8</v>
      </c>
      <c r="D124" s="17">
        <v>10.666666666666668</v>
      </c>
      <c r="E124" s="18">
        <v>67</v>
      </c>
      <c r="F124" s="17">
        <v>89.333333333333329</v>
      </c>
      <c r="G124" s="15">
        <v>0</v>
      </c>
      <c r="H124" s="19">
        <v>0</v>
      </c>
    </row>
    <row r="125" spans="1:8">
      <c r="A125" s="83" t="s">
        <v>134</v>
      </c>
      <c r="B125" s="34">
        <v>416</v>
      </c>
      <c r="C125" s="18">
        <v>34</v>
      </c>
      <c r="D125" s="17">
        <v>8.1730769230769234</v>
      </c>
      <c r="E125" s="18">
        <v>382</v>
      </c>
      <c r="F125" s="17">
        <v>91.826923076923066</v>
      </c>
      <c r="G125" s="15">
        <v>0</v>
      </c>
      <c r="H125" s="19">
        <v>0</v>
      </c>
    </row>
    <row r="126" spans="1:8">
      <c r="A126" s="83" t="s">
        <v>135</v>
      </c>
      <c r="B126" s="34">
        <v>57</v>
      </c>
      <c r="C126" s="18">
        <v>5</v>
      </c>
      <c r="D126" s="17">
        <v>8.7719298245614024</v>
      </c>
      <c r="E126" s="18">
        <v>51</v>
      </c>
      <c r="F126" s="17">
        <v>89.473684210526315</v>
      </c>
      <c r="G126" s="18">
        <v>1</v>
      </c>
      <c r="H126" s="19">
        <v>1.7543859649122806</v>
      </c>
    </row>
    <row r="127" spans="1:8" ht="13.5" thickBot="1">
      <c r="A127" s="85" t="s">
        <v>136</v>
      </c>
      <c r="B127" s="40">
        <v>114</v>
      </c>
      <c r="C127" s="22">
        <v>8</v>
      </c>
      <c r="D127" s="21">
        <v>7.0175438596491224</v>
      </c>
      <c r="E127" s="22">
        <v>106</v>
      </c>
      <c r="F127" s="21">
        <v>92.982456140350877</v>
      </c>
      <c r="G127" s="15">
        <v>0</v>
      </c>
      <c r="H127" s="23">
        <v>0</v>
      </c>
    </row>
    <row r="128" spans="1:8" ht="13.5" thickBot="1">
      <c r="A128" s="24" t="s">
        <v>137</v>
      </c>
      <c r="B128" s="26">
        <v>39112</v>
      </c>
      <c r="C128" s="26">
        <v>3998</v>
      </c>
      <c r="D128" s="10">
        <v>10.221926774391491</v>
      </c>
      <c r="E128" s="26">
        <v>35083</v>
      </c>
      <c r="F128" s="10">
        <v>89.698813663325836</v>
      </c>
      <c r="G128" s="26">
        <v>31</v>
      </c>
      <c r="H128" s="12">
        <v>7.9259562282675389E-2</v>
      </c>
    </row>
    <row r="129" spans="1:8">
      <c r="A129" s="84" t="s">
        <v>138</v>
      </c>
      <c r="B129" s="37">
        <v>27442</v>
      </c>
      <c r="C129" s="15">
        <v>2858</v>
      </c>
      <c r="D129" s="14">
        <v>10.414692806646746</v>
      </c>
      <c r="E129" s="15">
        <v>24561</v>
      </c>
      <c r="F129" s="14">
        <v>89.50149406019969</v>
      </c>
      <c r="G129" s="15">
        <v>23</v>
      </c>
      <c r="H129" s="28">
        <v>8.3813133153560232E-2</v>
      </c>
    </row>
    <row r="130" spans="1:8">
      <c r="A130" s="79" t="s">
        <v>139</v>
      </c>
      <c r="B130" s="18">
        <v>443</v>
      </c>
      <c r="C130" s="18">
        <v>37</v>
      </c>
      <c r="D130" s="17">
        <v>8.3521444695259603</v>
      </c>
      <c r="E130" s="18">
        <v>406</v>
      </c>
      <c r="F130" s="17">
        <v>91.647855530474047</v>
      </c>
      <c r="G130" s="15">
        <v>0</v>
      </c>
      <c r="H130" s="19">
        <v>0</v>
      </c>
    </row>
    <row r="131" spans="1:8">
      <c r="A131" s="79" t="s">
        <v>140</v>
      </c>
      <c r="B131" s="18">
        <v>4491</v>
      </c>
      <c r="C131" s="18">
        <v>451</v>
      </c>
      <c r="D131" s="17">
        <v>10.04230683589401</v>
      </c>
      <c r="E131" s="18">
        <v>4035</v>
      </c>
      <c r="F131" s="17">
        <v>89.846359385437552</v>
      </c>
      <c r="G131" s="18">
        <v>5</v>
      </c>
      <c r="H131" s="19">
        <v>0.111333778668448</v>
      </c>
    </row>
    <row r="132" spans="1:8">
      <c r="A132" s="79" t="s">
        <v>141</v>
      </c>
      <c r="B132" s="18">
        <v>743</v>
      </c>
      <c r="C132" s="18">
        <v>83</v>
      </c>
      <c r="D132" s="17">
        <v>11.170928667563929</v>
      </c>
      <c r="E132" s="18">
        <v>660</v>
      </c>
      <c r="F132" s="17">
        <v>88.829071332436072</v>
      </c>
      <c r="G132" s="15">
        <v>0</v>
      </c>
      <c r="H132" s="19">
        <v>0</v>
      </c>
    </row>
    <row r="133" spans="1:8">
      <c r="A133" s="79" t="s">
        <v>142</v>
      </c>
      <c r="B133" s="18">
        <v>661</v>
      </c>
      <c r="C133" s="18">
        <v>53</v>
      </c>
      <c r="D133" s="17">
        <v>8.0181543116490168</v>
      </c>
      <c r="E133" s="18">
        <v>607</v>
      </c>
      <c r="F133" s="17">
        <v>91.83055975794251</v>
      </c>
      <c r="G133" s="18">
        <v>1</v>
      </c>
      <c r="H133" s="19">
        <v>0.15128593040847202</v>
      </c>
    </row>
    <row r="134" spans="1:8">
      <c r="A134" s="79" t="s">
        <v>143</v>
      </c>
      <c r="B134" s="18">
        <v>1539</v>
      </c>
      <c r="C134" s="18">
        <v>153</v>
      </c>
      <c r="D134" s="17">
        <v>9.9415204678362574</v>
      </c>
      <c r="E134" s="18">
        <v>1386</v>
      </c>
      <c r="F134" s="17">
        <v>90.058479532163744</v>
      </c>
      <c r="G134" s="15">
        <v>0</v>
      </c>
      <c r="H134" s="19">
        <v>0</v>
      </c>
    </row>
    <row r="135" spans="1:8">
      <c r="A135" s="79" t="s">
        <v>144</v>
      </c>
      <c r="B135" s="18">
        <v>398</v>
      </c>
      <c r="C135" s="18">
        <v>50</v>
      </c>
      <c r="D135" s="17">
        <v>12.562814070351758</v>
      </c>
      <c r="E135" s="18">
        <v>348</v>
      </c>
      <c r="F135" s="17">
        <v>87.437185929648237</v>
      </c>
      <c r="G135" s="15">
        <v>0</v>
      </c>
      <c r="H135" s="19">
        <v>0</v>
      </c>
    </row>
    <row r="136" spans="1:8">
      <c r="A136" s="79" t="s">
        <v>145</v>
      </c>
      <c r="B136" s="18">
        <v>2418</v>
      </c>
      <c r="C136" s="18">
        <v>225</v>
      </c>
      <c r="D136" s="17">
        <v>9.3052109181141436</v>
      </c>
      <c r="E136" s="18">
        <v>2191</v>
      </c>
      <c r="F136" s="17">
        <v>90.61207609594706</v>
      </c>
      <c r="G136" s="18">
        <v>2</v>
      </c>
      <c r="H136" s="19">
        <v>8.2712985938792394E-2</v>
      </c>
    </row>
    <row r="137" spans="1:8">
      <c r="A137" s="79" t="s">
        <v>146</v>
      </c>
      <c r="B137" s="18">
        <v>542</v>
      </c>
      <c r="C137" s="18">
        <v>51</v>
      </c>
      <c r="D137" s="17">
        <v>9.4095940959409603</v>
      </c>
      <c r="E137" s="18">
        <v>491</v>
      </c>
      <c r="F137" s="17">
        <v>90.59040590405904</v>
      </c>
      <c r="G137" s="15">
        <v>0</v>
      </c>
      <c r="H137" s="19">
        <v>0</v>
      </c>
    </row>
    <row r="138" spans="1:8" ht="13.5" thickBot="1">
      <c r="A138" s="80" t="s">
        <v>147</v>
      </c>
      <c r="B138" s="22">
        <v>435</v>
      </c>
      <c r="C138" s="22">
        <v>37</v>
      </c>
      <c r="D138" s="21">
        <v>8.5057471264367823</v>
      </c>
      <c r="E138" s="22">
        <v>398</v>
      </c>
      <c r="F138" s="21">
        <v>91.494252873563227</v>
      </c>
      <c r="G138" s="15">
        <v>0</v>
      </c>
      <c r="H138" s="23">
        <v>0</v>
      </c>
    </row>
    <row r="139" spans="1:8" ht="13.5" thickBot="1">
      <c r="A139" s="24" t="s">
        <v>180</v>
      </c>
      <c r="B139" s="26">
        <v>56</v>
      </c>
      <c r="C139" s="11">
        <v>5</v>
      </c>
      <c r="D139" s="10">
        <v>8.9285714285714288</v>
      </c>
      <c r="E139" s="11">
        <v>51</v>
      </c>
      <c r="F139" s="10">
        <v>91.071428571428569</v>
      </c>
      <c r="G139" s="150">
        <v>0</v>
      </c>
      <c r="H139" s="150">
        <v>0</v>
      </c>
    </row>
    <row r="140" spans="1:8">
      <c r="A140" s="116" t="s">
        <v>1914</v>
      </c>
      <c r="B140" s="117"/>
      <c r="C140" s="117"/>
      <c r="D140" s="117"/>
      <c r="E140" s="118"/>
      <c r="F140" s="118"/>
      <c r="G140" s="117"/>
      <c r="H140" s="117"/>
    </row>
    <row r="141" spans="1:8">
      <c r="A141" s="132" t="s">
        <v>164</v>
      </c>
      <c r="E141" s="120"/>
      <c r="F141" s="120"/>
    </row>
    <row r="142" spans="1:8">
      <c r="A142" s="131"/>
    </row>
  </sheetData>
  <mergeCells count="6">
    <mergeCell ref="A1:H1"/>
    <mergeCell ref="A2:A3"/>
    <mergeCell ref="B2:B3"/>
    <mergeCell ref="C2:D2"/>
    <mergeCell ref="E2:F2"/>
    <mergeCell ref="G2:H2"/>
  </mergeCells>
  <conditionalFormatting sqref="A6:A139">
    <cfRule type="cellIs" dxfId="9" priority="1" stopIfTrue="1" operator="equal">
      <formula>0</formula>
    </cfRule>
  </conditionalFormatting>
  <conditionalFormatting sqref="B6:H138 B139:F139">
    <cfRule type="cellIs" dxfId="8" priority="2" stopIfTrue="1" operator="equal">
      <formula>0</formula>
    </cfRule>
  </conditionalFormatting>
  <pageMargins left="0.75" right="0.75" top="1" bottom="1" header="0" footer="0"/>
  <pageSetup paperSize="9" orientation="portrait" r:id="rId1"/>
  <headerFooter alignWithMargins="0"/>
  <pictur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2"/>
  <sheetViews>
    <sheetView showGridLines="0" workbookViewId="0">
      <selection sqref="A1:AD1"/>
    </sheetView>
  </sheetViews>
  <sheetFormatPr baseColWidth="10" defaultRowHeight="12.75"/>
  <cols>
    <col min="1" max="1" width="23.42578125" style="132" customWidth="1"/>
    <col min="2" max="30" width="9.7109375" style="119" customWidth="1"/>
    <col min="31" max="256" width="11.42578125" style="130"/>
    <col min="257" max="257" width="24" style="130" customWidth="1"/>
    <col min="258" max="258" width="7.42578125" style="130" customWidth="1"/>
    <col min="259" max="260" width="5.28515625" style="130" customWidth="1"/>
    <col min="261" max="261" width="5.85546875" style="130" customWidth="1"/>
    <col min="262" max="262" width="5.28515625" style="130" customWidth="1"/>
    <col min="263" max="263" width="5.85546875" style="130" customWidth="1"/>
    <col min="264" max="264" width="5.28515625" style="130" customWidth="1"/>
    <col min="265" max="265" width="6" style="130" customWidth="1"/>
    <col min="266" max="276" width="5.28515625" style="130" customWidth="1"/>
    <col min="277" max="278" width="6.7109375" style="130" customWidth="1"/>
    <col min="279" max="286" width="4.7109375" style="130" customWidth="1"/>
    <col min="287" max="512" width="11.42578125" style="130"/>
    <col min="513" max="513" width="24" style="130" customWidth="1"/>
    <col min="514" max="514" width="7.42578125" style="130" customWidth="1"/>
    <col min="515" max="516" width="5.28515625" style="130" customWidth="1"/>
    <col min="517" max="517" width="5.85546875" style="130" customWidth="1"/>
    <col min="518" max="518" width="5.28515625" style="130" customWidth="1"/>
    <col min="519" max="519" width="5.85546875" style="130" customWidth="1"/>
    <col min="520" max="520" width="5.28515625" style="130" customWidth="1"/>
    <col min="521" max="521" width="6" style="130" customWidth="1"/>
    <col min="522" max="532" width="5.28515625" style="130" customWidth="1"/>
    <col min="533" max="534" width="6.7109375" style="130" customWidth="1"/>
    <col min="535" max="542" width="4.7109375" style="130" customWidth="1"/>
    <col min="543" max="768" width="11.42578125" style="130"/>
    <col min="769" max="769" width="24" style="130" customWidth="1"/>
    <col min="770" max="770" width="7.42578125" style="130" customWidth="1"/>
    <col min="771" max="772" width="5.28515625" style="130" customWidth="1"/>
    <col min="773" max="773" width="5.85546875" style="130" customWidth="1"/>
    <col min="774" max="774" width="5.28515625" style="130" customWidth="1"/>
    <col min="775" max="775" width="5.85546875" style="130" customWidth="1"/>
    <col min="776" max="776" width="5.28515625" style="130" customWidth="1"/>
    <col min="777" max="777" width="6" style="130" customWidth="1"/>
    <col min="778" max="788" width="5.28515625" style="130" customWidth="1"/>
    <col min="789" max="790" width="6.7109375" style="130" customWidth="1"/>
    <col min="791" max="798" width="4.7109375" style="130" customWidth="1"/>
    <col min="799" max="1024" width="11.42578125" style="130"/>
    <col min="1025" max="1025" width="24" style="130" customWidth="1"/>
    <col min="1026" max="1026" width="7.42578125" style="130" customWidth="1"/>
    <col min="1027" max="1028" width="5.28515625" style="130" customWidth="1"/>
    <col min="1029" max="1029" width="5.85546875" style="130" customWidth="1"/>
    <col min="1030" max="1030" width="5.28515625" style="130" customWidth="1"/>
    <col min="1031" max="1031" width="5.85546875" style="130" customWidth="1"/>
    <col min="1032" max="1032" width="5.28515625" style="130" customWidth="1"/>
    <col min="1033" max="1033" width="6" style="130" customWidth="1"/>
    <col min="1034" max="1044" width="5.28515625" style="130" customWidth="1"/>
    <col min="1045" max="1046" width="6.7109375" style="130" customWidth="1"/>
    <col min="1047" max="1054" width="4.7109375" style="130" customWidth="1"/>
    <col min="1055" max="1280" width="11.42578125" style="130"/>
    <col min="1281" max="1281" width="24" style="130" customWidth="1"/>
    <col min="1282" max="1282" width="7.42578125" style="130" customWidth="1"/>
    <col min="1283" max="1284" width="5.28515625" style="130" customWidth="1"/>
    <col min="1285" max="1285" width="5.85546875" style="130" customWidth="1"/>
    <col min="1286" max="1286" width="5.28515625" style="130" customWidth="1"/>
    <col min="1287" max="1287" width="5.85546875" style="130" customWidth="1"/>
    <col min="1288" max="1288" width="5.28515625" style="130" customWidth="1"/>
    <col min="1289" max="1289" width="6" style="130" customWidth="1"/>
    <col min="1290" max="1300" width="5.28515625" style="130" customWidth="1"/>
    <col min="1301" max="1302" width="6.7109375" style="130" customWidth="1"/>
    <col min="1303" max="1310" width="4.7109375" style="130" customWidth="1"/>
    <col min="1311" max="1536" width="11.42578125" style="130"/>
    <col min="1537" max="1537" width="24" style="130" customWidth="1"/>
    <col min="1538" max="1538" width="7.42578125" style="130" customWidth="1"/>
    <col min="1539" max="1540" width="5.28515625" style="130" customWidth="1"/>
    <col min="1541" max="1541" width="5.85546875" style="130" customWidth="1"/>
    <col min="1542" max="1542" width="5.28515625" style="130" customWidth="1"/>
    <col min="1543" max="1543" width="5.85546875" style="130" customWidth="1"/>
    <col min="1544" max="1544" width="5.28515625" style="130" customWidth="1"/>
    <col min="1545" max="1545" width="6" style="130" customWidth="1"/>
    <col min="1546" max="1556" width="5.28515625" style="130" customWidth="1"/>
    <col min="1557" max="1558" width="6.7109375" style="130" customWidth="1"/>
    <col min="1559" max="1566" width="4.7109375" style="130" customWidth="1"/>
    <col min="1567" max="1792" width="11.42578125" style="130"/>
    <col min="1793" max="1793" width="24" style="130" customWidth="1"/>
    <col min="1794" max="1794" width="7.42578125" style="130" customWidth="1"/>
    <col min="1795" max="1796" width="5.28515625" style="130" customWidth="1"/>
    <col min="1797" max="1797" width="5.85546875" style="130" customWidth="1"/>
    <col min="1798" max="1798" width="5.28515625" style="130" customWidth="1"/>
    <col min="1799" max="1799" width="5.85546875" style="130" customWidth="1"/>
    <col min="1800" max="1800" width="5.28515625" style="130" customWidth="1"/>
    <col min="1801" max="1801" width="6" style="130" customWidth="1"/>
    <col min="1802" max="1812" width="5.28515625" style="130" customWidth="1"/>
    <col min="1813" max="1814" width="6.7109375" style="130" customWidth="1"/>
    <col min="1815" max="1822" width="4.7109375" style="130" customWidth="1"/>
    <col min="1823" max="2048" width="11.42578125" style="130"/>
    <col min="2049" max="2049" width="24" style="130" customWidth="1"/>
    <col min="2050" max="2050" width="7.42578125" style="130" customWidth="1"/>
    <col min="2051" max="2052" width="5.28515625" style="130" customWidth="1"/>
    <col min="2053" max="2053" width="5.85546875" style="130" customWidth="1"/>
    <col min="2054" max="2054" width="5.28515625" style="130" customWidth="1"/>
    <col min="2055" max="2055" width="5.85546875" style="130" customWidth="1"/>
    <col min="2056" max="2056" width="5.28515625" style="130" customWidth="1"/>
    <col min="2057" max="2057" width="6" style="130" customWidth="1"/>
    <col min="2058" max="2068" width="5.28515625" style="130" customWidth="1"/>
    <col min="2069" max="2070" width="6.7109375" style="130" customWidth="1"/>
    <col min="2071" max="2078" width="4.7109375" style="130" customWidth="1"/>
    <col min="2079" max="2304" width="11.42578125" style="130"/>
    <col min="2305" max="2305" width="24" style="130" customWidth="1"/>
    <col min="2306" max="2306" width="7.42578125" style="130" customWidth="1"/>
    <col min="2307" max="2308" width="5.28515625" style="130" customWidth="1"/>
    <col min="2309" max="2309" width="5.85546875" style="130" customWidth="1"/>
    <col min="2310" max="2310" width="5.28515625" style="130" customWidth="1"/>
    <col min="2311" max="2311" width="5.85546875" style="130" customWidth="1"/>
    <col min="2312" max="2312" width="5.28515625" style="130" customWidth="1"/>
    <col min="2313" max="2313" width="6" style="130" customWidth="1"/>
    <col min="2314" max="2324" width="5.28515625" style="130" customWidth="1"/>
    <col min="2325" max="2326" width="6.7109375" style="130" customWidth="1"/>
    <col min="2327" max="2334" width="4.7109375" style="130" customWidth="1"/>
    <col min="2335" max="2560" width="11.42578125" style="130"/>
    <col min="2561" max="2561" width="24" style="130" customWidth="1"/>
    <col min="2562" max="2562" width="7.42578125" style="130" customWidth="1"/>
    <col min="2563" max="2564" width="5.28515625" style="130" customWidth="1"/>
    <col min="2565" max="2565" width="5.85546875" style="130" customWidth="1"/>
    <col min="2566" max="2566" width="5.28515625" style="130" customWidth="1"/>
    <col min="2567" max="2567" width="5.85546875" style="130" customWidth="1"/>
    <col min="2568" max="2568" width="5.28515625" style="130" customWidth="1"/>
    <col min="2569" max="2569" width="6" style="130" customWidth="1"/>
    <col min="2570" max="2580" width="5.28515625" style="130" customWidth="1"/>
    <col min="2581" max="2582" width="6.7109375" style="130" customWidth="1"/>
    <col min="2583" max="2590" width="4.7109375" style="130" customWidth="1"/>
    <col min="2591" max="2816" width="11.42578125" style="130"/>
    <col min="2817" max="2817" width="24" style="130" customWidth="1"/>
    <col min="2818" max="2818" width="7.42578125" style="130" customWidth="1"/>
    <col min="2819" max="2820" width="5.28515625" style="130" customWidth="1"/>
    <col min="2821" max="2821" width="5.85546875" style="130" customWidth="1"/>
    <col min="2822" max="2822" width="5.28515625" style="130" customWidth="1"/>
    <col min="2823" max="2823" width="5.85546875" style="130" customWidth="1"/>
    <col min="2824" max="2824" width="5.28515625" style="130" customWidth="1"/>
    <col min="2825" max="2825" width="6" style="130" customWidth="1"/>
    <col min="2826" max="2836" width="5.28515625" style="130" customWidth="1"/>
    <col min="2837" max="2838" width="6.7109375" style="130" customWidth="1"/>
    <col min="2839" max="2846" width="4.7109375" style="130" customWidth="1"/>
    <col min="2847" max="3072" width="11.42578125" style="130"/>
    <col min="3073" max="3073" width="24" style="130" customWidth="1"/>
    <col min="3074" max="3074" width="7.42578125" style="130" customWidth="1"/>
    <col min="3075" max="3076" width="5.28515625" style="130" customWidth="1"/>
    <col min="3077" max="3077" width="5.85546875" style="130" customWidth="1"/>
    <col min="3078" max="3078" width="5.28515625" style="130" customWidth="1"/>
    <col min="3079" max="3079" width="5.85546875" style="130" customWidth="1"/>
    <col min="3080" max="3080" width="5.28515625" style="130" customWidth="1"/>
    <col min="3081" max="3081" width="6" style="130" customWidth="1"/>
    <col min="3082" max="3092" width="5.28515625" style="130" customWidth="1"/>
    <col min="3093" max="3094" width="6.7109375" style="130" customWidth="1"/>
    <col min="3095" max="3102" width="4.7109375" style="130" customWidth="1"/>
    <col min="3103" max="3328" width="11.42578125" style="130"/>
    <col min="3329" max="3329" width="24" style="130" customWidth="1"/>
    <col min="3330" max="3330" width="7.42578125" style="130" customWidth="1"/>
    <col min="3331" max="3332" width="5.28515625" style="130" customWidth="1"/>
    <col min="3333" max="3333" width="5.85546875" style="130" customWidth="1"/>
    <col min="3334" max="3334" width="5.28515625" style="130" customWidth="1"/>
    <col min="3335" max="3335" width="5.85546875" style="130" customWidth="1"/>
    <col min="3336" max="3336" width="5.28515625" style="130" customWidth="1"/>
    <col min="3337" max="3337" width="6" style="130" customWidth="1"/>
    <col min="3338" max="3348" width="5.28515625" style="130" customWidth="1"/>
    <col min="3349" max="3350" width="6.7109375" style="130" customWidth="1"/>
    <col min="3351" max="3358" width="4.7109375" style="130" customWidth="1"/>
    <col min="3359" max="3584" width="11.42578125" style="130"/>
    <col min="3585" max="3585" width="24" style="130" customWidth="1"/>
    <col min="3586" max="3586" width="7.42578125" style="130" customWidth="1"/>
    <col min="3587" max="3588" width="5.28515625" style="130" customWidth="1"/>
    <col min="3589" max="3589" width="5.85546875" style="130" customWidth="1"/>
    <col min="3590" max="3590" width="5.28515625" style="130" customWidth="1"/>
    <col min="3591" max="3591" width="5.85546875" style="130" customWidth="1"/>
    <col min="3592" max="3592" width="5.28515625" style="130" customWidth="1"/>
    <col min="3593" max="3593" width="6" style="130" customWidth="1"/>
    <col min="3594" max="3604" width="5.28515625" style="130" customWidth="1"/>
    <col min="3605" max="3606" width="6.7109375" style="130" customWidth="1"/>
    <col min="3607" max="3614" width="4.7109375" style="130" customWidth="1"/>
    <col min="3615" max="3840" width="11.42578125" style="130"/>
    <col min="3841" max="3841" width="24" style="130" customWidth="1"/>
    <col min="3842" max="3842" width="7.42578125" style="130" customWidth="1"/>
    <col min="3843" max="3844" width="5.28515625" style="130" customWidth="1"/>
    <col min="3845" max="3845" width="5.85546875" style="130" customWidth="1"/>
    <col min="3846" max="3846" width="5.28515625" style="130" customWidth="1"/>
    <col min="3847" max="3847" width="5.85546875" style="130" customWidth="1"/>
    <col min="3848" max="3848" width="5.28515625" style="130" customWidth="1"/>
    <col min="3849" max="3849" width="6" style="130" customWidth="1"/>
    <col min="3850" max="3860" width="5.28515625" style="130" customWidth="1"/>
    <col min="3861" max="3862" width="6.7109375" style="130" customWidth="1"/>
    <col min="3863" max="3870" width="4.7109375" style="130" customWidth="1"/>
    <col min="3871" max="4096" width="11.42578125" style="130"/>
    <col min="4097" max="4097" width="24" style="130" customWidth="1"/>
    <col min="4098" max="4098" width="7.42578125" style="130" customWidth="1"/>
    <col min="4099" max="4100" width="5.28515625" style="130" customWidth="1"/>
    <col min="4101" max="4101" width="5.85546875" style="130" customWidth="1"/>
    <col min="4102" max="4102" width="5.28515625" style="130" customWidth="1"/>
    <col min="4103" max="4103" width="5.85546875" style="130" customWidth="1"/>
    <col min="4104" max="4104" width="5.28515625" style="130" customWidth="1"/>
    <col min="4105" max="4105" width="6" style="130" customWidth="1"/>
    <col min="4106" max="4116" width="5.28515625" style="130" customWidth="1"/>
    <col min="4117" max="4118" width="6.7109375" style="130" customWidth="1"/>
    <col min="4119" max="4126" width="4.7109375" style="130" customWidth="1"/>
    <col min="4127" max="4352" width="11.42578125" style="130"/>
    <col min="4353" max="4353" width="24" style="130" customWidth="1"/>
    <col min="4354" max="4354" width="7.42578125" style="130" customWidth="1"/>
    <col min="4355" max="4356" width="5.28515625" style="130" customWidth="1"/>
    <col min="4357" max="4357" width="5.85546875" style="130" customWidth="1"/>
    <col min="4358" max="4358" width="5.28515625" style="130" customWidth="1"/>
    <col min="4359" max="4359" width="5.85546875" style="130" customWidth="1"/>
    <col min="4360" max="4360" width="5.28515625" style="130" customWidth="1"/>
    <col min="4361" max="4361" width="6" style="130" customWidth="1"/>
    <col min="4362" max="4372" width="5.28515625" style="130" customWidth="1"/>
    <col min="4373" max="4374" width="6.7109375" style="130" customWidth="1"/>
    <col min="4375" max="4382" width="4.7109375" style="130" customWidth="1"/>
    <col min="4383" max="4608" width="11.42578125" style="130"/>
    <col min="4609" max="4609" width="24" style="130" customWidth="1"/>
    <col min="4610" max="4610" width="7.42578125" style="130" customWidth="1"/>
    <col min="4611" max="4612" width="5.28515625" style="130" customWidth="1"/>
    <col min="4613" max="4613" width="5.85546875" style="130" customWidth="1"/>
    <col min="4614" max="4614" width="5.28515625" style="130" customWidth="1"/>
    <col min="4615" max="4615" width="5.85546875" style="130" customWidth="1"/>
    <col min="4616" max="4616" width="5.28515625" style="130" customWidth="1"/>
    <col min="4617" max="4617" width="6" style="130" customWidth="1"/>
    <col min="4618" max="4628" width="5.28515625" style="130" customWidth="1"/>
    <col min="4629" max="4630" width="6.7109375" style="130" customWidth="1"/>
    <col min="4631" max="4638" width="4.7109375" style="130" customWidth="1"/>
    <col min="4639" max="4864" width="11.42578125" style="130"/>
    <col min="4865" max="4865" width="24" style="130" customWidth="1"/>
    <col min="4866" max="4866" width="7.42578125" style="130" customWidth="1"/>
    <col min="4867" max="4868" width="5.28515625" style="130" customWidth="1"/>
    <col min="4869" max="4869" width="5.85546875" style="130" customWidth="1"/>
    <col min="4870" max="4870" width="5.28515625" style="130" customWidth="1"/>
    <col min="4871" max="4871" width="5.85546875" style="130" customWidth="1"/>
    <col min="4872" max="4872" width="5.28515625" style="130" customWidth="1"/>
    <col min="4873" max="4873" width="6" style="130" customWidth="1"/>
    <col min="4874" max="4884" width="5.28515625" style="130" customWidth="1"/>
    <col min="4885" max="4886" width="6.7109375" style="130" customWidth="1"/>
    <col min="4887" max="4894" width="4.7109375" style="130" customWidth="1"/>
    <col min="4895" max="5120" width="11.42578125" style="130"/>
    <col min="5121" max="5121" width="24" style="130" customWidth="1"/>
    <col min="5122" max="5122" width="7.42578125" style="130" customWidth="1"/>
    <col min="5123" max="5124" width="5.28515625" style="130" customWidth="1"/>
    <col min="5125" max="5125" width="5.85546875" style="130" customWidth="1"/>
    <col min="5126" max="5126" width="5.28515625" style="130" customWidth="1"/>
    <col min="5127" max="5127" width="5.85546875" style="130" customWidth="1"/>
    <col min="5128" max="5128" width="5.28515625" style="130" customWidth="1"/>
    <col min="5129" max="5129" width="6" style="130" customWidth="1"/>
    <col min="5130" max="5140" width="5.28515625" style="130" customWidth="1"/>
    <col min="5141" max="5142" width="6.7109375" style="130" customWidth="1"/>
    <col min="5143" max="5150" width="4.7109375" style="130" customWidth="1"/>
    <col min="5151" max="5376" width="11.42578125" style="130"/>
    <col min="5377" max="5377" width="24" style="130" customWidth="1"/>
    <col min="5378" max="5378" width="7.42578125" style="130" customWidth="1"/>
    <col min="5379" max="5380" width="5.28515625" style="130" customWidth="1"/>
    <col min="5381" max="5381" width="5.85546875" style="130" customWidth="1"/>
    <col min="5382" max="5382" width="5.28515625" style="130" customWidth="1"/>
    <col min="5383" max="5383" width="5.85546875" style="130" customWidth="1"/>
    <col min="5384" max="5384" width="5.28515625" style="130" customWidth="1"/>
    <col min="5385" max="5385" width="6" style="130" customWidth="1"/>
    <col min="5386" max="5396" width="5.28515625" style="130" customWidth="1"/>
    <col min="5397" max="5398" width="6.7109375" style="130" customWidth="1"/>
    <col min="5399" max="5406" width="4.7109375" style="130" customWidth="1"/>
    <col min="5407" max="5632" width="11.42578125" style="130"/>
    <col min="5633" max="5633" width="24" style="130" customWidth="1"/>
    <col min="5634" max="5634" width="7.42578125" style="130" customWidth="1"/>
    <col min="5635" max="5636" width="5.28515625" style="130" customWidth="1"/>
    <col min="5637" max="5637" width="5.85546875" style="130" customWidth="1"/>
    <col min="5638" max="5638" width="5.28515625" style="130" customWidth="1"/>
    <col min="5639" max="5639" width="5.85546875" style="130" customWidth="1"/>
    <col min="5640" max="5640" width="5.28515625" style="130" customWidth="1"/>
    <col min="5641" max="5641" width="6" style="130" customWidth="1"/>
    <col min="5642" max="5652" width="5.28515625" style="130" customWidth="1"/>
    <col min="5653" max="5654" width="6.7109375" style="130" customWidth="1"/>
    <col min="5655" max="5662" width="4.7109375" style="130" customWidth="1"/>
    <col min="5663" max="5888" width="11.42578125" style="130"/>
    <col min="5889" max="5889" width="24" style="130" customWidth="1"/>
    <col min="5890" max="5890" width="7.42578125" style="130" customWidth="1"/>
    <col min="5891" max="5892" width="5.28515625" style="130" customWidth="1"/>
    <col min="5893" max="5893" width="5.85546875" style="130" customWidth="1"/>
    <col min="5894" max="5894" width="5.28515625" style="130" customWidth="1"/>
    <col min="5895" max="5895" width="5.85546875" style="130" customWidth="1"/>
    <col min="5896" max="5896" width="5.28515625" style="130" customWidth="1"/>
    <col min="5897" max="5897" width="6" style="130" customWidth="1"/>
    <col min="5898" max="5908" width="5.28515625" style="130" customWidth="1"/>
    <col min="5909" max="5910" width="6.7109375" style="130" customWidth="1"/>
    <col min="5911" max="5918" width="4.7109375" style="130" customWidth="1"/>
    <col min="5919" max="6144" width="11.42578125" style="130"/>
    <col min="6145" max="6145" width="24" style="130" customWidth="1"/>
    <col min="6146" max="6146" width="7.42578125" style="130" customWidth="1"/>
    <col min="6147" max="6148" width="5.28515625" style="130" customWidth="1"/>
    <col min="6149" max="6149" width="5.85546875" style="130" customWidth="1"/>
    <col min="6150" max="6150" width="5.28515625" style="130" customWidth="1"/>
    <col min="6151" max="6151" width="5.85546875" style="130" customWidth="1"/>
    <col min="6152" max="6152" width="5.28515625" style="130" customWidth="1"/>
    <col min="6153" max="6153" width="6" style="130" customWidth="1"/>
    <col min="6154" max="6164" width="5.28515625" style="130" customWidth="1"/>
    <col min="6165" max="6166" width="6.7109375" style="130" customWidth="1"/>
    <col min="6167" max="6174" width="4.7109375" style="130" customWidth="1"/>
    <col min="6175" max="6400" width="11.42578125" style="130"/>
    <col min="6401" max="6401" width="24" style="130" customWidth="1"/>
    <col min="6402" max="6402" width="7.42578125" style="130" customWidth="1"/>
    <col min="6403" max="6404" width="5.28515625" style="130" customWidth="1"/>
    <col min="6405" max="6405" width="5.85546875" style="130" customWidth="1"/>
    <col min="6406" max="6406" width="5.28515625" style="130" customWidth="1"/>
    <col min="6407" max="6407" width="5.85546875" style="130" customWidth="1"/>
    <col min="6408" max="6408" width="5.28515625" style="130" customWidth="1"/>
    <col min="6409" max="6409" width="6" style="130" customWidth="1"/>
    <col min="6410" max="6420" width="5.28515625" style="130" customWidth="1"/>
    <col min="6421" max="6422" width="6.7109375" style="130" customWidth="1"/>
    <col min="6423" max="6430" width="4.7109375" style="130" customWidth="1"/>
    <col min="6431" max="6656" width="11.42578125" style="130"/>
    <col min="6657" max="6657" width="24" style="130" customWidth="1"/>
    <col min="6658" max="6658" width="7.42578125" style="130" customWidth="1"/>
    <col min="6659" max="6660" width="5.28515625" style="130" customWidth="1"/>
    <col min="6661" max="6661" width="5.85546875" style="130" customWidth="1"/>
    <col min="6662" max="6662" width="5.28515625" style="130" customWidth="1"/>
    <col min="6663" max="6663" width="5.85546875" style="130" customWidth="1"/>
    <col min="6664" max="6664" width="5.28515625" style="130" customWidth="1"/>
    <col min="6665" max="6665" width="6" style="130" customWidth="1"/>
    <col min="6666" max="6676" width="5.28515625" style="130" customWidth="1"/>
    <col min="6677" max="6678" width="6.7109375" style="130" customWidth="1"/>
    <col min="6679" max="6686" width="4.7109375" style="130" customWidth="1"/>
    <col min="6687" max="6912" width="11.42578125" style="130"/>
    <col min="6913" max="6913" width="24" style="130" customWidth="1"/>
    <col min="6914" max="6914" width="7.42578125" style="130" customWidth="1"/>
    <col min="6915" max="6916" width="5.28515625" style="130" customWidth="1"/>
    <col min="6917" max="6917" width="5.85546875" style="130" customWidth="1"/>
    <col min="6918" max="6918" width="5.28515625" style="130" customWidth="1"/>
    <col min="6919" max="6919" width="5.85546875" style="130" customWidth="1"/>
    <col min="6920" max="6920" width="5.28515625" style="130" customWidth="1"/>
    <col min="6921" max="6921" width="6" style="130" customWidth="1"/>
    <col min="6922" max="6932" width="5.28515625" style="130" customWidth="1"/>
    <col min="6933" max="6934" width="6.7109375" style="130" customWidth="1"/>
    <col min="6935" max="6942" width="4.7109375" style="130" customWidth="1"/>
    <col min="6943" max="7168" width="11.42578125" style="130"/>
    <col min="7169" max="7169" width="24" style="130" customWidth="1"/>
    <col min="7170" max="7170" width="7.42578125" style="130" customWidth="1"/>
    <col min="7171" max="7172" width="5.28515625" style="130" customWidth="1"/>
    <col min="7173" max="7173" width="5.85546875" style="130" customWidth="1"/>
    <col min="7174" max="7174" width="5.28515625" style="130" customWidth="1"/>
    <col min="7175" max="7175" width="5.85546875" style="130" customWidth="1"/>
    <col min="7176" max="7176" width="5.28515625" style="130" customWidth="1"/>
    <col min="7177" max="7177" width="6" style="130" customWidth="1"/>
    <col min="7178" max="7188" width="5.28515625" style="130" customWidth="1"/>
    <col min="7189" max="7190" width="6.7109375" style="130" customWidth="1"/>
    <col min="7191" max="7198" width="4.7109375" style="130" customWidth="1"/>
    <col min="7199" max="7424" width="11.42578125" style="130"/>
    <col min="7425" max="7425" width="24" style="130" customWidth="1"/>
    <col min="7426" max="7426" width="7.42578125" style="130" customWidth="1"/>
    <col min="7427" max="7428" width="5.28515625" style="130" customWidth="1"/>
    <col min="7429" max="7429" width="5.85546875" style="130" customWidth="1"/>
    <col min="7430" max="7430" width="5.28515625" style="130" customWidth="1"/>
    <col min="7431" max="7431" width="5.85546875" style="130" customWidth="1"/>
    <col min="7432" max="7432" width="5.28515625" style="130" customWidth="1"/>
    <col min="7433" max="7433" width="6" style="130" customWidth="1"/>
    <col min="7434" max="7444" width="5.28515625" style="130" customWidth="1"/>
    <col min="7445" max="7446" width="6.7109375" style="130" customWidth="1"/>
    <col min="7447" max="7454" width="4.7109375" style="130" customWidth="1"/>
    <col min="7455" max="7680" width="11.42578125" style="130"/>
    <col min="7681" max="7681" width="24" style="130" customWidth="1"/>
    <col min="7682" max="7682" width="7.42578125" style="130" customWidth="1"/>
    <col min="7683" max="7684" width="5.28515625" style="130" customWidth="1"/>
    <col min="7685" max="7685" width="5.85546875" style="130" customWidth="1"/>
    <col min="7686" max="7686" width="5.28515625" style="130" customWidth="1"/>
    <col min="7687" max="7687" width="5.85546875" style="130" customWidth="1"/>
    <col min="7688" max="7688" width="5.28515625" style="130" customWidth="1"/>
    <col min="7689" max="7689" width="6" style="130" customWidth="1"/>
    <col min="7690" max="7700" width="5.28515625" style="130" customWidth="1"/>
    <col min="7701" max="7702" width="6.7109375" style="130" customWidth="1"/>
    <col min="7703" max="7710" width="4.7109375" style="130" customWidth="1"/>
    <col min="7711" max="7936" width="11.42578125" style="130"/>
    <col min="7937" max="7937" width="24" style="130" customWidth="1"/>
    <col min="7938" max="7938" width="7.42578125" style="130" customWidth="1"/>
    <col min="7939" max="7940" width="5.28515625" style="130" customWidth="1"/>
    <col min="7941" max="7941" width="5.85546875" style="130" customWidth="1"/>
    <col min="7942" max="7942" width="5.28515625" style="130" customWidth="1"/>
    <col min="7943" max="7943" width="5.85546875" style="130" customWidth="1"/>
    <col min="7944" max="7944" width="5.28515625" style="130" customWidth="1"/>
    <col min="7945" max="7945" width="6" style="130" customWidth="1"/>
    <col min="7946" max="7956" width="5.28515625" style="130" customWidth="1"/>
    <col min="7957" max="7958" width="6.7109375" style="130" customWidth="1"/>
    <col min="7959" max="7966" width="4.7109375" style="130" customWidth="1"/>
    <col min="7967" max="8192" width="11.42578125" style="130"/>
    <col min="8193" max="8193" width="24" style="130" customWidth="1"/>
    <col min="8194" max="8194" width="7.42578125" style="130" customWidth="1"/>
    <col min="8195" max="8196" width="5.28515625" style="130" customWidth="1"/>
    <col min="8197" max="8197" width="5.85546875" style="130" customWidth="1"/>
    <col min="8198" max="8198" width="5.28515625" style="130" customWidth="1"/>
    <col min="8199" max="8199" width="5.85546875" style="130" customWidth="1"/>
    <col min="8200" max="8200" width="5.28515625" style="130" customWidth="1"/>
    <col min="8201" max="8201" width="6" style="130" customWidth="1"/>
    <col min="8202" max="8212" width="5.28515625" style="130" customWidth="1"/>
    <col min="8213" max="8214" width="6.7109375" style="130" customWidth="1"/>
    <col min="8215" max="8222" width="4.7109375" style="130" customWidth="1"/>
    <col min="8223" max="8448" width="11.42578125" style="130"/>
    <col min="8449" max="8449" width="24" style="130" customWidth="1"/>
    <col min="8450" max="8450" width="7.42578125" style="130" customWidth="1"/>
    <col min="8451" max="8452" width="5.28515625" style="130" customWidth="1"/>
    <col min="8453" max="8453" width="5.85546875" style="130" customWidth="1"/>
    <col min="8454" max="8454" width="5.28515625" style="130" customWidth="1"/>
    <col min="8455" max="8455" width="5.85546875" style="130" customWidth="1"/>
    <col min="8456" max="8456" width="5.28515625" style="130" customWidth="1"/>
    <col min="8457" max="8457" width="6" style="130" customWidth="1"/>
    <col min="8458" max="8468" width="5.28515625" style="130" customWidth="1"/>
    <col min="8469" max="8470" width="6.7109375" style="130" customWidth="1"/>
    <col min="8471" max="8478" width="4.7109375" style="130" customWidth="1"/>
    <col min="8479" max="8704" width="11.42578125" style="130"/>
    <col min="8705" max="8705" width="24" style="130" customWidth="1"/>
    <col min="8706" max="8706" width="7.42578125" style="130" customWidth="1"/>
    <col min="8707" max="8708" width="5.28515625" style="130" customWidth="1"/>
    <col min="8709" max="8709" width="5.85546875" style="130" customWidth="1"/>
    <col min="8710" max="8710" width="5.28515625" style="130" customWidth="1"/>
    <col min="8711" max="8711" width="5.85546875" style="130" customWidth="1"/>
    <col min="8712" max="8712" width="5.28515625" style="130" customWidth="1"/>
    <col min="8713" max="8713" width="6" style="130" customWidth="1"/>
    <col min="8714" max="8724" width="5.28515625" style="130" customWidth="1"/>
    <col min="8725" max="8726" width="6.7109375" style="130" customWidth="1"/>
    <col min="8727" max="8734" width="4.7109375" style="130" customWidth="1"/>
    <col min="8735" max="8960" width="11.42578125" style="130"/>
    <col min="8961" max="8961" width="24" style="130" customWidth="1"/>
    <col min="8962" max="8962" width="7.42578125" style="130" customWidth="1"/>
    <col min="8963" max="8964" width="5.28515625" style="130" customWidth="1"/>
    <col min="8965" max="8965" width="5.85546875" style="130" customWidth="1"/>
    <col min="8966" max="8966" width="5.28515625" style="130" customWidth="1"/>
    <col min="8967" max="8967" width="5.85546875" style="130" customWidth="1"/>
    <col min="8968" max="8968" width="5.28515625" style="130" customWidth="1"/>
    <col min="8969" max="8969" width="6" style="130" customWidth="1"/>
    <col min="8970" max="8980" width="5.28515625" style="130" customWidth="1"/>
    <col min="8981" max="8982" width="6.7109375" style="130" customWidth="1"/>
    <col min="8983" max="8990" width="4.7109375" style="130" customWidth="1"/>
    <col min="8991" max="9216" width="11.42578125" style="130"/>
    <col min="9217" max="9217" width="24" style="130" customWidth="1"/>
    <col min="9218" max="9218" width="7.42578125" style="130" customWidth="1"/>
    <col min="9219" max="9220" width="5.28515625" style="130" customWidth="1"/>
    <col min="9221" max="9221" width="5.85546875" style="130" customWidth="1"/>
    <col min="9222" max="9222" width="5.28515625" style="130" customWidth="1"/>
    <col min="9223" max="9223" width="5.85546875" style="130" customWidth="1"/>
    <col min="9224" max="9224" width="5.28515625" style="130" customWidth="1"/>
    <col min="9225" max="9225" width="6" style="130" customWidth="1"/>
    <col min="9226" max="9236" width="5.28515625" style="130" customWidth="1"/>
    <col min="9237" max="9238" width="6.7109375" style="130" customWidth="1"/>
    <col min="9239" max="9246" width="4.7109375" style="130" customWidth="1"/>
    <col min="9247" max="9472" width="11.42578125" style="130"/>
    <col min="9473" max="9473" width="24" style="130" customWidth="1"/>
    <col min="9474" max="9474" width="7.42578125" style="130" customWidth="1"/>
    <col min="9475" max="9476" width="5.28515625" style="130" customWidth="1"/>
    <col min="9477" max="9477" width="5.85546875" style="130" customWidth="1"/>
    <col min="9478" max="9478" width="5.28515625" style="130" customWidth="1"/>
    <col min="9479" max="9479" width="5.85546875" style="130" customWidth="1"/>
    <col min="9480" max="9480" width="5.28515625" style="130" customWidth="1"/>
    <col min="9481" max="9481" width="6" style="130" customWidth="1"/>
    <col min="9482" max="9492" width="5.28515625" style="130" customWidth="1"/>
    <col min="9493" max="9494" width="6.7109375" style="130" customWidth="1"/>
    <col min="9495" max="9502" width="4.7109375" style="130" customWidth="1"/>
    <col min="9503" max="9728" width="11.42578125" style="130"/>
    <col min="9729" max="9729" width="24" style="130" customWidth="1"/>
    <col min="9730" max="9730" width="7.42578125" style="130" customWidth="1"/>
    <col min="9731" max="9732" width="5.28515625" style="130" customWidth="1"/>
    <col min="9733" max="9733" width="5.85546875" style="130" customWidth="1"/>
    <col min="9734" max="9734" width="5.28515625" style="130" customWidth="1"/>
    <col min="9735" max="9735" width="5.85546875" style="130" customWidth="1"/>
    <col min="9736" max="9736" width="5.28515625" style="130" customWidth="1"/>
    <col min="9737" max="9737" width="6" style="130" customWidth="1"/>
    <col min="9738" max="9748" width="5.28515625" style="130" customWidth="1"/>
    <col min="9749" max="9750" width="6.7109375" style="130" customWidth="1"/>
    <col min="9751" max="9758" width="4.7109375" style="130" customWidth="1"/>
    <col min="9759" max="9984" width="11.42578125" style="130"/>
    <col min="9985" max="9985" width="24" style="130" customWidth="1"/>
    <col min="9986" max="9986" width="7.42578125" style="130" customWidth="1"/>
    <col min="9987" max="9988" width="5.28515625" style="130" customWidth="1"/>
    <col min="9989" max="9989" width="5.85546875" style="130" customWidth="1"/>
    <col min="9990" max="9990" width="5.28515625" style="130" customWidth="1"/>
    <col min="9991" max="9991" width="5.85546875" style="130" customWidth="1"/>
    <col min="9992" max="9992" width="5.28515625" style="130" customWidth="1"/>
    <col min="9993" max="9993" width="6" style="130" customWidth="1"/>
    <col min="9994" max="10004" width="5.28515625" style="130" customWidth="1"/>
    <col min="10005" max="10006" width="6.7109375" style="130" customWidth="1"/>
    <col min="10007" max="10014" width="4.7109375" style="130" customWidth="1"/>
    <col min="10015" max="10240" width="11.42578125" style="130"/>
    <col min="10241" max="10241" width="24" style="130" customWidth="1"/>
    <col min="10242" max="10242" width="7.42578125" style="130" customWidth="1"/>
    <col min="10243" max="10244" width="5.28515625" style="130" customWidth="1"/>
    <col min="10245" max="10245" width="5.85546875" style="130" customWidth="1"/>
    <col min="10246" max="10246" width="5.28515625" style="130" customWidth="1"/>
    <col min="10247" max="10247" width="5.85546875" style="130" customWidth="1"/>
    <col min="10248" max="10248" width="5.28515625" style="130" customWidth="1"/>
    <col min="10249" max="10249" width="6" style="130" customWidth="1"/>
    <col min="10250" max="10260" width="5.28515625" style="130" customWidth="1"/>
    <col min="10261" max="10262" width="6.7109375" style="130" customWidth="1"/>
    <col min="10263" max="10270" width="4.7109375" style="130" customWidth="1"/>
    <col min="10271" max="10496" width="11.42578125" style="130"/>
    <col min="10497" max="10497" width="24" style="130" customWidth="1"/>
    <col min="10498" max="10498" width="7.42578125" style="130" customWidth="1"/>
    <col min="10499" max="10500" width="5.28515625" style="130" customWidth="1"/>
    <col min="10501" max="10501" width="5.85546875" style="130" customWidth="1"/>
    <col min="10502" max="10502" width="5.28515625" style="130" customWidth="1"/>
    <col min="10503" max="10503" width="5.85546875" style="130" customWidth="1"/>
    <col min="10504" max="10504" width="5.28515625" style="130" customWidth="1"/>
    <col min="10505" max="10505" width="6" style="130" customWidth="1"/>
    <col min="10506" max="10516" width="5.28515625" style="130" customWidth="1"/>
    <col min="10517" max="10518" width="6.7109375" style="130" customWidth="1"/>
    <col min="10519" max="10526" width="4.7109375" style="130" customWidth="1"/>
    <col min="10527" max="10752" width="11.42578125" style="130"/>
    <col min="10753" max="10753" width="24" style="130" customWidth="1"/>
    <col min="10754" max="10754" width="7.42578125" style="130" customWidth="1"/>
    <col min="10755" max="10756" width="5.28515625" style="130" customWidth="1"/>
    <col min="10757" max="10757" width="5.85546875" style="130" customWidth="1"/>
    <col min="10758" max="10758" width="5.28515625" style="130" customWidth="1"/>
    <col min="10759" max="10759" width="5.85546875" style="130" customWidth="1"/>
    <col min="10760" max="10760" width="5.28515625" style="130" customWidth="1"/>
    <col min="10761" max="10761" width="6" style="130" customWidth="1"/>
    <col min="10762" max="10772" width="5.28515625" style="130" customWidth="1"/>
    <col min="10773" max="10774" width="6.7109375" style="130" customWidth="1"/>
    <col min="10775" max="10782" width="4.7109375" style="130" customWidth="1"/>
    <col min="10783" max="11008" width="11.42578125" style="130"/>
    <col min="11009" max="11009" width="24" style="130" customWidth="1"/>
    <col min="11010" max="11010" width="7.42578125" style="130" customWidth="1"/>
    <col min="11011" max="11012" width="5.28515625" style="130" customWidth="1"/>
    <col min="11013" max="11013" width="5.85546875" style="130" customWidth="1"/>
    <col min="11014" max="11014" width="5.28515625" style="130" customWidth="1"/>
    <col min="11015" max="11015" width="5.85546875" style="130" customWidth="1"/>
    <col min="11016" max="11016" width="5.28515625" style="130" customWidth="1"/>
    <col min="11017" max="11017" width="6" style="130" customWidth="1"/>
    <col min="11018" max="11028" width="5.28515625" style="130" customWidth="1"/>
    <col min="11029" max="11030" width="6.7109375" style="130" customWidth="1"/>
    <col min="11031" max="11038" width="4.7109375" style="130" customWidth="1"/>
    <col min="11039" max="11264" width="11.42578125" style="130"/>
    <col min="11265" max="11265" width="24" style="130" customWidth="1"/>
    <col min="11266" max="11266" width="7.42578125" style="130" customWidth="1"/>
    <col min="11267" max="11268" width="5.28515625" style="130" customWidth="1"/>
    <col min="11269" max="11269" width="5.85546875" style="130" customWidth="1"/>
    <col min="11270" max="11270" width="5.28515625" style="130" customWidth="1"/>
    <col min="11271" max="11271" width="5.85546875" style="130" customWidth="1"/>
    <col min="11272" max="11272" width="5.28515625" style="130" customWidth="1"/>
    <col min="11273" max="11273" width="6" style="130" customWidth="1"/>
    <col min="11274" max="11284" width="5.28515625" style="130" customWidth="1"/>
    <col min="11285" max="11286" width="6.7109375" style="130" customWidth="1"/>
    <col min="11287" max="11294" width="4.7109375" style="130" customWidth="1"/>
    <col min="11295" max="11520" width="11.42578125" style="130"/>
    <col min="11521" max="11521" width="24" style="130" customWidth="1"/>
    <col min="11522" max="11522" width="7.42578125" style="130" customWidth="1"/>
    <col min="11523" max="11524" width="5.28515625" style="130" customWidth="1"/>
    <col min="11525" max="11525" width="5.85546875" style="130" customWidth="1"/>
    <col min="11526" max="11526" width="5.28515625" style="130" customWidth="1"/>
    <col min="11527" max="11527" width="5.85546875" style="130" customWidth="1"/>
    <col min="11528" max="11528" width="5.28515625" style="130" customWidth="1"/>
    <col min="11529" max="11529" width="6" style="130" customWidth="1"/>
    <col min="11530" max="11540" width="5.28515625" style="130" customWidth="1"/>
    <col min="11541" max="11542" width="6.7109375" style="130" customWidth="1"/>
    <col min="11543" max="11550" width="4.7109375" style="130" customWidth="1"/>
    <col min="11551" max="11776" width="11.42578125" style="130"/>
    <col min="11777" max="11777" width="24" style="130" customWidth="1"/>
    <col min="11778" max="11778" width="7.42578125" style="130" customWidth="1"/>
    <col min="11779" max="11780" width="5.28515625" style="130" customWidth="1"/>
    <col min="11781" max="11781" width="5.85546875" style="130" customWidth="1"/>
    <col min="11782" max="11782" width="5.28515625" style="130" customWidth="1"/>
    <col min="11783" max="11783" width="5.85546875" style="130" customWidth="1"/>
    <col min="11784" max="11784" width="5.28515625" style="130" customWidth="1"/>
    <col min="11785" max="11785" width="6" style="130" customWidth="1"/>
    <col min="11786" max="11796" width="5.28515625" style="130" customWidth="1"/>
    <col min="11797" max="11798" width="6.7109375" style="130" customWidth="1"/>
    <col min="11799" max="11806" width="4.7109375" style="130" customWidth="1"/>
    <col min="11807" max="12032" width="11.42578125" style="130"/>
    <col min="12033" max="12033" width="24" style="130" customWidth="1"/>
    <col min="12034" max="12034" width="7.42578125" style="130" customWidth="1"/>
    <col min="12035" max="12036" width="5.28515625" style="130" customWidth="1"/>
    <col min="12037" max="12037" width="5.85546875" style="130" customWidth="1"/>
    <col min="12038" max="12038" width="5.28515625" style="130" customWidth="1"/>
    <col min="12039" max="12039" width="5.85546875" style="130" customWidth="1"/>
    <col min="12040" max="12040" width="5.28515625" style="130" customWidth="1"/>
    <col min="12041" max="12041" width="6" style="130" customWidth="1"/>
    <col min="12042" max="12052" width="5.28515625" style="130" customWidth="1"/>
    <col min="12053" max="12054" width="6.7109375" style="130" customWidth="1"/>
    <col min="12055" max="12062" width="4.7109375" style="130" customWidth="1"/>
    <col min="12063" max="12288" width="11.42578125" style="130"/>
    <col min="12289" max="12289" width="24" style="130" customWidth="1"/>
    <col min="12290" max="12290" width="7.42578125" style="130" customWidth="1"/>
    <col min="12291" max="12292" width="5.28515625" style="130" customWidth="1"/>
    <col min="12293" max="12293" width="5.85546875" style="130" customWidth="1"/>
    <col min="12294" max="12294" width="5.28515625" style="130" customWidth="1"/>
    <col min="12295" max="12295" width="5.85546875" style="130" customWidth="1"/>
    <col min="12296" max="12296" width="5.28515625" style="130" customWidth="1"/>
    <col min="12297" max="12297" width="6" style="130" customWidth="1"/>
    <col min="12298" max="12308" width="5.28515625" style="130" customWidth="1"/>
    <col min="12309" max="12310" width="6.7109375" style="130" customWidth="1"/>
    <col min="12311" max="12318" width="4.7109375" style="130" customWidth="1"/>
    <col min="12319" max="12544" width="11.42578125" style="130"/>
    <col min="12545" max="12545" width="24" style="130" customWidth="1"/>
    <col min="12546" max="12546" width="7.42578125" style="130" customWidth="1"/>
    <col min="12547" max="12548" width="5.28515625" style="130" customWidth="1"/>
    <col min="12549" max="12549" width="5.85546875" style="130" customWidth="1"/>
    <col min="12550" max="12550" width="5.28515625" style="130" customWidth="1"/>
    <col min="12551" max="12551" width="5.85546875" style="130" customWidth="1"/>
    <col min="12552" max="12552" width="5.28515625" style="130" customWidth="1"/>
    <col min="12553" max="12553" width="6" style="130" customWidth="1"/>
    <col min="12554" max="12564" width="5.28515625" style="130" customWidth="1"/>
    <col min="12565" max="12566" width="6.7109375" style="130" customWidth="1"/>
    <col min="12567" max="12574" width="4.7109375" style="130" customWidth="1"/>
    <col min="12575" max="12800" width="11.42578125" style="130"/>
    <col min="12801" max="12801" width="24" style="130" customWidth="1"/>
    <col min="12802" max="12802" width="7.42578125" style="130" customWidth="1"/>
    <col min="12803" max="12804" width="5.28515625" style="130" customWidth="1"/>
    <col min="12805" max="12805" width="5.85546875" style="130" customWidth="1"/>
    <col min="12806" max="12806" width="5.28515625" style="130" customWidth="1"/>
    <col min="12807" max="12807" width="5.85546875" style="130" customWidth="1"/>
    <col min="12808" max="12808" width="5.28515625" style="130" customWidth="1"/>
    <col min="12809" max="12809" width="6" style="130" customWidth="1"/>
    <col min="12810" max="12820" width="5.28515625" style="130" customWidth="1"/>
    <col min="12821" max="12822" width="6.7109375" style="130" customWidth="1"/>
    <col min="12823" max="12830" width="4.7109375" style="130" customWidth="1"/>
    <col min="12831" max="13056" width="11.42578125" style="130"/>
    <col min="13057" max="13057" width="24" style="130" customWidth="1"/>
    <col min="13058" max="13058" width="7.42578125" style="130" customWidth="1"/>
    <col min="13059" max="13060" width="5.28515625" style="130" customWidth="1"/>
    <col min="13061" max="13061" width="5.85546875" style="130" customWidth="1"/>
    <col min="13062" max="13062" width="5.28515625" style="130" customWidth="1"/>
    <col min="13063" max="13063" width="5.85546875" style="130" customWidth="1"/>
    <col min="13064" max="13064" width="5.28515625" style="130" customWidth="1"/>
    <col min="13065" max="13065" width="6" style="130" customWidth="1"/>
    <col min="13066" max="13076" width="5.28515625" style="130" customWidth="1"/>
    <col min="13077" max="13078" width="6.7109375" style="130" customWidth="1"/>
    <col min="13079" max="13086" width="4.7109375" style="130" customWidth="1"/>
    <col min="13087" max="13312" width="11.42578125" style="130"/>
    <col min="13313" max="13313" width="24" style="130" customWidth="1"/>
    <col min="13314" max="13314" width="7.42578125" style="130" customWidth="1"/>
    <col min="13315" max="13316" width="5.28515625" style="130" customWidth="1"/>
    <col min="13317" max="13317" width="5.85546875" style="130" customWidth="1"/>
    <col min="13318" max="13318" width="5.28515625" style="130" customWidth="1"/>
    <col min="13319" max="13319" width="5.85546875" style="130" customWidth="1"/>
    <col min="13320" max="13320" width="5.28515625" style="130" customWidth="1"/>
    <col min="13321" max="13321" width="6" style="130" customWidth="1"/>
    <col min="13322" max="13332" width="5.28515625" style="130" customWidth="1"/>
    <col min="13333" max="13334" width="6.7109375" style="130" customWidth="1"/>
    <col min="13335" max="13342" width="4.7109375" style="130" customWidth="1"/>
    <col min="13343" max="13568" width="11.42578125" style="130"/>
    <col min="13569" max="13569" width="24" style="130" customWidth="1"/>
    <col min="13570" max="13570" width="7.42578125" style="130" customWidth="1"/>
    <col min="13571" max="13572" width="5.28515625" style="130" customWidth="1"/>
    <col min="13573" max="13573" width="5.85546875" style="130" customWidth="1"/>
    <col min="13574" max="13574" width="5.28515625" style="130" customWidth="1"/>
    <col min="13575" max="13575" width="5.85546875" style="130" customWidth="1"/>
    <col min="13576" max="13576" width="5.28515625" style="130" customWidth="1"/>
    <col min="13577" max="13577" width="6" style="130" customWidth="1"/>
    <col min="13578" max="13588" width="5.28515625" style="130" customWidth="1"/>
    <col min="13589" max="13590" width="6.7109375" style="130" customWidth="1"/>
    <col min="13591" max="13598" width="4.7109375" style="130" customWidth="1"/>
    <col min="13599" max="13824" width="11.42578125" style="130"/>
    <col min="13825" max="13825" width="24" style="130" customWidth="1"/>
    <col min="13826" max="13826" width="7.42578125" style="130" customWidth="1"/>
    <col min="13827" max="13828" width="5.28515625" style="130" customWidth="1"/>
    <col min="13829" max="13829" width="5.85546875" style="130" customWidth="1"/>
    <col min="13830" max="13830" width="5.28515625" style="130" customWidth="1"/>
    <col min="13831" max="13831" width="5.85546875" style="130" customWidth="1"/>
    <col min="13832" max="13832" width="5.28515625" style="130" customWidth="1"/>
    <col min="13833" max="13833" width="6" style="130" customWidth="1"/>
    <col min="13834" max="13844" width="5.28515625" style="130" customWidth="1"/>
    <col min="13845" max="13846" width="6.7109375" style="130" customWidth="1"/>
    <col min="13847" max="13854" width="4.7109375" style="130" customWidth="1"/>
    <col min="13855" max="14080" width="11.42578125" style="130"/>
    <col min="14081" max="14081" width="24" style="130" customWidth="1"/>
    <col min="14082" max="14082" width="7.42578125" style="130" customWidth="1"/>
    <col min="14083" max="14084" width="5.28515625" style="130" customWidth="1"/>
    <col min="14085" max="14085" width="5.85546875" style="130" customWidth="1"/>
    <col min="14086" max="14086" width="5.28515625" style="130" customWidth="1"/>
    <col min="14087" max="14087" width="5.85546875" style="130" customWidth="1"/>
    <col min="14088" max="14088" width="5.28515625" style="130" customWidth="1"/>
    <col min="14089" max="14089" width="6" style="130" customWidth="1"/>
    <col min="14090" max="14100" width="5.28515625" style="130" customWidth="1"/>
    <col min="14101" max="14102" width="6.7109375" style="130" customWidth="1"/>
    <col min="14103" max="14110" width="4.7109375" style="130" customWidth="1"/>
    <col min="14111" max="14336" width="11.42578125" style="130"/>
    <col min="14337" max="14337" width="24" style="130" customWidth="1"/>
    <col min="14338" max="14338" width="7.42578125" style="130" customWidth="1"/>
    <col min="14339" max="14340" width="5.28515625" style="130" customWidth="1"/>
    <col min="14341" max="14341" width="5.85546875" style="130" customWidth="1"/>
    <col min="14342" max="14342" width="5.28515625" style="130" customWidth="1"/>
    <col min="14343" max="14343" width="5.85546875" style="130" customWidth="1"/>
    <col min="14344" max="14344" width="5.28515625" style="130" customWidth="1"/>
    <col min="14345" max="14345" width="6" style="130" customWidth="1"/>
    <col min="14346" max="14356" width="5.28515625" style="130" customWidth="1"/>
    <col min="14357" max="14358" width="6.7109375" style="130" customWidth="1"/>
    <col min="14359" max="14366" width="4.7109375" style="130" customWidth="1"/>
    <col min="14367" max="14592" width="11.42578125" style="130"/>
    <col min="14593" max="14593" width="24" style="130" customWidth="1"/>
    <col min="14594" max="14594" width="7.42578125" style="130" customWidth="1"/>
    <col min="14595" max="14596" width="5.28515625" style="130" customWidth="1"/>
    <col min="14597" max="14597" width="5.85546875" style="130" customWidth="1"/>
    <col min="14598" max="14598" width="5.28515625" style="130" customWidth="1"/>
    <col min="14599" max="14599" width="5.85546875" style="130" customWidth="1"/>
    <col min="14600" max="14600" width="5.28515625" style="130" customWidth="1"/>
    <col min="14601" max="14601" width="6" style="130" customWidth="1"/>
    <col min="14602" max="14612" width="5.28515625" style="130" customWidth="1"/>
    <col min="14613" max="14614" width="6.7109375" style="130" customWidth="1"/>
    <col min="14615" max="14622" width="4.7109375" style="130" customWidth="1"/>
    <col min="14623" max="14848" width="11.42578125" style="130"/>
    <col min="14849" max="14849" width="24" style="130" customWidth="1"/>
    <col min="14850" max="14850" width="7.42578125" style="130" customWidth="1"/>
    <col min="14851" max="14852" width="5.28515625" style="130" customWidth="1"/>
    <col min="14853" max="14853" width="5.85546875" style="130" customWidth="1"/>
    <col min="14854" max="14854" width="5.28515625" style="130" customWidth="1"/>
    <col min="14855" max="14855" width="5.85546875" style="130" customWidth="1"/>
    <col min="14856" max="14856" width="5.28515625" style="130" customWidth="1"/>
    <col min="14857" max="14857" width="6" style="130" customWidth="1"/>
    <col min="14858" max="14868" width="5.28515625" style="130" customWidth="1"/>
    <col min="14869" max="14870" width="6.7109375" style="130" customWidth="1"/>
    <col min="14871" max="14878" width="4.7109375" style="130" customWidth="1"/>
    <col min="14879" max="15104" width="11.42578125" style="130"/>
    <col min="15105" max="15105" width="24" style="130" customWidth="1"/>
    <col min="15106" max="15106" width="7.42578125" style="130" customWidth="1"/>
    <col min="15107" max="15108" width="5.28515625" style="130" customWidth="1"/>
    <col min="15109" max="15109" width="5.85546875" style="130" customWidth="1"/>
    <col min="15110" max="15110" width="5.28515625" style="130" customWidth="1"/>
    <col min="15111" max="15111" width="5.85546875" style="130" customWidth="1"/>
    <col min="15112" max="15112" width="5.28515625" style="130" customWidth="1"/>
    <col min="15113" max="15113" width="6" style="130" customWidth="1"/>
    <col min="15114" max="15124" width="5.28515625" style="130" customWidth="1"/>
    <col min="15125" max="15126" width="6.7109375" style="130" customWidth="1"/>
    <col min="15127" max="15134" width="4.7109375" style="130" customWidth="1"/>
    <col min="15135" max="15360" width="11.42578125" style="130"/>
    <col min="15361" max="15361" width="24" style="130" customWidth="1"/>
    <col min="15362" max="15362" width="7.42578125" style="130" customWidth="1"/>
    <col min="15363" max="15364" width="5.28515625" style="130" customWidth="1"/>
    <col min="15365" max="15365" width="5.85546875" style="130" customWidth="1"/>
    <col min="15366" max="15366" width="5.28515625" style="130" customWidth="1"/>
    <col min="15367" max="15367" width="5.85546875" style="130" customWidth="1"/>
    <col min="15368" max="15368" width="5.28515625" style="130" customWidth="1"/>
    <col min="15369" max="15369" width="6" style="130" customWidth="1"/>
    <col min="15370" max="15380" width="5.28515625" style="130" customWidth="1"/>
    <col min="15381" max="15382" width="6.7109375" style="130" customWidth="1"/>
    <col min="15383" max="15390" width="4.7109375" style="130" customWidth="1"/>
    <col min="15391" max="15616" width="11.42578125" style="130"/>
    <col min="15617" max="15617" width="24" style="130" customWidth="1"/>
    <col min="15618" max="15618" width="7.42578125" style="130" customWidth="1"/>
    <col min="15619" max="15620" width="5.28515625" style="130" customWidth="1"/>
    <col min="15621" max="15621" width="5.85546875" style="130" customWidth="1"/>
    <col min="15622" max="15622" width="5.28515625" style="130" customWidth="1"/>
    <col min="15623" max="15623" width="5.85546875" style="130" customWidth="1"/>
    <col min="15624" max="15624" width="5.28515625" style="130" customWidth="1"/>
    <col min="15625" max="15625" width="6" style="130" customWidth="1"/>
    <col min="15626" max="15636" width="5.28515625" style="130" customWidth="1"/>
    <col min="15637" max="15638" width="6.7109375" style="130" customWidth="1"/>
    <col min="15639" max="15646" width="4.7109375" style="130" customWidth="1"/>
    <col min="15647" max="15872" width="11.42578125" style="130"/>
    <col min="15873" max="15873" width="24" style="130" customWidth="1"/>
    <col min="15874" max="15874" width="7.42578125" style="130" customWidth="1"/>
    <col min="15875" max="15876" width="5.28515625" style="130" customWidth="1"/>
    <col min="15877" max="15877" width="5.85546875" style="130" customWidth="1"/>
    <col min="15878" max="15878" width="5.28515625" style="130" customWidth="1"/>
    <col min="15879" max="15879" width="5.85546875" style="130" customWidth="1"/>
    <col min="15880" max="15880" width="5.28515625" style="130" customWidth="1"/>
    <col min="15881" max="15881" width="6" style="130" customWidth="1"/>
    <col min="15882" max="15892" width="5.28515625" style="130" customWidth="1"/>
    <col min="15893" max="15894" width="6.7109375" style="130" customWidth="1"/>
    <col min="15895" max="15902" width="4.7109375" style="130" customWidth="1"/>
    <col min="15903" max="16128" width="11.42578125" style="130"/>
    <col min="16129" max="16129" width="24" style="130" customWidth="1"/>
    <col min="16130" max="16130" width="7.42578125" style="130" customWidth="1"/>
    <col min="16131" max="16132" width="5.28515625" style="130" customWidth="1"/>
    <col min="16133" max="16133" width="5.85546875" style="130" customWidth="1"/>
    <col min="16134" max="16134" width="5.28515625" style="130" customWidth="1"/>
    <col min="16135" max="16135" width="5.85546875" style="130" customWidth="1"/>
    <col min="16136" max="16136" width="5.28515625" style="130" customWidth="1"/>
    <col min="16137" max="16137" width="6" style="130" customWidth="1"/>
    <col min="16138" max="16148" width="5.28515625" style="130" customWidth="1"/>
    <col min="16149" max="16150" width="6.7109375" style="130" customWidth="1"/>
    <col min="16151" max="16158" width="4.7109375" style="130" customWidth="1"/>
    <col min="16159" max="16384" width="11.42578125" style="130"/>
  </cols>
  <sheetData>
    <row r="1" spans="1:30" ht="35.25" customHeight="1" thickBot="1">
      <c r="A1" s="879" t="s">
        <v>1920</v>
      </c>
      <c r="B1" s="879"/>
      <c r="C1" s="879"/>
      <c r="D1" s="879"/>
      <c r="E1" s="879"/>
      <c r="F1" s="879"/>
      <c r="G1" s="879"/>
      <c r="H1" s="879"/>
      <c r="I1" s="879"/>
      <c r="J1" s="879"/>
      <c r="K1" s="879"/>
      <c r="L1" s="879"/>
      <c r="M1" s="879"/>
      <c r="N1" s="879"/>
      <c r="O1" s="879"/>
      <c r="P1" s="879"/>
      <c r="Q1" s="879"/>
      <c r="R1" s="879"/>
      <c r="S1" s="879"/>
      <c r="T1" s="879"/>
      <c r="U1" s="879"/>
      <c r="V1" s="879"/>
      <c r="W1" s="879"/>
      <c r="X1" s="879"/>
      <c r="Y1" s="879"/>
      <c r="Z1" s="879"/>
      <c r="AA1" s="879"/>
      <c r="AB1" s="879"/>
      <c r="AC1" s="879"/>
      <c r="AD1" s="879"/>
    </row>
    <row r="2" spans="1:30" ht="42" customHeight="1">
      <c r="A2" s="880" t="s">
        <v>166</v>
      </c>
      <c r="B2" s="868" t="s">
        <v>1</v>
      </c>
      <c r="C2" s="826" t="s">
        <v>167</v>
      </c>
      <c r="D2" s="825"/>
      <c r="E2" s="826" t="s">
        <v>168</v>
      </c>
      <c r="F2" s="825"/>
      <c r="G2" s="826" t="s">
        <v>169</v>
      </c>
      <c r="H2" s="825"/>
      <c r="I2" s="826" t="s">
        <v>170</v>
      </c>
      <c r="J2" s="825"/>
      <c r="K2" s="826" t="s">
        <v>171</v>
      </c>
      <c r="L2" s="825"/>
      <c r="M2" s="826" t="s">
        <v>172</v>
      </c>
      <c r="N2" s="825"/>
      <c r="O2" s="826" t="s">
        <v>173</v>
      </c>
      <c r="P2" s="825"/>
      <c r="Q2" s="826" t="s">
        <v>174</v>
      </c>
      <c r="R2" s="825"/>
      <c r="S2" s="826" t="s">
        <v>175</v>
      </c>
      <c r="T2" s="825"/>
      <c r="U2" s="826" t="s">
        <v>176</v>
      </c>
      <c r="V2" s="825"/>
      <c r="W2" s="826" t="s">
        <v>177</v>
      </c>
      <c r="X2" s="825"/>
      <c r="Y2" s="826" t="s">
        <v>178</v>
      </c>
      <c r="Z2" s="825"/>
      <c r="AA2" s="826" t="s">
        <v>179</v>
      </c>
      <c r="AB2" s="825"/>
      <c r="AC2" s="826" t="s">
        <v>180</v>
      </c>
      <c r="AD2" s="887"/>
    </row>
    <row r="3" spans="1:30" ht="13.5" thickBot="1">
      <c r="A3" s="881"/>
      <c r="B3" s="870" t="s">
        <v>148</v>
      </c>
      <c r="C3" s="98" t="s">
        <v>153</v>
      </c>
      <c r="D3" s="6" t="s">
        <v>12</v>
      </c>
      <c r="E3" s="98" t="s">
        <v>153</v>
      </c>
      <c r="F3" s="6" t="s">
        <v>12</v>
      </c>
      <c r="G3" s="98" t="s">
        <v>153</v>
      </c>
      <c r="H3" s="6" t="s">
        <v>12</v>
      </c>
      <c r="I3" s="98" t="s">
        <v>153</v>
      </c>
      <c r="J3" s="6" t="s">
        <v>12</v>
      </c>
      <c r="K3" s="98" t="s">
        <v>153</v>
      </c>
      <c r="L3" s="6" t="s">
        <v>12</v>
      </c>
      <c r="M3" s="98" t="s">
        <v>153</v>
      </c>
      <c r="N3" s="6" t="s">
        <v>12</v>
      </c>
      <c r="O3" s="98" t="s">
        <v>153</v>
      </c>
      <c r="P3" s="6" t="s">
        <v>12</v>
      </c>
      <c r="Q3" s="98" t="s">
        <v>153</v>
      </c>
      <c r="R3" s="6" t="s">
        <v>12</v>
      </c>
      <c r="S3" s="98" t="s">
        <v>153</v>
      </c>
      <c r="T3" s="6" t="s">
        <v>12</v>
      </c>
      <c r="U3" s="98" t="s">
        <v>153</v>
      </c>
      <c r="V3" s="6" t="s">
        <v>12</v>
      </c>
      <c r="W3" s="98" t="s">
        <v>153</v>
      </c>
      <c r="X3" s="6" t="s">
        <v>12</v>
      </c>
      <c r="Y3" s="98" t="s">
        <v>153</v>
      </c>
      <c r="Z3" s="6" t="s">
        <v>12</v>
      </c>
      <c r="AA3" s="98" t="s">
        <v>153</v>
      </c>
      <c r="AB3" s="6" t="s">
        <v>12</v>
      </c>
      <c r="AC3" s="98" t="s">
        <v>153</v>
      </c>
      <c r="AD3" s="8" t="s">
        <v>12</v>
      </c>
    </row>
    <row r="4" spans="1:30" ht="13.5" thickBot="1">
      <c r="A4" s="61" t="s">
        <v>13</v>
      </c>
      <c r="B4" s="26">
        <v>74189</v>
      </c>
      <c r="C4" s="26">
        <v>208</v>
      </c>
      <c r="D4" s="25">
        <v>0.28036501368127353</v>
      </c>
      <c r="E4" s="26">
        <v>14486</v>
      </c>
      <c r="F4" s="25">
        <v>19.525805712437151</v>
      </c>
      <c r="G4" s="62">
        <v>20822</v>
      </c>
      <c r="H4" s="25">
        <v>28.066155359959023</v>
      </c>
      <c r="I4" s="26">
        <v>22089</v>
      </c>
      <c r="J4" s="25">
        <v>29.773955707719473</v>
      </c>
      <c r="K4" s="26">
        <v>936</v>
      </c>
      <c r="L4" s="25">
        <v>1.2616425615657307</v>
      </c>
      <c r="M4" s="62">
        <v>87</v>
      </c>
      <c r="N4" s="25">
        <v>0.11726805860707112</v>
      </c>
      <c r="O4" s="26">
        <v>3145</v>
      </c>
      <c r="P4" s="25">
        <v>4.2391729232096402</v>
      </c>
      <c r="Q4" s="26">
        <v>2485</v>
      </c>
      <c r="R4" s="25">
        <v>3.3495531682594457</v>
      </c>
      <c r="S4" s="26">
        <v>6227</v>
      </c>
      <c r="T4" s="25">
        <v>8.3934275970831251</v>
      </c>
      <c r="U4" s="62">
        <v>372</v>
      </c>
      <c r="V4" s="26">
        <v>0.50142204369920063</v>
      </c>
      <c r="W4" s="26">
        <v>52</v>
      </c>
      <c r="X4" s="25">
        <v>7.0091253420318383E-2</v>
      </c>
      <c r="Y4" s="26">
        <v>9</v>
      </c>
      <c r="Z4" s="25">
        <v>1.2131178476593566E-2</v>
      </c>
      <c r="AA4" s="62">
        <v>1215</v>
      </c>
      <c r="AB4" s="25">
        <v>1.6377090943401313</v>
      </c>
      <c r="AC4" s="26">
        <v>2056</v>
      </c>
      <c r="AD4" s="90">
        <v>2.7713003275418187</v>
      </c>
    </row>
    <row r="5" spans="1:30" ht="13.5" thickBot="1">
      <c r="A5" s="99" t="s">
        <v>14</v>
      </c>
      <c r="B5" s="11">
        <v>1569</v>
      </c>
      <c r="C5" s="11">
        <v>8</v>
      </c>
      <c r="D5" s="10">
        <v>0.50987890376035694</v>
      </c>
      <c r="E5" s="11">
        <v>483</v>
      </c>
      <c r="F5" s="10">
        <v>30.783938814531549</v>
      </c>
      <c r="G5" s="11">
        <v>496</v>
      </c>
      <c r="H5" s="10">
        <v>31.612492033142132</v>
      </c>
      <c r="I5" s="11">
        <v>396</v>
      </c>
      <c r="J5" s="10">
        <v>25.239005736137663</v>
      </c>
      <c r="K5" s="11">
        <v>11</v>
      </c>
      <c r="L5" s="10">
        <v>0.70108349267049075</v>
      </c>
      <c r="M5" s="11">
        <v>2</v>
      </c>
      <c r="N5" s="10">
        <v>0.12746972594008923</v>
      </c>
      <c r="O5" s="11">
        <v>30</v>
      </c>
      <c r="P5" s="10">
        <v>1.9120458891013385</v>
      </c>
      <c r="Q5" s="11">
        <v>30</v>
      </c>
      <c r="R5" s="10">
        <v>1.9120458891013385</v>
      </c>
      <c r="S5" s="11">
        <v>32</v>
      </c>
      <c r="T5" s="10">
        <v>2.0395156150414278</v>
      </c>
      <c r="U5" s="11"/>
      <c r="V5" s="11">
        <v>0</v>
      </c>
      <c r="W5" s="11"/>
      <c r="X5" s="10">
        <v>0</v>
      </c>
      <c r="Y5" s="11">
        <v>0</v>
      </c>
      <c r="Z5" s="10">
        <v>0</v>
      </c>
      <c r="AA5" s="11">
        <v>34</v>
      </c>
      <c r="AB5" s="10">
        <v>2.1669853409815167</v>
      </c>
      <c r="AC5" s="11">
        <v>47</v>
      </c>
      <c r="AD5" s="12">
        <v>2.9955385595920969</v>
      </c>
    </row>
    <row r="6" spans="1:30">
      <c r="A6" s="78" t="s">
        <v>15</v>
      </c>
      <c r="B6" s="15">
        <v>44</v>
      </c>
      <c r="C6" s="15">
        <v>0</v>
      </c>
      <c r="D6" s="14">
        <v>0</v>
      </c>
      <c r="E6" s="15">
        <v>18</v>
      </c>
      <c r="F6" s="14">
        <v>40.909090909090914</v>
      </c>
      <c r="G6" s="15">
        <v>14</v>
      </c>
      <c r="H6" s="14">
        <v>31.818181818181817</v>
      </c>
      <c r="I6" s="15">
        <v>8</v>
      </c>
      <c r="J6" s="14">
        <v>18.181818181818183</v>
      </c>
      <c r="K6" s="15">
        <v>0</v>
      </c>
      <c r="L6" s="14">
        <v>0</v>
      </c>
      <c r="M6" s="15">
        <v>0</v>
      </c>
      <c r="N6" s="14">
        <v>0</v>
      </c>
      <c r="O6" s="15">
        <v>0</v>
      </c>
      <c r="P6" s="14">
        <v>0</v>
      </c>
      <c r="Q6" s="15">
        <v>0</v>
      </c>
      <c r="R6" s="14">
        <v>0</v>
      </c>
      <c r="S6" s="15">
        <v>0</v>
      </c>
      <c r="T6" s="14">
        <v>0</v>
      </c>
      <c r="U6" s="15">
        <v>0</v>
      </c>
      <c r="V6" s="17">
        <v>0</v>
      </c>
      <c r="W6" s="15">
        <v>0</v>
      </c>
      <c r="X6" s="14">
        <v>0</v>
      </c>
      <c r="Y6" s="15">
        <v>0</v>
      </c>
      <c r="Z6" s="14">
        <v>0</v>
      </c>
      <c r="AA6" s="15">
        <v>2</v>
      </c>
      <c r="AB6" s="14">
        <v>4.5454545454545459</v>
      </c>
      <c r="AC6" s="15">
        <v>2</v>
      </c>
      <c r="AD6" s="28">
        <v>4.5454545454545459</v>
      </c>
    </row>
    <row r="7" spans="1:30">
      <c r="A7" s="79" t="s">
        <v>16</v>
      </c>
      <c r="B7" s="18">
        <v>97</v>
      </c>
      <c r="C7" s="15">
        <v>0</v>
      </c>
      <c r="D7" s="17">
        <v>0</v>
      </c>
      <c r="E7" s="18">
        <v>33</v>
      </c>
      <c r="F7" s="17">
        <v>34.020618556701031</v>
      </c>
      <c r="G7" s="18">
        <v>29</v>
      </c>
      <c r="H7" s="17">
        <v>29.896907216494846</v>
      </c>
      <c r="I7" s="18">
        <v>21</v>
      </c>
      <c r="J7" s="17">
        <v>21.649484536082475</v>
      </c>
      <c r="K7" s="15">
        <v>0</v>
      </c>
      <c r="L7" s="17">
        <v>0</v>
      </c>
      <c r="M7" s="15">
        <v>0</v>
      </c>
      <c r="N7" s="17">
        <v>0</v>
      </c>
      <c r="O7" s="15">
        <v>2</v>
      </c>
      <c r="P7" s="17">
        <v>2.0618556701030926</v>
      </c>
      <c r="Q7" s="18">
        <v>2</v>
      </c>
      <c r="R7" s="17">
        <v>2.0618556701030926</v>
      </c>
      <c r="S7" s="18">
        <v>1</v>
      </c>
      <c r="T7" s="17">
        <v>1.0309278350515463</v>
      </c>
      <c r="U7" s="18">
        <v>0</v>
      </c>
      <c r="V7" s="17">
        <v>0</v>
      </c>
      <c r="W7" s="15">
        <v>0</v>
      </c>
      <c r="X7" s="17">
        <v>0</v>
      </c>
      <c r="Y7" s="15">
        <v>0</v>
      </c>
      <c r="Z7" s="17">
        <v>0</v>
      </c>
      <c r="AA7" s="18">
        <v>5</v>
      </c>
      <c r="AB7" s="17">
        <v>5.1546391752577314</v>
      </c>
      <c r="AC7" s="18">
        <v>4</v>
      </c>
      <c r="AD7" s="19">
        <v>4.1237113402061851</v>
      </c>
    </row>
    <row r="8" spans="1:30">
      <c r="A8" s="79" t="s">
        <v>17</v>
      </c>
      <c r="B8" s="18">
        <v>782</v>
      </c>
      <c r="C8" s="18">
        <v>1</v>
      </c>
      <c r="D8" s="17">
        <v>0.12787723785166241</v>
      </c>
      <c r="E8" s="18">
        <v>201</v>
      </c>
      <c r="F8" s="17">
        <v>25.703324808184142</v>
      </c>
      <c r="G8" s="18">
        <v>273</v>
      </c>
      <c r="H8" s="17">
        <v>34.910485933503836</v>
      </c>
      <c r="I8" s="18">
        <v>221</v>
      </c>
      <c r="J8" s="17">
        <v>28.260869565217391</v>
      </c>
      <c r="K8" s="18">
        <v>4</v>
      </c>
      <c r="L8" s="17">
        <v>0.51150895140664965</v>
      </c>
      <c r="M8" s="18">
        <v>1</v>
      </c>
      <c r="N8" s="17">
        <v>0.12787723785166241</v>
      </c>
      <c r="O8" s="18">
        <v>17</v>
      </c>
      <c r="P8" s="17">
        <v>2.1739130434782608</v>
      </c>
      <c r="Q8" s="18">
        <v>8</v>
      </c>
      <c r="R8" s="17">
        <v>1.0230179028132993</v>
      </c>
      <c r="S8" s="18">
        <v>17</v>
      </c>
      <c r="T8" s="17">
        <v>2.1739130434782608</v>
      </c>
      <c r="U8" s="18">
        <v>0</v>
      </c>
      <c r="V8" s="17">
        <v>0</v>
      </c>
      <c r="W8" s="15">
        <v>0</v>
      </c>
      <c r="X8" s="17">
        <v>0</v>
      </c>
      <c r="Y8" s="15">
        <v>0</v>
      </c>
      <c r="Z8" s="17">
        <v>0</v>
      </c>
      <c r="AA8" s="18">
        <v>16</v>
      </c>
      <c r="AB8" s="17">
        <v>2.0460358056265986</v>
      </c>
      <c r="AC8" s="18">
        <v>23</v>
      </c>
      <c r="AD8" s="19">
        <v>2.9411764705882351</v>
      </c>
    </row>
    <row r="9" spans="1:30">
      <c r="A9" s="79" t="s">
        <v>18</v>
      </c>
      <c r="B9" s="18">
        <v>157</v>
      </c>
      <c r="C9" s="15">
        <v>0</v>
      </c>
      <c r="D9" s="17">
        <v>0</v>
      </c>
      <c r="E9" s="18">
        <v>57</v>
      </c>
      <c r="F9" s="17">
        <v>36.30573248407643</v>
      </c>
      <c r="G9" s="18">
        <v>33</v>
      </c>
      <c r="H9" s="17">
        <v>21.019108280254777</v>
      </c>
      <c r="I9" s="18">
        <v>51</v>
      </c>
      <c r="J9" s="17">
        <v>32.484076433121018</v>
      </c>
      <c r="K9" s="18">
        <v>3</v>
      </c>
      <c r="L9" s="17">
        <v>1.910828025477707</v>
      </c>
      <c r="M9" s="15">
        <v>0</v>
      </c>
      <c r="N9" s="17">
        <v>0</v>
      </c>
      <c r="O9" s="18">
        <v>2</v>
      </c>
      <c r="P9" s="17">
        <v>1.2738853503184715</v>
      </c>
      <c r="Q9" s="18">
        <v>4</v>
      </c>
      <c r="R9" s="17">
        <v>2.547770700636943</v>
      </c>
      <c r="S9" s="18">
        <v>3</v>
      </c>
      <c r="T9" s="17">
        <v>1.910828025477707</v>
      </c>
      <c r="U9" s="18">
        <v>0</v>
      </c>
      <c r="V9" s="17">
        <v>0</v>
      </c>
      <c r="W9" s="15">
        <v>0</v>
      </c>
      <c r="X9" s="17">
        <v>0</v>
      </c>
      <c r="Y9" s="15">
        <v>0</v>
      </c>
      <c r="Z9" s="17">
        <v>0</v>
      </c>
      <c r="AA9" s="18">
        <v>1</v>
      </c>
      <c r="AB9" s="17">
        <v>0.63694267515923575</v>
      </c>
      <c r="AC9" s="18">
        <v>3</v>
      </c>
      <c r="AD9" s="19">
        <v>1.910828025477707</v>
      </c>
    </row>
    <row r="10" spans="1:30">
      <c r="A10" s="79" t="s">
        <v>19</v>
      </c>
      <c r="B10" s="18">
        <v>205</v>
      </c>
      <c r="C10" s="15">
        <v>6</v>
      </c>
      <c r="D10" s="17">
        <v>2.9268292682926833</v>
      </c>
      <c r="E10" s="18">
        <v>81</v>
      </c>
      <c r="F10" s="17">
        <v>39.512195121951223</v>
      </c>
      <c r="G10" s="18">
        <v>58</v>
      </c>
      <c r="H10" s="17">
        <v>28.292682926829265</v>
      </c>
      <c r="I10" s="18">
        <v>40</v>
      </c>
      <c r="J10" s="17">
        <v>19.512195121951219</v>
      </c>
      <c r="K10" s="15">
        <v>0</v>
      </c>
      <c r="L10" s="17">
        <v>0</v>
      </c>
      <c r="M10" s="15">
        <v>0</v>
      </c>
      <c r="N10" s="17">
        <v>0</v>
      </c>
      <c r="O10" s="18">
        <v>1</v>
      </c>
      <c r="P10" s="17">
        <v>0.48780487804878048</v>
      </c>
      <c r="Q10" s="15">
        <v>7</v>
      </c>
      <c r="R10" s="17">
        <v>3.4146341463414638</v>
      </c>
      <c r="S10" s="18">
        <v>5</v>
      </c>
      <c r="T10" s="17">
        <v>2.4390243902439024</v>
      </c>
      <c r="U10" s="18">
        <v>0</v>
      </c>
      <c r="V10" s="17">
        <v>0</v>
      </c>
      <c r="W10" s="15">
        <v>0</v>
      </c>
      <c r="X10" s="17">
        <v>0</v>
      </c>
      <c r="Y10" s="15">
        <v>0</v>
      </c>
      <c r="Z10" s="17">
        <v>0</v>
      </c>
      <c r="AA10" s="18">
        <v>3</v>
      </c>
      <c r="AB10" s="17">
        <v>1.4634146341463417</v>
      </c>
      <c r="AC10" s="18">
        <v>4</v>
      </c>
      <c r="AD10" s="19">
        <v>1.9512195121951219</v>
      </c>
    </row>
    <row r="11" spans="1:30" ht="13.5" thickBot="1">
      <c r="A11" s="80" t="s">
        <v>20</v>
      </c>
      <c r="B11" s="22">
        <v>284</v>
      </c>
      <c r="C11" s="22">
        <v>1</v>
      </c>
      <c r="D11" s="21">
        <v>0.35211267605633806</v>
      </c>
      <c r="E11" s="22">
        <v>93</v>
      </c>
      <c r="F11" s="21">
        <v>32.74647887323944</v>
      </c>
      <c r="G11" s="22">
        <v>89</v>
      </c>
      <c r="H11" s="21">
        <v>31.338028169014088</v>
      </c>
      <c r="I11" s="22">
        <v>55</v>
      </c>
      <c r="J11" s="21">
        <v>19.366197183098592</v>
      </c>
      <c r="K11" s="22">
        <v>4</v>
      </c>
      <c r="L11" s="21">
        <v>1.4084507042253522</v>
      </c>
      <c r="M11" s="15">
        <v>1</v>
      </c>
      <c r="N11" s="21">
        <v>0.35211267605633806</v>
      </c>
      <c r="O11" s="22">
        <v>8</v>
      </c>
      <c r="P11" s="21">
        <v>2.8169014084507045</v>
      </c>
      <c r="Q11" s="22">
        <v>9</v>
      </c>
      <c r="R11" s="21">
        <v>3.169014084507042</v>
      </c>
      <c r="S11" s="22">
        <v>6</v>
      </c>
      <c r="T11" s="21">
        <v>2.112676056338028</v>
      </c>
      <c r="U11" s="18">
        <v>0</v>
      </c>
      <c r="V11" s="21">
        <v>0</v>
      </c>
      <c r="W11" s="15">
        <v>0</v>
      </c>
      <c r="X11" s="21">
        <v>0</v>
      </c>
      <c r="Y11" s="15">
        <v>0</v>
      </c>
      <c r="Z11" s="21">
        <v>0</v>
      </c>
      <c r="AA11" s="22">
        <v>7</v>
      </c>
      <c r="AB11" s="21">
        <v>2.464788732394366</v>
      </c>
      <c r="AC11" s="22">
        <v>11</v>
      </c>
      <c r="AD11" s="23">
        <v>3.873239436619718</v>
      </c>
    </row>
    <row r="12" spans="1:30" ht="13.5" thickBot="1">
      <c r="A12" s="24" t="s">
        <v>21</v>
      </c>
      <c r="B12" s="26">
        <v>4539</v>
      </c>
      <c r="C12" s="11">
        <v>33</v>
      </c>
      <c r="D12" s="10">
        <v>0.72703238598810316</v>
      </c>
      <c r="E12" s="11">
        <v>1574</v>
      </c>
      <c r="F12" s="10">
        <v>34.677241683190132</v>
      </c>
      <c r="G12" s="27">
        <v>1405</v>
      </c>
      <c r="H12" s="25">
        <v>30.953954615554085</v>
      </c>
      <c r="I12" s="11">
        <v>868</v>
      </c>
      <c r="J12" s="10">
        <v>19.123154879929498</v>
      </c>
      <c r="K12" s="11">
        <v>27</v>
      </c>
      <c r="L12" s="10">
        <v>0.59484467944481167</v>
      </c>
      <c r="M12" s="27">
        <v>4</v>
      </c>
      <c r="N12" s="25">
        <v>8.8125137695527642E-2</v>
      </c>
      <c r="O12" s="11">
        <v>54</v>
      </c>
      <c r="P12" s="10">
        <v>1.1896893588896233</v>
      </c>
      <c r="Q12" s="11">
        <v>49</v>
      </c>
      <c r="R12" s="10">
        <v>1.0795329367702138</v>
      </c>
      <c r="S12" s="11">
        <v>70</v>
      </c>
      <c r="T12" s="10">
        <v>1.5421899096717337</v>
      </c>
      <c r="U12" s="10">
        <v>0</v>
      </c>
      <c r="V12" s="10">
        <v>0</v>
      </c>
      <c r="W12" s="11">
        <v>1</v>
      </c>
      <c r="X12" s="10">
        <v>2.203128442388191E-2</v>
      </c>
      <c r="Y12" s="11">
        <v>0</v>
      </c>
      <c r="Z12" s="10">
        <v>0</v>
      </c>
      <c r="AA12" s="27">
        <v>223</v>
      </c>
      <c r="AB12" s="25">
        <v>4.9129764265256659</v>
      </c>
      <c r="AC12" s="11">
        <v>231</v>
      </c>
      <c r="AD12" s="12">
        <v>5.0892267019167212</v>
      </c>
    </row>
    <row r="13" spans="1:30">
      <c r="A13" s="78" t="s">
        <v>22</v>
      </c>
      <c r="B13" s="15">
        <v>532</v>
      </c>
      <c r="C13" s="15">
        <v>18</v>
      </c>
      <c r="D13" s="14">
        <v>3.3834586466165413</v>
      </c>
      <c r="E13" s="15">
        <v>212</v>
      </c>
      <c r="F13" s="14">
        <v>39.849624060150376</v>
      </c>
      <c r="G13" s="15">
        <v>142</v>
      </c>
      <c r="H13" s="14">
        <v>26.691729323308273</v>
      </c>
      <c r="I13" s="15">
        <v>71</v>
      </c>
      <c r="J13" s="14">
        <v>13.345864661654137</v>
      </c>
      <c r="K13" s="15">
        <v>4</v>
      </c>
      <c r="L13" s="14">
        <v>0.75187969924812026</v>
      </c>
      <c r="M13" s="15">
        <v>0</v>
      </c>
      <c r="N13" s="14">
        <v>0</v>
      </c>
      <c r="O13" s="15">
        <v>2</v>
      </c>
      <c r="P13" s="14">
        <v>0.37593984962406013</v>
      </c>
      <c r="Q13" s="15">
        <v>2</v>
      </c>
      <c r="R13" s="14">
        <v>0.37593984962406013</v>
      </c>
      <c r="S13" s="15">
        <v>4</v>
      </c>
      <c r="T13" s="14">
        <v>0.75187969924812026</v>
      </c>
      <c r="U13" s="18">
        <v>0</v>
      </c>
      <c r="V13" s="17">
        <v>0</v>
      </c>
      <c r="W13" s="15">
        <v>0</v>
      </c>
      <c r="X13" s="14">
        <v>0</v>
      </c>
      <c r="Y13" s="15">
        <v>0</v>
      </c>
      <c r="Z13" s="14">
        <v>0</v>
      </c>
      <c r="AA13" s="15">
        <v>27</v>
      </c>
      <c r="AB13" s="14">
        <v>5.0751879699248121</v>
      </c>
      <c r="AC13" s="15">
        <v>50</v>
      </c>
      <c r="AD13" s="28">
        <v>9.3984962406015029</v>
      </c>
    </row>
    <row r="14" spans="1:30">
      <c r="A14" s="79" t="s">
        <v>23</v>
      </c>
      <c r="B14" s="18">
        <v>1477</v>
      </c>
      <c r="C14" s="18">
        <v>1</v>
      </c>
      <c r="D14" s="17">
        <v>6.7704807041299928E-2</v>
      </c>
      <c r="E14" s="18">
        <v>364</v>
      </c>
      <c r="F14" s="17">
        <v>24.644549763033176</v>
      </c>
      <c r="G14" s="18">
        <v>508</v>
      </c>
      <c r="H14" s="17">
        <v>34.394041976980368</v>
      </c>
      <c r="I14" s="18">
        <v>383</v>
      </c>
      <c r="J14" s="17">
        <v>25.930941096817872</v>
      </c>
      <c r="K14" s="18">
        <v>14</v>
      </c>
      <c r="L14" s="17">
        <v>0.94786729857819907</v>
      </c>
      <c r="M14" s="18">
        <v>4</v>
      </c>
      <c r="N14" s="17">
        <v>0.27081922816519971</v>
      </c>
      <c r="O14" s="18">
        <v>34</v>
      </c>
      <c r="P14" s="17">
        <v>2.3019634394041977</v>
      </c>
      <c r="Q14" s="18">
        <v>30</v>
      </c>
      <c r="R14" s="17">
        <v>2.0311442112389977</v>
      </c>
      <c r="S14" s="18">
        <v>39</v>
      </c>
      <c r="T14" s="17">
        <v>2.6404874746106972</v>
      </c>
      <c r="U14" s="18">
        <v>0</v>
      </c>
      <c r="V14" s="17">
        <v>0</v>
      </c>
      <c r="W14" s="15">
        <v>1</v>
      </c>
      <c r="X14" s="17">
        <v>6.7704807041299928E-2</v>
      </c>
      <c r="Y14" s="15">
        <v>0</v>
      </c>
      <c r="Z14" s="17">
        <v>0</v>
      </c>
      <c r="AA14" s="18">
        <v>32</v>
      </c>
      <c r="AB14" s="17">
        <v>2.1665538253215977</v>
      </c>
      <c r="AC14" s="18">
        <v>67</v>
      </c>
      <c r="AD14" s="19">
        <v>4.5362220717670949</v>
      </c>
    </row>
    <row r="15" spans="1:30">
      <c r="A15" s="79" t="s">
        <v>24</v>
      </c>
      <c r="B15" s="18">
        <v>1050</v>
      </c>
      <c r="C15" s="18">
        <v>4</v>
      </c>
      <c r="D15" s="17">
        <v>0.38095238095238093</v>
      </c>
      <c r="E15" s="18">
        <v>407</v>
      </c>
      <c r="F15" s="17">
        <v>38.761904761904766</v>
      </c>
      <c r="G15" s="18">
        <v>290</v>
      </c>
      <c r="H15" s="17">
        <v>27.61904761904762</v>
      </c>
      <c r="I15" s="18">
        <v>180</v>
      </c>
      <c r="J15" s="17">
        <v>17.142857142857142</v>
      </c>
      <c r="K15" s="18">
        <v>4</v>
      </c>
      <c r="L15" s="17">
        <v>0.38095238095238093</v>
      </c>
      <c r="M15" s="15">
        <v>0</v>
      </c>
      <c r="N15" s="17">
        <v>0</v>
      </c>
      <c r="O15" s="18">
        <v>8</v>
      </c>
      <c r="P15" s="17">
        <v>0.76190476190476186</v>
      </c>
      <c r="Q15" s="18">
        <v>6</v>
      </c>
      <c r="R15" s="17">
        <v>0.5714285714285714</v>
      </c>
      <c r="S15" s="18">
        <v>17</v>
      </c>
      <c r="T15" s="17">
        <v>1.6190476190476188</v>
      </c>
      <c r="U15" s="18">
        <v>0</v>
      </c>
      <c r="V15" s="17">
        <v>0</v>
      </c>
      <c r="W15" s="15">
        <v>0</v>
      </c>
      <c r="X15" s="17">
        <v>0</v>
      </c>
      <c r="Y15" s="15">
        <v>0</v>
      </c>
      <c r="Z15" s="17">
        <v>0</v>
      </c>
      <c r="AA15" s="18">
        <v>75</v>
      </c>
      <c r="AB15" s="17">
        <v>7.1428571428571423</v>
      </c>
      <c r="AC15" s="18">
        <v>59</v>
      </c>
      <c r="AD15" s="19">
        <v>5.6190476190476195</v>
      </c>
    </row>
    <row r="16" spans="1:30">
      <c r="A16" s="79" t="s">
        <v>25</v>
      </c>
      <c r="B16" s="18">
        <v>456</v>
      </c>
      <c r="C16" s="18">
        <v>3</v>
      </c>
      <c r="D16" s="17">
        <v>0.6578947368421052</v>
      </c>
      <c r="E16" s="18">
        <v>173</v>
      </c>
      <c r="F16" s="17">
        <v>37.938596491228068</v>
      </c>
      <c r="G16" s="18">
        <v>154</v>
      </c>
      <c r="H16" s="17">
        <v>33.771929824561404</v>
      </c>
      <c r="I16" s="18">
        <v>77</v>
      </c>
      <c r="J16" s="17">
        <v>16.885964912280702</v>
      </c>
      <c r="K16" s="18">
        <v>2</v>
      </c>
      <c r="L16" s="17">
        <v>0.43859649122807015</v>
      </c>
      <c r="M16" s="15">
        <v>0</v>
      </c>
      <c r="N16" s="17">
        <v>0</v>
      </c>
      <c r="O16" s="18">
        <v>4</v>
      </c>
      <c r="P16" s="17">
        <v>0.8771929824561403</v>
      </c>
      <c r="Q16" s="18">
        <v>3</v>
      </c>
      <c r="R16" s="17">
        <v>0.6578947368421052</v>
      </c>
      <c r="S16" s="18">
        <v>3</v>
      </c>
      <c r="T16" s="17">
        <v>0.6578947368421052</v>
      </c>
      <c r="U16" s="18">
        <v>0</v>
      </c>
      <c r="V16" s="17">
        <v>0</v>
      </c>
      <c r="W16" s="15">
        <v>0</v>
      </c>
      <c r="X16" s="17">
        <v>0</v>
      </c>
      <c r="Y16" s="15">
        <v>0</v>
      </c>
      <c r="Z16" s="17">
        <v>0</v>
      </c>
      <c r="AA16" s="18">
        <v>17</v>
      </c>
      <c r="AB16" s="17">
        <v>3.7280701754385963</v>
      </c>
      <c r="AC16" s="18">
        <v>20</v>
      </c>
      <c r="AD16" s="19">
        <v>4.3859649122807012</v>
      </c>
    </row>
    <row r="17" spans="1:30">
      <c r="A17" s="79" t="s">
        <v>26</v>
      </c>
      <c r="B17" s="18">
        <v>526</v>
      </c>
      <c r="C17" s="15">
        <v>2</v>
      </c>
      <c r="D17" s="17">
        <v>0.38022813688212925</v>
      </c>
      <c r="E17" s="18">
        <v>227</v>
      </c>
      <c r="F17" s="17">
        <v>43.155893536121674</v>
      </c>
      <c r="G17" s="18">
        <v>143</v>
      </c>
      <c r="H17" s="17">
        <v>27.186311787072242</v>
      </c>
      <c r="I17" s="18">
        <v>81</v>
      </c>
      <c r="J17" s="17">
        <v>15.399239543726237</v>
      </c>
      <c r="K17" s="15">
        <v>0</v>
      </c>
      <c r="L17" s="17">
        <v>0</v>
      </c>
      <c r="M17" s="15">
        <v>0</v>
      </c>
      <c r="N17" s="17">
        <v>0</v>
      </c>
      <c r="O17" s="18">
        <v>2</v>
      </c>
      <c r="P17" s="17">
        <v>0.38022813688212925</v>
      </c>
      <c r="Q17" s="18">
        <v>4</v>
      </c>
      <c r="R17" s="17">
        <v>0.76045627376425851</v>
      </c>
      <c r="S17" s="18">
        <v>2</v>
      </c>
      <c r="T17" s="17">
        <v>0.38022813688212925</v>
      </c>
      <c r="U17" s="18">
        <v>0</v>
      </c>
      <c r="V17" s="17">
        <v>0</v>
      </c>
      <c r="W17" s="15">
        <v>0</v>
      </c>
      <c r="X17" s="17">
        <v>0</v>
      </c>
      <c r="Y17" s="15">
        <v>0</v>
      </c>
      <c r="Z17" s="17">
        <v>0</v>
      </c>
      <c r="AA17" s="18">
        <v>33</v>
      </c>
      <c r="AB17" s="17">
        <v>6.2737642585551328</v>
      </c>
      <c r="AC17" s="18">
        <v>32</v>
      </c>
      <c r="AD17" s="19">
        <v>6.083650190114068</v>
      </c>
    </row>
    <row r="18" spans="1:30" ht="13.5" thickBot="1">
      <c r="A18" s="80" t="s">
        <v>27</v>
      </c>
      <c r="B18" s="22">
        <v>498</v>
      </c>
      <c r="C18" s="54">
        <v>5</v>
      </c>
      <c r="D18" s="21">
        <v>1.0040160642570282</v>
      </c>
      <c r="E18" s="22">
        <v>191</v>
      </c>
      <c r="F18" s="21">
        <v>38.353413654618471</v>
      </c>
      <c r="G18" s="22">
        <v>168</v>
      </c>
      <c r="H18" s="21">
        <v>33.734939759036145</v>
      </c>
      <c r="I18" s="22">
        <v>76</v>
      </c>
      <c r="J18" s="21">
        <v>15.261044176706829</v>
      </c>
      <c r="K18" s="22">
        <v>3</v>
      </c>
      <c r="L18" s="21">
        <v>0.60240963855421692</v>
      </c>
      <c r="M18" s="15">
        <v>0</v>
      </c>
      <c r="N18" s="21">
        <v>0</v>
      </c>
      <c r="O18" s="22">
        <v>4</v>
      </c>
      <c r="P18" s="21">
        <v>0.80321285140562237</v>
      </c>
      <c r="Q18" s="22">
        <v>4</v>
      </c>
      <c r="R18" s="21">
        <v>0.80321285140562237</v>
      </c>
      <c r="S18" s="22">
        <v>5</v>
      </c>
      <c r="T18" s="21">
        <v>1.0040160642570282</v>
      </c>
      <c r="U18" s="18">
        <v>0</v>
      </c>
      <c r="V18" s="22">
        <v>0</v>
      </c>
      <c r="W18" s="15">
        <v>0</v>
      </c>
      <c r="X18" s="21">
        <v>0</v>
      </c>
      <c r="Y18" s="15">
        <v>0</v>
      </c>
      <c r="Z18" s="21">
        <v>0</v>
      </c>
      <c r="AA18" s="22">
        <v>39</v>
      </c>
      <c r="AB18" s="21">
        <v>7.8313253012048198</v>
      </c>
      <c r="AC18" s="22">
        <v>3</v>
      </c>
      <c r="AD18" s="23">
        <v>0.60240963855421692</v>
      </c>
    </row>
    <row r="19" spans="1:30" ht="13.5" thickBot="1">
      <c r="A19" s="24" t="s">
        <v>28</v>
      </c>
      <c r="B19" s="26">
        <v>10245</v>
      </c>
      <c r="C19" s="11">
        <v>54</v>
      </c>
      <c r="D19" s="10">
        <v>0.52708638360175697</v>
      </c>
      <c r="E19" s="11">
        <v>2914</v>
      </c>
      <c r="F19" s="10">
        <v>28.443142996583699</v>
      </c>
      <c r="G19" s="27">
        <v>3622</v>
      </c>
      <c r="H19" s="25">
        <v>35.35383113714007</v>
      </c>
      <c r="I19" s="11">
        <v>2282</v>
      </c>
      <c r="J19" s="10">
        <v>22.274280136652024</v>
      </c>
      <c r="K19" s="11">
        <v>130</v>
      </c>
      <c r="L19" s="10">
        <v>1.268911664226452</v>
      </c>
      <c r="M19" s="27">
        <v>11</v>
      </c>
      <c r="N19" s="25">
        <v>0.107369448511469</v>
      </c>
      <c r="O19" s="11">
        <v>192</v>
      </c>
      <c r="P19" s="10">
        <v>1.8740849194729137</v>
      </c>
      <c r="Q19" s="11">
        <v>110</v>
      </c>
      <c r="R19" s="10">
        <v>1.0736944851146901</v>
      </c>
      <c r="S19" s="11">
        <v>329</v>
      </c>
      <c r="T19" s="10">
        <v>3.2113225963884822</v>
      </c>
      <c r="U19" s="27">
        <v>5</v>
      </c>
      <c r="V19" s="26">
        <v>4.880429477794046E-2</v>
      </c>
      <c r="W19" s="11">
        <v>3</v>
      </c>
      <c r="X19" s="10">
        <v>2.9282576866764276E-2</v>
      </c>
      <c r="Y19" s="11">
        <v>0</v>
      </c>
      <c r="Z19" s="10">
        <v>0</v>
      </c>
      <c r="AA19" s="27">
        <v>248</v>
      </c>
      <c r="AB19" s="25">
        <v>2.4206930209858468</v>
      </c>
      <c r="AC19" s="11">
        <v>345</v>
      </c>
      <c r="AD19" s="12">
        <v>3.3674963396778916</v>
      </c>
    </row>
    <row r="20" spans="1:30">
      <c r="A20" s="78" t="s">
        <v>29</v>
      </c>
      <c r="B20" s="15">
        <v>2250</v>
      </c>
      <c r="C20" s="15">
        <v>15</v>
      </c>
      <c r="D20" s="14">
        <v>0.66666666666666674</v>
      </c>
      <c r="E20" s="15">
        <v>489</v>
      </c>
      <c r="F20" s="14">
        <v>21.733333333333331</v>
      </c>
      <c r="G20" s="15">
        <v>829</v>
      </c>
      <c r="H20" s="14">
        <v>36.844444444444449</v>
      </c>
      <c r="I20" s="15">
        <v>572</v>
      </c>
      <c r="J20" s="14">
        <v>25.422222222222224</v>
      </c>
      <c r="K20" s="15">
        <v>42</v>
      </c>
      <c r="L20" s="14">
        <v>1.8666666666666669</v>
      </c>
      <c r="M20" s="15">
        <v>3</v>
      </c>
      <c r="N20" s="14">
        <v>0.13333333333333333</v>
      </c>
      <c r="O20" s="15">
        <v>58</v>
      </c>
      <c r="P20" s="14">
        <v>2.5777777777777779</v>
      </c>
      <c r="Q20" s="15">
        <v>45</v>
      </c>
      <c r="R20" s="14">
        <v>2</v>
      </c>
      <c r="S20" s="15">
        <v>109</v>
      </c>
      <c r="T20" s="14">
        <v>4.8444444444444441</v>
      </c>
      <c r="U20" s="15">
        <v>2</v>
      </c>
      <c r="V20" s="17">
        <v>0</v>
      </c>
      <c r="W20" s="15">
        <v>2</v>
      </c>
      <c r="X20" s="14">
        <v>8.8888888888888892E-2</v>
      </c>
      <c r="Y20" s="15">
        <v>0</v>
      </c>
      <c r="Z20" s="14">
        <v>0</v>
      </c>
      <c r="AA20" s="15">
        <v>28</v>
      </c>
      <c r="AB20" s="14">
        <v>1.2444444444444445</v>
      </c>
      <c r="AC20" s="15">
        <v>56</v>
      </c>
      <c r="AD20" s="28">
        <v>2.4888888888888889</v>
      </c>
    </row>
    <row r="21" spans="1:30">
      <c r="A21" s="79" t="s">
        <v>30</v>
      </c>
      <c r="B21" s="18">
        <v>481</v>
      </c>
      <c r="C21" s="15">
        <v>0</v>
      </c>
      <c r="D21" s="17">
        <v>0</v>
      </c>
      <c r="E21" s="18">
        <v>158</v>
      </c>
      <c r="F21" s="17">
        <v>32.848232848232847</v>
      </c>
      <c r="G21" s="18">
        <v>193</v>
      </c>
      <c r="H21" s="17">
        <v>40.124740124740129</v>
      </c>
      <c r="I21" s="18">
        <v>77</v>
      </c>
      <c r="J21" s="17">
        <v>16.008316008316008</v>
      </c>
      <c r="K21" s="18">
        <v>5</v>
      </c>
      <c r="L21" s="17">
        <v>1.0395010395010396</v>
      </c>
      <c r="M21" s="15">
        <v>0</v>
      </c>
      <c r="N21" s="17">
        <v>0</v>
      </c>
      <c r="O21" s="18">
        <v>9</v>
      </c>
      <c r="P21" s="17">
        <v>1.8711018711018712</v>
      </c>
      <c r="Q21" s="15">
        <v>5</v>
      </c>
      <c r="R21" s="17">
        <v>1.0395010395010396</v>
      </c>
      <c r="S21" s="18">
        <v>13</v>
      </c>
      <c r="T21" s="17">
        <v>2.7027027027027026</v>
      </c>
      <c r="U21" s="18">
        <v>0</v>
      </c>
      <c r="V21" s="17">
        <v>0</v>
      </c>
      <c r="W21" s="15">
        <v>0</v>
      </c>
      <c r="X21" s="17">
        <v>0</v>
      </c>
      <c r="Y21" s="15">
        <v>0</v>
      </c>
      <c r="Z21" s="17">
        <v>0</v>
      </c>
      <c r="AA21" s="18">
        <v>8</v>
      </c>
      <c r="AB21" s="17">
        <v>1.6632016632016633</v>
      </c>
      <c r="AC21" s="18">
        <v>13</v>
      </c>
      <c r="AD21" s="19">
        <v>2.7027027027027026</v>
      </c>
    </row>
    <row r="22" spans="1:30">
      <c r="A22" s="81" t="s">
        <v>31</v>
      </c>
      <c r="B22" s="18">
        <v>954</v>
      </c>
      <c r="C22" s="18">
        <v>5</v>
      </c>
      <c r="D22" s="17">
        <v>0.52410901467505244</v>
      </c>
      <c r="E22" s="18">
        <v>222</v>
      </c>
      <c r="F22" s="17">
        <v>23.270440251572328</v>
      </c>
      <c r="G22" s="18">
        <v>333</v>
      </c>
      <c r="H22" s="17">
        <v>34.905660377358487</v>
      </c>
      <c r="I22" s="18">
        <v>222</v>
      </c>
      <c r="J22" s="17">
        <v>23.270440251572328</v>
      </c>
      <c r="K22" s="18">
        <v>11</v>
      </c>
      <c r="L22" s="17">
        <v>1.1530398322851152</v>
      </c>
      <c r="M22" s="18">
        <v>1</v>
      </c>
      <c r="N22" s="17">
        <v>0.10482180293501049</v>
      </c>
      <c r="O22" s="18">
        <v>23</v>
      </c>
      <c r="P22" s="17">
        <v>2.4109014675052411</v>
      </c>
      <c r="Q22" s="18">
        <v>15</v>
      </c>
      <c r="R22" s="17">
        <v>1.5723270440251573</v>
      </c>
      <c r="S22" s="18">
        <v>45</v>
      </c>
      <c r="T22" s="17">
        <v>4.716981132075472</v>
      </c>
      <c r="U22" s="18">
        <v>0</v>
      </c>
      <c r="V22" s="17">
        <v>0</v>
      </c>
      <c r="W22" s="15">
        <v>0</v>
      </c>
      <c r="X22" s="17">
        <v>0</v>
      </c>
      <c r="Y22" s="15">
        <v>0</v>
      </c>
      <c r="Z22" s="17">
        <v>0</v>
      </c>
      <c r="AA22" s="18">
        <v>28</v>
      </c>
      <c r="AB22" s="17">
        <v>2.9350104821802936</v>
      </c>
      <c r="AC22" s="18">
        <v>49</v>
      </c>
      <c r="AD22" s="19">
        <v>5.1362683438155132</v>
      </c>
    </row>
    <row r="23" spans="1:30">
      <c r="A23" s="79" t="s">
        <v>32</v>
      </c>
      <c r="B23" s="18">
        <v>1158</v>
      </c>
      <c r="C23" s="18">
        <v>5</v>
      </c>
      <c r="D23" s="17">
        <v>0.43177892918825561</v>
      </c>
      <c r="E23" s="18">
        <v>304</v>
      </c>
      <c r="F23" s="17">
        <v>26.252158894645945</v>
      </c>
      <c r="G23" s="18">
        <v>347</v>
      </c>
      <c r="H23" s="17">
        <v>29.965457685664937</v>
      </c>
      <c r="I23" s="18">
        <v>348</v>
      </c>
      <c r="J23" s="17">
        <v>30.051813471502591</v>
      </c>
      <c r="K23" s="18">
        <v>13</v>
      </c>
      <c r="L23" s="17">
        <v>1.1226252158894647</v>
      </c>
      <c r="M23" s="15">
        <v>1</v>
      </c>
      <c r="N23" s="17">
        <v>8.6355785837651119E-2</v>
      </c>
      <c r="O23" s="18">
        <v>34</v>
      </c>
      <c r="P23" s="17">
        <v>2.9360967184801381</v>
      </c>
      <c r="Q23" s="18">
        <v>10</v>
      </c>
      <c r="R23" s="17">
        <v>0.86355785837651122</v>
      </c>
      <c r="S23" s="18">
        <v>36</v>
      </c>
      <c r="T23" s="17">
        <v>3.1088082901554404</v>
      </c>
      <c r="U23" s="18">
        <v>2</v>
      </c>
      <c r="V23" s="17">
        <v>0.17271157167530224</v>
      </c>
      <c r="W23" s="15">
        <v>0</v>
      </c>
      <c r="X23" s="17">
        <v>0</v>
      </c>
      <c r="Y23" s="15">
        <v>0</v>
      </c>
      <c r="Z23" s="17">
        <v>0</v>
      </c>
      <c r="AA23" s="18">
        <v>40</v>
      </c>
      <c r="AB23" s="17">
        <v>3.4542314335060449</v>
      </c>
      <c r="AC23" s="18">
        <v>18</v>
      </c>
      <c r="AD23" s="19">
        <v>1.5544041450777202</v>
      </c>
    </row>
    <row r="24" spans="1:30">
      <c r="A24" s="79" t="s">
        <v>33</v>
      </c>
      <c r="B24" s="18">
        <v>57</v>
      </c>
      <c r="C24" s="15">
        <v>0</v>
      </c>
      <c r="D24" s="17">
        <v>0</v>
      </c>
      <c r="E24" s="18">
        <v>22</v>
      </c>
      <c r="F24" s="17">
        <v>38.596491228070171</v>
      </c>
      <c r="G24" s="18">
        <v>16</v>
      </c>
      <c r="H24" s="17">
        <v>28.07017543859649</v>
      </c>
      <c r="I24" s="18">
        <v>6</v>
      </c>
      <c r="J24" s="17">
        <v>10.526315789473683</v>
      </c>
      <c r="K24" s="15">
        <v>0</v>
      </c>
      <c r="L24" s="60">
        <v>0</v>
      </c>
      <c r="M24" s="15">
        <v>1</v>
      </c>
      <c r="N24" s="17">
        <v>1.7543859649122806</v>
      </c>
      <c r="O24" s="18">
        <v>2</v>
      </c>
      <c r="P24" s="17">
        <v>3.5087719298245612</v>
      </c>
      <c r="Q24" s="15">
        <v>0</v>
      </c>
      <c r="R24" s="17">
        <v>0</v>
      </c>
      <c r="S24" s="22">
        <v>1</v>
      </c>
      <c r="T24" s="17">
        <v>1.7543859649122806</v>
      </c>
      <c r="U24" s="18">
        <v>0</v>
      </c>
      <c r="V24" s="21">
        <v>0</v>
      </c>
      <c r="W24" s="15">
        <v>0</v>
      </c>
      <c r="X24" s="17">
        <v>0</v>
      </c>
      <c r="Y24" s="15">
        <v>0</v>
      </c>
      <c r="Z24" s="17">
        <v>0</v>
      </c>
      <c r="AA24" s="18">
        <v>2</v>
      </c>
      <c r="AB24" s="17">
        <v>3.5087719298245612</v>
      </c>
      <c r="AC24" s="18">
        <v>7</v>
      </c>
      <c r="AD24" s="19">
        <v>12.280701754385964</v>
      </c>
    </row>
    <row r="25" spans="1:30">
      <c r="A25" s="79" t="s">
        <v>34</v>
      </c>
      <c r="B25" s="18">
        <v>396</v>
      </c>
      <c r="C25" s="18">
        <v>8</v>
      </c>
      <c r="D25" s="17">
        <v>2.0202020202020203</v>
      </c>
      <c r="E25" s="18">
        <v>159</v>
      </c>
      <c r="F25" s="17">
        <v>40.151515151515149</v>
      </c>
      <c r="G25" s="18">
        <v>120</v>
      </c>
      <c r="H25" s="17">
        <v>30.303030303030305</v>
      </c>
      <c r="I25" s="18">
        <v>45</v>
      </c>
      <c r="J25" s="17">
        <v>11.363636363636363</v>
      </c>
      <c r="K25" s="18">
        <v>1</v>
      </c>
      <c r="L25" s="17">
        <v>0.25252525252525254</v>
      </c>
      <c r="M25" s="15">
        <v>0</v>
      </c>
      <c r="N25" s="17">
        <v>0</v>
      </c>
      <c r="O25" s="18">
        <v>1</v>
      </c>
      <c r="P25" s="17">
        <v>0.25252525252525254</v>
      </c>
      <c r="Q25" s="18">
        <v>1</v>
      </c>
      <c r="R25" s="17">
        <v>0.25252525252525254</v>
      </c>
      <c r="S25" s="18">
        <v>5</v>
      </c>
      <c r="T25" s="17">
        <v>1.2626262626262625</v>
      </c>
      <c r="U25" s="18">
        <v>0</v>
      </c>
      <c r="V25" s="17">
        <v>0</v>
      </c>
      <c r="W25" s="15">
        <v>1</v>
      </c>
      <c r="X25" s="17">
        <v>0.25252525252525254</v>
      </c>
      <c r="Y25" s="15">
        <v>0</v>
      </c>
      <c r="Z25" s="17">
        <v>0</v>
      </c>
      <c r="AA25" s="18">
        <v>31</v>
      </c>
      <c r="AB25" s="17">
        <v>7.8282828282828287</v>
      </c>
      <c r="AC25" s="18">
        <v>24</v>
      </c>
      <c r="AD25" s="19">
        <v>6.0606060606060606</v>
      </c>
    </row>
    <row r="26" spans="1:30">
      <c r="A26" s="79" t="s">
        <v>35</v>
      </c>
      <c r="B26" s="18">
        <v>913</v>
      </c>
      <c r="C26" s="18">
        <v>7</v>
      </c>
      <c r="D26" s="17">
        <v>0.76670317634173057</v>
      </c>
      <c r="E26" s="18">
        <v>358</v>
      </c>
      <c r="F26" s="17">
        <v>39.211391018619935</v>
      </c>
      <c r="G26" s="18">
        <v>327</v>
      </c>
      <c r="H26" s="17">
        <v>35.815991237677984</v>
      </c>
      <c r="I26" s="18">
        <v>131</v>
      </c>
      <c r="J26" s="17">
        <v>14.348302300109527</v>
      </c>
      <c r="K26" s="18">
        <v>4</v>
      </c>
      <c r="L26" s="17">
        <v>0.43811610076670315</v>
      </c>
      <c r="M26" s="15">
        <v>0</v>
      </c>
      <c r="N26" s="17">
        <v>0</v>
      </c>
      <c r="O26" s="18">
        <v>7</v>
      </c>
      <c r="P26" s="17">
        <v>0.76670317634173057</v>
      </c>
      <c r="Q26" s="18">
        <v>5</v>
      </c>
      <c r="R26" s="17">
        <v>0.547645125958379</v>
      </c>
      <c r="S26" s="18">
        <v>16</v>
      </c>
      <c r="T26" s="17">
        <v>1.7524644030668126</v>
      </c>
      <c r="U26" s="18">
        <v>0</v>
      </c>
      <c r="V26" s="17">
        <v>0</v>
      </c>
      <c r="W26" s="15">
        <v>0</v>
      </c>
      <c r="X26" s="17">
        <v>0</v>
      </c>
      <c r="Y26" s="15">
        <v>0</v>
      </c>
      <c r="Z26" s="17">
        <v>0</v>
      </c>
      <c r="AA26" s="18">
        <v>38</v>
      </c>
      <c r="AB26" s="17">
        <v>4.1621029572836798</v>
      </c>
      <c r="AC26" s="18">
        <v>20</v>
      </c>
      <c r="AD26" s="19">
        <v>2.190580503833516</v>
      </c>
    </row>
    <row r="27" spans="1:30">
      <c r="A27" s="79" t="s">
        <v>36</v>
      </c>
      <c r="B27" s="18">
        <v>501</v>
      </c>
      <c r="C27" s="18">
        <v>3</v>
      </c>
      <c r="D27" s="17">
        <v>0.5988023952095809</v>
      </c>
      <c r="E27" s="18">
        <v>187</v>
      </c>
      <c r="F27" s="17">
        <v>37.325349301397203</v>
      </c>
      <c r="G27" s="18">
        <v>226</v>
      </c>
      <c r="H27" s="17">
        <v>45.109780439121757</v>
      </c>
      <c r="I27" s="18">
        <v>57</v>
      </c>
      <c r="J27" s="17">
        <v>11.377245508982035</v>
      </c>
      <c r="K27" s="15">
        <v>0</v>
      </c>
      <c r="L27" s="17">
        <v>0</v>
      </c>
      <c r="M27" s="15">
        <v>0</v>
      </c>
      <c r="N27" s="17">
        <v>0</v>
      </c>
      <c r="O27" s="15">
        <v>5</v>
      </c>
      <c r="P27" s="17">
        <v>0.99800399201596801</v>
      </c>
      <c r="Q27" s="18">
        <v>3</v>
      </c>
      <c r="R27" s="17">
        <v>0.5988023952095809</v>
      </c>
      <c r="S27" s="18">
        <v>5</v>
      </c>
      <c r="T27" s="17">
        <v>0.99800399201596801</v>
      </c>
      <c r="U27" s="18">
        <v>0</v>
      </c>
      <c r="V27" s="17">
        <v>0</v>
      </c>
      <c r="W27" s="15">
        <v>0</v>
      </c>
      <c r="X27" s="17">
        <v>0</v>
      </c>
      <c r="Y27" s="15">
        <v>0</v>
      </c>
      <c r="Z27" s="17">
        <v>0</v>
      </c>
      <c r="AA27" s="18">
        <v>7</v>
      </c>
      <c r="AB27" s="17">
        <v>1.3972055888223553</v>
      </c>
      <c r="AC27" s="18">
        <v>8</v>
      </c>
      <c r="AD27" s="19">
        <v>1.5968063872255487</v>
      </c>
    </row>
    <row r="28" spans="1:30">
      <c r="A28" s="79" t="s">
        <v>37</v>
      </c>
      <c r="B28" s="18">
        <v>635</v>
      </c>
      <c r="C28" s="18">
        <v>2</v>
      </c>
      <c r="D28" s="17">
        <v>0.31496062992125984</v>
      </c>
      <c r="E28" s="18">
        <v>280</v>
      </c>
      <c r="F28" s="17">
        <v>44.094488188976378</v>
      </c>
      <c r="G28" s="18">
        <v>194</v>
      </c>
      <c r="H28" s="17">
        <v>30.551181102362207</v>
      </c>
      <c r="I28" s="18">
        <v>97</v>
      </c>
      <c r="J28" s="17">
        <v>15.275590551181104</v>
      </c>
      <c r="K28" s="18">
        <v>4</v>
      </c>
      <c r="L28" s="17">
        <v>0.62992125984251968</v>
      </c>
      <c r="M28" s="15">
        <v>1</v>
      </c>
      <c r="N28" s="17">
        <v>0.15748031496062992</v>
      </c>
      <c r="O28" s="18">
        <v>1</v>
      </c>
      <c r="P28" s="17">
        <v>0.15748031496062992</v>
      </c>
      <c r="Q28" s="15">
        <v>3</v>
      </c>
      <c r="R28" s="17">
        <v>0.47244094488188976</v>
      </c>
      <c r="S28" s="18">
        <v>8</v>
      </c>
      <c r="T28" s="17">
        <v>1.2598425196850394</v>
      </c>
      <c r="U28" s="18">
        <v>0</v>
      </c>
      <c r="V28" s="17">
        <v>0</v>
      </c>
      <c r="W28" s="15">
        <v>0</v>
      </c>
      <c r="X28" s="17">
        <v>0</v>
      </c>
      <c r="Y28" s="15">
        <v>0</v>
      </c>
      <c r="Z28" s="17">
        <v>0</v>
      </c>
      <c r="AA28" s="18">
        <v>18</v>
      </c>
      <c r="AB28" s="17">
        <v>2.8346456692913384</v>
      </c>
      <c r="AC28" s="18">
        <v>27</v>
      </c>
      <c r="AD28" s="19">
        <v>4.2519685039370074</v>
      </c>
    </row>
    <row r="29" spans="1:30">
      <c r="A29" s="79" t="s">
        <v>38</v>
      </c>
      <c r="B29" s="18">
        <v>2818</v>
      </c>
      <c r="C29" s="18">
        <v>7</v>
      </c>
      <c r="D29" s="17">
        <v>0.24840312278211499</v>
      </c>
      <c r="E29" s="18">
        <v>698</v>
      </c>
      <c r="F29" s="17">
        <v>24.769339957416609</v>
      </c>
      <c r="G29" s="18">
        <v>1025</v>
      </c>
      <c r="H29" s="17">
        <v>36.373314407381116</v>
      </c>
      <c r="I29" s="18">
        <v>711</v>
      </c>
      <c r="J29" s="17">
        <v>25.230660042583391</v>
      </c>
      <c r="K29" s="18">
        <v>49</v>
      </c>
      <c r="L29" s="17">
        <v>1.7388218594748051</v>
      </c>
      <c r="M29" s="18">
        <v>4</v>
      </c>
      <c r="N29" s="17">
        <v>0.14194464158977999</v>
      </c>
      <c r="O29" s="18">
        <v>52</v>
      </c>
      <c r="P29" s="17">
        <v>1.8452803406671399</v>
      </c>
      <c r="Q29" s="18">
        <v>22</v>
      </c>
      <c r="R29" s="17">
        <v>0.78069552874378989</v>
      </c>
      <c r="S29" s="18">
        <v>90</v>
      </c>
      <c r="T29" s="17">
        <v>3.19375443577005</v>
      </c>
      <c r="U29" s="18">
        <v>1</v>
      </c>
      <c r="V29" s="17">
        <v>0</v>
      </c>
      <c r="W29" s="15">
        <v>0</v>
      </c>
      <c r="X29" s="17">
        <v>0</v>
      </c>
      <c r="Y29" s="15">
        <v>0</v>
      </c>
      <c r="Z29" s="17">
        <v>0</v>
      </c>
      <c r="AA29" s="18">
        <v>40</v>
      </c>
      <c r="AB29" s="17">
        <v>1.4194464158977997</v>
      </c>
      <c r="AC29" s="18">
        <v>119</v>
      </c>
      <c r="AD29" s="19">
        <v>4.2228530872959542</v>
      </c>
    </row>
    <row r="30" spans="1:30" ht="13.5" thickBot="1">
      <c r="A30" s="80" t="s">
        <v>39</v>
      </c>
      <c r="B30" s="22">
        <v>82</v>
      </c>
      <c r="C30" s="54">
        <v>2</v>
      </c>
      <c r="D30" s="21">
        <v>2.4390243902439024</v>
      </c>
      <c r="E30" s="22">
        <v>37</v>
      </c>
      <c r="F30" s="21">
        <v>45.121951219512198</v>
      </c>
      <c r="G30" s="22">
        <v>12</v>
      </c>
      <c r="H30" s="21">
        <v>14.634146341463413</v>
      </c>
      <c r="I30" s="22">
        <v>16</v>
      </c>
      <c r="J30" s="21">
        <v>19.512195121951219</v>
      </c>
      <c r="K30" s="54">
        <v>1</v>
      </c>
      <c r="L30" s="21">
        <v>1.2195121951219512</v>
      </c>
      <c r="M30" s="15">
        <v>0</v>
      </c>
      <c r="N30" s="21">
        <v>0</v>
      </c>
      <c r="O30" s="15">
        <v>0</v>
      </c>
      <c r="P30" s="21">
        <v>0</v>
      </c>
      <c r="Q30" s="54">
        <v>1</v>
      </c>
      <c r="R30" s="21">
        <v>1.2195121951219512</v>
      </c>
      <c r="S30" s="22">
        <v>1</v>
      </c>
      <c r="T30" s="21">
        <v>1.2195121951219512</v>
      </c>
      <c r="U30" s="15">
        <v>0</v>
      </c>
      <c r="V30" s="21">
        <v>0</v>
      </c>
      <c r="W30" s="15">
        <v>0</v>
      </c>
      <c r="X30" s="21">
        <v>0</v>
      </c>
      <c r="Y30" s="15">
        <v>0</v>
      </c>
      <c r="Z30" s="21">
        <v>0</v>
      </c>
      <c r="AA30" s="22">
        <v>8</v>
      </c>
      <c r="AB30" s="21">
        <v>9.7560975609756095</v>
      </c>
      <c r="AC30" s="22">
        <v>4</v>
      </c>
      <c r="AD30" s="23">
        <v>4.8780487804878048</v>
      </c>
    </row>
    <row r="31" spans="1:30" ht="13.5" thickBot="1">
      <c r="A31" s="24" t="s">
        <v>40</v>
      </c>
      <c r="B31" s="26">
        <v>2441</v>
      </c>
      <c r="C31" s="11">
        <v>16</v>
      </c>
      <c r="D31" s="10">
        <v>0.65546907005325683</v>
      </c>
      <c r="E31" s="11">
        <v>830</v>
      </c>
      <c r="F31" s="10">
        <v>34.002458009012699</v>
      </c>
      <c r="G31" s="27">
        <v>680</v>
      </c>
      <c r="H31" s="25">
        <v>27.857435477263415</v>
      </c>
      <c r="I31" s="11">
        <v>565</v>
      </c>
      <c r="J31" s="10">
        <v>23.146251536255633</v>
      </c>
      <c r="K31" s="11">
        <v>22</v>
      </c>
      <c r="L31" s="10">
        <v>0.90126997132322817</v>
      </c>
      <c r="M31" s="27">
        <v>8</v>
      </c>
      <c r="N31" s="25">
        <v>0.32773453502662842</v>
      </c>
      <c r="O31" s="11">
        <v>31</v>
      </c>
      <c r="P31" s="10">
        <v>1.2699713232281851</v>
      </c>
      <c r="Q31" s="11">
        <v>24</v>
      </c>
      <c r="R31" s="10">
        <v>0.98320360507988536</v>
      </c>
      <c r="S31" s="11">
        <v>46</v>
      </c>
      <c r="T31" s="10">
        <v>1.8844735764031135</v>
      </c>
      <c r="U31" s="27">
        <v>1</v>
      </c>
      <c r="V31" s="100">
        <v>4.0966816878328552E-2</v>
      </c>
      <c r="W31" s="11">
        <v>0</v>
      </c>
      <c r="X31" s="10">
        <v>0</v>
      </c>
      <c r="Y31" s="11">
        <v>0</v>
      </c>
      <c r="Z31" s="10">
        <v>0</v>
      </c>
      <c r="AA31" s="27">
        <v>92</v>
      </c>
      <c r="AB31" s="25">
        <v>3.7689471528062271</v>
      </c>
      <c r="AC31" s="11">
        <v>126</v>
      </c>
      <c r="AD31" s="12">
        <v>5.1618189266693983</v>
      </c>
    </row>
    <row r="32" spans="1:30">
      <c r="A32" s="78" t="s">
        <v>41</v>
      </c>
      <c r="B32" s="15">
        <v>370</v>
      </c>
      <c r="C32" s="15">
        <v>1</v>
      </c>
      <c r="D32" s="14">
        <v>0.27027027027027029</v>
      </c>
      <c r="E32" s="15">
        <v>140</v>
      </c>
      <c r="F32" s="14">
        <v>37.837837837837839</v>
      </c>
      <c r="G32" s="15">
        <v>112</v>
      </c>
      <c r="H32" s="14">
        <v>30.270270270270274</v>
      </c>
      <c r="I32" s="15">
        <v>68</v>
      </c>
      <c r="J32" s="14">
        <v>18.378378378378379</v>
      </c>
      <c r="K32" s="15">
        <v>3</v>
      </c>
      <c r="L32" s="14">
        <v>0.81081081081081086</v>
      </c>
      <c r="M32" s="15">
        <v>0</v>
      </c>
      <c r="N32" s="14">
        <v>0</v>
      </c>
      <c r="O32" s="15">
        <v>6</v>
      </c>
      <c r="P32" s="14">
        <v>1.6216216216216217</v>
      </c>
      <c r="Q32" s="15">
        <v>3</v>
      </c>
      <c r="R32" s="14">
        <v>0.81081081081081086</v>
      </c>
      <c r="S32" s="15">
        <v>9</v>
      </c>
      <c r="T32" s="14">
        <v>2.4324324324324325</v>
      </c>
      <c r="U32" s="18">
        <v>0</v>
      </c>
      <c r="V32" s="14">
        <v>0</v>
      </c>
      <c r="W32" s="15">
        <v>0</v>
      </c>
      <c r="X32" s="14">
        <v>0</v>
      </c>
      <c r="Y32" s="15">
        <v>0</v>
      </c>
      <c r="Z32" s="14">
        <v>0</v>
      </c>
      <c r="AA32" s="15">
        <v>19</v>
      </c>
      <c r="AB32" s="14">
        <v>5.1351351351351351</v>
      </c>
      <c r="AC32" s="15">
        <v>9</v>
      </c>
      <c r="AD32" s="28">
        <v>2.4324324324324325</v>
      </c>
    </row>
    <row r="33" spans="1:30">
      <c r="A33" s="82" t="s">
        <v>42</v>
      </c>
      <c r="B33" s="18">
        <v>255</v>
      </c>
      <c r="C33" s="15">
        <v>3</v>
      </c>
      <c r="D33" s="17">
        <v>1.1764705882352942</v>
      </c>
      <c r="E33" s="18">
        <v>117</v>
      </c>
      <c r="F33" s="17">
        <v>45.882352941176471</v>
      </c>
      <c r="G33" s="31">
        <v>60</v>
      </c>
      <c r="H33" s="17">
        <v>23.52941176470588</v>
      </c>
      <c r="I33" s="18">
        <v>42</v>
      </c>
      <c r="J33" s="17">
        <v>16.470588235294116</v>
      </c>
      <c r="K33" s="18">
        <v>2</v>
      </c>
      <c r="L33" s="17">
        <v>0.78431372549019607</v>
      </c>
      <c r="M33" s="15">
        <v>0</v>
      </c>
      <c r="N33" s="17">
        <v>0</v>
      </c>
      <c r="O33" s="18">
        <v>1</v>
      </c>
      <c r="P33" s="17">
        <v>0.39215686274509803</v>
      </c>
      <c r="Q33" s="18">
        <v>2</v>
      </c>
      <c r="R33" s="17">
        <v>0.78431372549019607</v>
      </c>
      <c r="S33" s="18">
        <v>2</v>
      </c>
      <c r="T33" s="17">
        <v>0.78431372549019607</v>
      </c>
      <c r="U33" s="18">
        <v>0</v>
      </c>
      <c r="V33" s="17">
        <v>0</v>
      </c>
      <c r="W33" s="15">
        <v>0</v>
      </c>
      <c r="X33" s="17">
        <v>0</v>
      </c>
      <c r="Y33" s="15">
        <v>0</v>
      </c>
      <c r="Z33" s="17">
        <v>0</v>
      </c>
      <c r="AA33" s="31">
        <v>15</v>
      </c>
      <c r="AB33" s="17">
        <v>5.8823529411764701</v>
      </c>
      <c r="AC33" s="18">
        <v>11</v>
      </c>
      <c r="AD33" s="19">
        <v>4.3137254901960782</v>
      </c>
    </row>
    <row r="34" spans="1:30">
      <c r="A34" s="79" t="s">
        <v>43</v>
      </c>
      <c r="B34" s="18">
        <v>107</v>
      </c>
      <c r="C34" s="15">
        <v>0</v>
      </c>
      <c r="D34" s="17">
        <v>0</v>
      </c>
      <c r="E34" s="18">
        <v>18</v>
      </c>
      <c r="F34" s="17">
        <v>16.822429906542055</v>
      </c>
      <c r="G34" s="18">
        <v>36</v>
      </c>
      <c r="H34" s="17">
        <v>33.644859813084111</v>
      </c>
      <c r="I34" s="18">
        <v>43</v>
      </c>
      <c r="J34" s="17">
        <v>40.186915887850468</v>
      </c>
      <c r="K34" s="15">
        <v>0</v>
      </c>
      <c r="L34" s="17">
        <v>0</v>
      </c>
      <c r="M34" s="15">
        <v>0</v>
      </c>
      <c r="N34" s="17">
        <v>0</v>
      </c>
      <c r="O34" s="18">
        <v>1</v>
      </c>
      <c r="P34" s="17">
        <v>0.93457943925233633</v>
      </c>
      <c r="Q34" s="18">
        <v>1</v>
      </c>
      <c r="R34" s="17">
        <v>0.93457943925233633</v>
      </c>
      <c r="S34" s="15">
        <v>0</v>
      </c>
      <c r="T34" s="17">
        <v>0</v>
      </c>
      <c r="U34" s="18">
        <v>0</v>
      </c>
      <c r="V34" s="17">
        <v>0</v>
      </c>
      <c r="W34" s="15">
        <v>0</v>
      </c>
      <c r="X34" s="17">
        <v>0</v>
      </c>
      <c r="Y34" s="15">
        <v>0</v>
      </c>
      <c r="Z34" s="17">
        <v>0</v>
      </c>
      <c r="AA34" s="18">
        <v>2</v>
      </c>
      <c r="AB34" s="17">
        <v>1.8691588785046727</v>
      </c>
      <c r="AC34" s="18">
        <v>6</v>
      </c>
      <c r="AD34" s="19">
        <v>5.6074766355140184</v>
      </c>
    </row>
    <row r="35" spans="1:30">
      <c r="A35" s="79" t="s">
        <v>44</v>
      </c>
      <c r="B35" s="18">
        <v>390</v>
      </c>
      <c r="C35" s="18">
        <v>1</v>
      </c>
      <c r="D35" s="17">
        <v>0.25641025641025639</v>
      </c>
      <c r="E35" s="18">
        <v>143</v>
      </c>
      <c r="F35" s="17">
        <v>36.666666666666664</v>
      </c>
      <c r="G35" s="18">
        <v>91</v>
      </c>
      <c r="H35" s="17">
        <v>23.333333333333332</v>
      </c>
      <c r="I35" s="18">
        <v>69</v>
      </c>
      <c r="J35" s="17">
        <v>17.692307692307693</v>
      </c>
      <c r="K35" s="18">
        <v>5</v>
      </c>
      <c r="L35" s="17">
        <v>1.2820512820512819</v>
      </c>
      <c r="M35" s="15">
        <v>0</v>
      </c>
      <c r="N35" s="17">
        <v>0</v>
      </c>
      <c r="O35" s="18">
        <v>6</v>
      </c>
      <c r="P35" s="17">
        <v>1.5384615384615385</v>
      </c>
      <c r="Q35" s="18">
        <v>1</v>
      </c>
      <c r="R35" s="17">
        <v>0.25641025641025639</v>
      </c>
      <c r="S35" s="18">
        <v>10</v>
      </c>
      <c r="T35" s="17">
        <v>2.5641025641025639</v>
      </c>
      <c r="U35" s="18">
        <v>0</v>
      </c>
      <c r="V35" s="17">
        <v>0</v>
      </c>
      <c r="W35" s="15">
        <v>0</v>
      </c>
      <c r="X35" s="17">
        <v>0</v>
      </c>
      <c r="Y35" s="15">
        <v>0</v>
      </c>
      <c r="Z35" s="17">
        <v>0</v>
      </c>
      <c r="AA35" s="18">
        <v>20</v>
      </c>
      <c r="AB35" s="17">
        <v>5.1282051282051277</v>
      </c>
      <c r="AC35" s="18">
        <v>44</v>
      </c>
      <c r="AD35" s="19">
        <v>11.282051282051283</v>
      </c>
    </row>
    <row r="36" spans="1:30">
      <c r="A36" s="79" t="s">
        <v>45</v>
      </c>
      <c r="B36" s="18">
        <v>240</v>
      </c>
      <c r="C36" s="15">
        <v>2</v>
      </c>
      <c r="D36" s="17">
        <v>0.83333333333333337</v>
      </c>
      <c r="E36" s="18">
        <v>86</v>
      </c>
      <c r="F36" s="17">
        <v>35.833333333333336</v>
      </c>
      <c r="G36" s="18">
        <v>61</v>
      </c>
      <c r="H36" s="17">
        <v>25.416666666666664</v>
      </c>
      <c r="I36" s="18">
        <v>54</v>
      </c>
      <c r="J36" s="17">
        <v>22.5</v>
      </c>
      <c r="K36" s="18">
        <v>6</v>
      </c>
      <c r="L36" s="17">
        <v>2.5</v>
      </c>
      <c r="M36" s="15">
        <v>6</v>
      </c>
      <c r="N36" s="17">
        <v>2.5</v>
      </c>
      <c r="O36" s="18">
        <v>3</v>
      </c>
      <c r="P36" s="17">
        <v>1.25</v>
      </c>
      <c r="Q36" s="18">
        <v>2</v>
      </c>
      <c r="R36" s="17">
        <v>0.83333333333333337</v>
      </c>
      <c r="S36" s="18">
        <v>4</v>
      </c>
      <c r="T36" s="17">
        <v>1.6666666666666667</v>
      </c>
      <c r="U36" s="18">
        <v>1</v>
      </c>
      <c r="V36" s="17">
        <v>0.41666666666666669</v>
      </c>
      <c r="W36" s="15">
        <v>0</v>
      </c>
      <c r="X36" s="17">
        <v>0</v>
      </c>
      <c r="Y36" s="15">
        <v>0</v>
      </c>
      <c r="Z36" s="17">
        <v>0</v>
      </c>
      <c r="AA36" s="18">
        <v>3</v>
      </c>
      <c r="AB36" s="17">
        <v>1.25</v>
      </c>
      <c r="AC36" s="18">
        <v>12</v>
      </c>
      <c r="AD36" s="19">
        <v>5</v>
      </c>
    </row>
    <row r="37" spans="1:30">
      <c r="A37" s="79" t="s">
        <v>46</v>
      </c>
      <c r="B37" s="18">
        <v>92</v>
      </c>
      <c r="C37" s="15">
        <v>0</v>
      </c>
      <c r="D37" s="17">
        <v>0</v>
      </c>
      <c r="E37" s="18">
        <v>29</v>
      </c>
      <c r="F37" s="17">
        <v>31.521739130434785</v>
      </c>
      <c r="G37" s="18">
        <v>20</v>
      </c>
      <c r="H37" s="17">
        <v>21.739130434782609</v>
      </c>
      <c r="I37" s="18">
        <v>31</v>
      </c>
      <c r="J37" s="17">
        <v>33.695652173913047</v>
      </c>
      <c r="K37" s="15">
        <v>0</v>
      </c>
      <c r="L37" s="17">
        <v>0</v>
      </c>
      <c r="M37" s="15">
        <v>0</v>
      </c>
      <c r="N37" s="17">
        <v>0</v>
      </c>
      <c r="O37" s="18">
        <v>1</v>
      </c>
      <c r="P37" s="17">
        <v>1.0869565217391304</v>
      </c>
      <c r="Q37" s="18">
        <v>2</v>
      </c>
      <c r="R37" s="17">
        <v>2.1739130434782608</v>
      </c>
      <c r="S37" s="22">
        <v>5</v>
      </c>
      <c r="T37" s="17">
        <v>5.4347826086956523</v>
      </c>
      <c r="U37" s="18">
        <v>0</v>
      </c>
      <c r="V37" s="21">
        <v>0</v>
      </c>
      <c r="W37" s="15">
        <v>0</v>
      </c>
      <c r="X37" s="17">
        <v>0</v>
      </c>
      <c r="Y37" s="15">
        <v>0</v>
      </c>
      <c r="Z37" s="17">
        <v>0</v>
      </c>
      <c r="AA37" s="18">
        <v>2</v>
      </c>
      <c r="AB37" s="17">
        <v>2.1739130434782608</v>
      </c>
      <c r="AC37" s="18">
        <v>2</v>
      </c>
      <c r="AD37" s="19">
        <v>2.1739130434782608</v>
      </c>
    </row>
    <row r="38" spans="1:30">
      <c r="A38" s="79" t="s">
        <v>47</v>
      </c>
      <c r="B38" s="18">
        <v>539</v>
      </c>
      <c r="C38" s="15">
        <v>8</v>
      </c>
      <c r="D38" s="17">
        <v>1.4842300556586272</v>
      </c>
      <c r="E38" s="18">
        <v>144</v>
      </c>
      <c r="F38" s="17">
        <v>26.716141001855288</v>
      </c>
      <c r="G38" s="18">
        <v>150</v>
      </c>
      <c r="H38" s="17">
        <v>27.829313543599259</v>
      </c>
      <c r="I38" s="18">
        <v>167</v>
      </c>
      <c r="J38" s="17">
        <v>30.983302411873844</v>
      </c>
      <c r="K38" s="18">
        <v>3</v>
      </c>
      <c r="L38" s="17">
        <v>0.55658627087198509</v>
      </c>
      <c r="M38" s="15">
        <v>0</v>
      </c>
      <c r="N38" s="17">
        <v>0</v>
      </c>
      <c r="O38" s="18">
        <v>5</v>
      </c>
      <c r="P38" s="17">
        <v>0.927643784786642</v>
      </c>
      <c r="Q38" s="18">
        <v>10</v>
      </c>
      <c r="R38" s="17">
        <v>1.855287569573284</v>
      </c>
      <c r="S38" s="18">
        <v>10</v>
      </c>
      <c r="T38" s="17">
        <v>1.855287569573284</v>
      </c>
      <c r="U38" s="18">
        <v>0</v>
      </c>
      <c r="V38" s="17">
        <v>0</v>
      </c>
      <c r="W38" s="15">
        <v>0</v>
      </c>
      <c r="X38" s="17">
        <v>0</v>
      </c>
      <c r="Y38" s="15">
        <v>0</v>
      </c>
      <c r="Z38" s="17">
        <v>0</v>
      </c>
      <c r="AA38" s="18">
        <v>21</v>
      </c>
      <c r="AB38" s="17">
        <v>3.8961038961038961</v>
      </c>
      <c r="AC38" s="18">
        <v>21</v>
      </c>
      <c r="AD38" s="19">
        <v>3.8961038961038961</v>
      </c>
    </row>
    <row r="39" spans="1:30">
      <c r="A39" s="79" t="s">
        <v>48</v>
      </c>
      <c r="B39" s="18">
        <v>188</v>
      </c>
      <c r="C39" s="15">
        <v>1</v>
      </c>
      <c r="D39" s="17">
        <v>0.53191489361702127</v>
      </c>
      <c r="E39" s="18">
        <v>64</v>
      </c>
      <c r="F39" s="17">
        <v>34.042553191489361</v>
      </c>
      <c r="G39" s="18">
        <v>54</v>
      </c>
      <c r="H39" s="17">
        <v>28.723404255319153</v>
      </c>
      <c r="I39" s="18">
        <v>45</v>
      </c>
      <c r="J39" s="17">
        <v>23.936170212765958</v>
      </c>
      <c r="K39" s="15">
        <v>0</v>
      </c>
      <c r="L39" s="17">
        <v>0</v>
      </c>
      <c r="M39" s="15">
        <v>0</v>
      </c>
      <c r="N39" s="17">
        <v>0</v>
      </c>
      <c r="O39" s="18">
        <v>5</v>
      </c>
      <c r="P39" s="17">
        <v>2.6595744680851063</v>
      </c>
      <c r="Q39" s="18">
        <v>2</v>
      </c>
      <c r="R39" s="17">
        <v>1.0638297872340425</v>
      </c>
      <c r="S39" s="18">
        <v>4</v>
      </c>
      <c r="T39" s="17">
        <v>2.1276595744680851</v>
      </c>
      <c r="U39" s="18">
        <v>0</v>
      </c>
      <c r="V39" s="17">
        <v>0</v>
      </c>
      <c r="W39" s="15">
        <v>0</v>
      </c>
      <c r="X39" s="17">
        <v>0</v>
      </c>
      <c r="Y39" s="15">
        <v>0</v>
      </c>
      <c r="Z39" s="17">
        <v>0</v>
      </c>
      <c r="AA39" s="18">
        <v>5</v>
      </c>
      <c r="AB39" s="17">
        <v>2.6595744680851063</v>
      </c>
      <c r="AC39" s="18">
        <v>8</v>
      </c>
      <c r="AD39" s="19">
        <v>4.2553191489361701</v>
      </c>
    </row>
    <row r="40" spans="1:30">
      <c r="A40" s="79" t="s">
        <v>49</v>
      </c>
      <c r="B40" s="18">
        <v>75</v>
      </c>
      <c r="C40" s="15">
        <v>0</v>
      </c>
      <c r="D40" s="17">
        <v>0</v>
      </c>
      <c r="E40" s="18">
        <v>31</v>
      </c>
      <c r="F40" s="17">
        <v>41.333333333333336</v>
      </c>
      <c r="G40" s="18">
        <v>26</v>
      </c>
      <c r="H40" s="17">
        <v>34.666666666666671</v>
      </c>
      <c r="I40" s="18">
        <v>11</v>
      </c>
      <c r="J40" s="17">
        <v>14.666666666666666</v>
      </c>
      <c r="K40" s="18">
        <v>2</v>
      </c>
      <c r="L40" s="17">
        <v>2.666666666666667</v>
      </c>
      <c r="M40" s="15">
        <v>0</v>
      </c>
      <c r="N40" s="17">
        <v>0</v>
      </c>
      <c r="O40" s="18">
        <v>2</v>
      </c>
      <c r="P40" s="17">
        <v>2.666666666666667</v>
      </c>
      <c r="Q40" s="15">
        <v>0</v>
      </c>
      <c r="R40" s="17">
        <v>0</v>
      </c>
      <c r="S40" s="15">
        <v>0</v>
      </c>
      <c r="T40" s="17">
        <v>0</v>
      </c>
      <c r="U40" s="18">
        <v>0</v>
      </c>
      <c r="V40" s="21">
        <v>0</v>
      </c>
      <c r="W40" s="15">
        <v>0</v>
      </c>
      <c r="X40" s="17">
        <v>0</v>
      </c>
      <c r="Y40" s="15">
        <v>0</v>
      </c>
      <c r="Z40" s="17">
        <v>0</v>
      </c>
      <c r="AA40" s="18">
        <v>0</v>
      </c>
      <c r="AB40" s="17">
        <v>0</v>
      </c>
      <c r="AC40" s="18">
        <v>3</v>
      </c>
      <c r="AD40" s="19">
        <v>4</v>
      </c>
    </row>
    <row r="41" spans="1:30" ht="13.5" thickBot="1">
      <c r="A41" s="80" t="s">
        <v>50</v>
      </c>
      <c r="B41" s="22">
        <v>185</v>
      </c>
      <c r="C41" s="15">
        <v>0</v>
      </c>
      <c r="D41" s="21">
        <v>0</v>
      </c>
      <c r="E41" s="22">
        <v>58</v>
      </c>
      <c r="F41" s="21">
        <v>31.351351351351354</v>
      </c>
      <c r="G41" s="22">
        <v>70</v>
      </c>
      <c r="H41" s="21">
        <v>37.837837837837839</v>
      </c>
      <c r="I41" s="22">
        <v>35</v>
      </c>
      <c r="J41" s="21">
        <v>18.918918918918919</v>
      </c>
      <c r="K41" s="22">
        <v>1</v>
      </c>
      <c r="L41" s="21">
        <v>0.54054054054054057</v>
      </c>
      <c r="M41" s="22">
        <v>2</v>
      </c>
      <c r="N41" s="21">
        <v>1.0810810810810811</v>
      </c>
      <c r="O41" s="22">
        <v>1</v>
      </c>
      <c r="P41" s="21">
        <v>0.54054054054054057</v>
      </c>
      <c r="Q41" s="22">
        <v>1</v>
      </c>
      <c r="R41" s="21">
        <v>0.54054054054054057</v>
      </c>
      <c r="S41" s="22">
        <v>2</v>
      </c>
      <c r="T41" s="21">
        <v>1.0810810810810811</v>
      </c>
      <c r="U41" s="18">
        <v>0</v>
      </c>
      <c r="V41" s="21">
        <v>0</v>
      </c>
      <c r="W41" s="15">
        <v>0</v>
      </c>
      <c r="X41" s="21">
        <v>0</v>
      </c>
      <c r="Y41" s="15">
        <v>0</v>
      </c>
      <c r="Z41" s="21">
        <v>0</v>
      </c>
      <c r="AA41" s="22">
        <v>5</v>
      </c>
      <c r="AB41" s="21">
        <v>2.7027027027027026</v>
      </c>
      <c r="AC41" s="22">
        <v>10</v>
      </c>
      <c r="AD41" s="23">
        <v>5.4054054054054053</v>
      </c>
    </row>
    <row r="42" spans="1:30" ht="13.5" thickBot="1">
      <c r="A42" s="24" t="s">
        <v>51</v>
      </c>
      <c r="B42" s="26">
        <v>2187</v>
      </c>
      <c r="C42" s="11">
        <v>14</v>
      </c>
      <c r="D42" s="10">
        <v>0.64014631915866482</v>
      </c>
      <c r="E42" s="11">
        <v>788</v>
      </c>
      <c r="F42" s="10">
        <v>36.031092821216276</v>
      </c>
      <c r="G42" s="27">
        <v>637</v>
      </c>
      <c r="H42" s="25">
        <v>29.126657521719252</v>
      </c>
      <c r="I42" s="11">
        <v>405</v>
      </c>
      <c r="J42" s="10">
        <v>18.518518518518519</v>
      </c>
      <c r="K42" s="11">
        <v>22</v>
      </c>
      <c r="L42" s="10">
        <v>1.0059442158207592</v>
      </c>
      <c r="M42" s="27">
        <v>10</v>
      </c>
      <c r="N42" s="25">
        <v>0.45724737082761779</v>
      </c>
      <c r="O42" s="11">
        <v>36</v>
      </c>
      <c r="P42" s="10">
        <v>1.6460905349794239</v>
      </c>
      <c r="Q42" s="11">
        <v>35</v>
      </c>
      <c r="R42" s="10">
        <v>1.6003657978966621</v>
      </c>
      <c r="S42" s="11">
        <v>63</v>
      </c>
      <c r="T42" s="10">
        <v>2.880658436213992</v>
      </c>
      <c r="U42" s="27">
        <v>4</v>
      </c>
      <c r="V42" s="26">
        <v>0.18289894833104708</v>
      </c>
      <c r="W42" s="11">
        <v>0</v>
      </c>
      <c r="X42" s="10">
        <v>0</v>
      </c>
      <c r="Y42" s="11">
        <v>1</v>
      </c>
      <c r="Z42" s="10">
        <v>4.5724737082761771E-2</v>
      </c>
      <c r="AA42" s="27">
        <v>83</v>
      </c>
      <c r="AB42" s="25">
        <v>3.7951531778692273</v>
      </c>
      <c r="AC42" s="11">
        <v>89</v>
      </c>
      <c r="AD42" s="12">
        <v>4.0695016003657978</v>
      </c>
    </row>
    <row r="43" spans="1:30">
      <c r="A43" s="78" t="s">
        <v>52</v>
      </c>
      <c r="B43" s="15">
        <v>30</v>
      </c>
      <c r="C43" s="15">
        <v>0</v>
      </c>
      <c r="D43" s="14">
        <v>0</v>
      </c>
      <c r="E43" s="15">
        <v>8</v>
      </c>
      <c r="F43" s="14">
        <v>26.666666666666668</v>
      </c>
      <c r="G43" s="15">
        <v>4</v>
      </c>
      <c r="H43" s="14">
        <v>13.333333333333334</v>
      </c>
      <c r="I43" s="15">
        <v>8</v>
      </c>
      <c r="J43" s="14">
        <v>26.666666666666668</v>
      </c>
      <c r="K43" s="15">
        <v>0</v>
      </c>
      <c r="L43" s="14">
        <v>0</v>
      </c>
      <c r="M43" s="15">
        <v>1</v>
      </c>
      <c r="N43" s="14">
        <v>3.3333333333333335</v>
      </c>
      <c r="O43" s="15">
        <v>2</v>
      </c>
      <c r="P43" s="14">
        <v>6.666666666666667</v>
      </c>
      <c r="Q43" s="15">
        <v>0</v>
      </c>
      <c r="R43" s="14">
        <v>0</v>
      </c>
      <c r="S43" s="15">
        <v>6</v>
      </c>
      <c r="T43" s="14">
        <v>20</v>
      </c>
      <c r="U43" s="15">
        <v>1</v>
      </c>
      <c r="V43" s="14">
        <v>3.3333333333333335</v>
      </c>
      <c r="W43" s="15">
        <v>0</v>
      </c>
      <c r="X43" s="14">
        <v>0</v>
      </c>
      <c r="Y43" s="15">
        <v>0</v>
      </c>
      <c r="Z43" s="14">
        <v>0</v>
      </c>
      <c r="AA43" s="18">
        <v>0</v>
      </c>
      <c r="AB43" s="14">
        <v>0</v>
      </c>
      <c r="AC43" s="15"/>
      <c r="AD43" s="28">
        <v>0</v>
      </c>
    </row>
    <row r="44" spans="1:30">
      <c r="A44" s="79" t="s">
        <v>53</v>
      </c>
      <c r="B44" s="18">
        <v>246</v>
      </c>
      <c r="C44" s="18">
        <v>2</v>
      </c>
      <c r="D44" s="17">
        <v>0.81300813008130091</v>
      </c>
      <c r="E44" s="18">
        <v>75</v>
      </c>
      <c r="F44" s="17">
        <v>30.487804878048781</v>
      </c>
      <c r="G44" s="18">
        <v>74</v>
      </c>
      <c r="H44" s="17">
        <v>30.081300813008134</v>
      </c>
      <c r="I44" s="18">
        <v>56</v>
      </c>
      <c r="J44" s="17">
        <v>22.76422764227642</v>
      </c>
      <c r="K44" s="18">
        <v>2</v>
      </c>
      <c r="L44" s="17">
        <v>0.81300813008130091</v>
      </c>
      <c r="M44" s="15">
        <v>0</v>
      </c>
      <c r="N44" s="17">
        <v>0</v>
      </c>
      <c r="O44" s="18">
        <v>8</v>
      </c>
      <c r="P44" s="17">
        <v>3.2520325203252036</v>
      </c>
      <c r="Q44" s="18">
        <v>7</v>
      </c>
      <c r="R44" s="17">
        <v>2.8455284552845526</v>
      </c>
      <c r="S44" s="18">
        <v>9</v>
      </c>
      <c r="T44" s="17">
        <v>3.6585365853658534</v>
      </c>
      <c r="U44" s="18">
        <v>0</v>
      </c>
      <c r="V44" s="17">
        <v>0</v>
      </c>
      <c r="W44" s="15">
        <v>0</v>
      </c>
      <c r="X44" s="17">
        <v>0</v>
      </c>
      <c r="Y44" s="15">
        <v>0</v>
      </c>
      <c r="Z44" s="17">
        <v>0</v>
      </c>
      <c r="AA44" s="18">
        <v>3</v>
      </c>
      <c r="AB44" s="17">
        <v>1.2195121951219512</v>
      </c>
      <c r="AC44" s="18">
        <v>10</v>
      </c>
      <c r="AD44" s="19">
        <v>4.0650406504065035</v>
      </c>
    </row>
    <row r="45" spans="1:30">
      <c r="A45" s="79" t="s">
        <v>54</v>
      </c>
      <c r="B45" s="18">
        <v>95</v>
      </c>
      <c r="C45" s="15">
        <v>0</v>
      </c>
      <c r="D45" s="17">
        <v>0</v>
      </c>
      <c r="E45" s="18">
        <v>43</v>
      </c>
      <c r="F45" s="17">
        <v>45.263157894736842</v>
      </c>
      <c r="G45" s="18">
        <v>31</v>
      </c>
      <c r="H45" s="17">
        <v>32.631578947368425</v>
      </c>
      <c r="I45" s="18">
        <v>13</v>
      </c>
      <c r="J45" s="17">
        <v>13.684210526315791</v>
      </c>
      <c r="K45" s="15">
        <v>0</v>
      </c>
      <c r="L45" s="17">
        <v>0</v>
      </c>
      <c r="M45" s="15">
        <v>0</v>
      </c>
      <c r="N45" s="17">
        <v>0</v>
      </c>
      <c r="O45" s="18">
        <v>1</v>
      </c>
      <c r="P45" s="17">
        <v>1.0526315789473684</v>
      </c>
      <c r="Q45" s="18">
        <v>1</v>
      </c>
      <c r="R45" s="17">
        <v>1.0526315789473684</v>
      </c>
      <c r="S45" s="22">
        <v>2</v>
      </c>
      <c r="T45" s="17">
        <v>2.1052631578947367</v>
      </c>
      <c r="U45" s="18">
        <v>0</v>
      </c>
      <c r="V45" s="21">
        <v>0</v>
      </c>
      <c r="W45" s="15">
        <v>0</v>
      </c>
      <c r="X45" s="17">
        <v>0</v>
      </c>
      <c r="Y45" s="15">
        <v>0</v>
      </c>
      <c r="Z45" s="17">
        <v>0</v>
      </c>
      <c r="AA45" s="18">
        <v>3</v>
      </c>
      <c r="AB45" s="17">
        <v>3.1578947368421053</v>
      </c>
      <c r="AC45" s="18">
        <v>1</v>
      </c>
      <c r="AD45" s="19">
        <v>1.0526315789473684</v>
      </c>
    </row>
    <row r="46" spans="1:30">
      <c r="A46" s="79" t="s">
        <v>55</v>
      </c>
      <c r="B46" s="18">
        <v>44</v>
      </c>
      <c r="C46" s="15">
        <v>0</v>
      </c>
      <c r="D46" s="17">
        <v>0</v>
      </c>
      <c r="E46" s="18">
        <v>21</v>
      </c>
      <c r="F46" s="17">
        <v>47.727272727272727</v>
      </c>
      <c r="G46" s="18">
        <v>12</v>
      </c>
      <c r="H46" s="17">
        <v>27.27272727272727</v>
      </c>
      <c r="I46" s="18">
        <v>7</v>
      </c>
      <c r="J46" s="17">
        <v>15.909090909090908</v>
      </c>
      <c r="K46" s="15">
        <v>1</v>
      </c>
      <c r="L46" s="17">
        <v>2.2727272727272729</v>
      </c>
      <c r="M46" s="15">
        <v>0</v>
      </c>
      <c r="N46" s="17">
        <v>0</v>
      </c>
      <c r="O46" s="15">
        <v>1</v>
      </c>
      <c r="P46" s="17">
        <v>2.2727272727272729</v>
      </c>
      <c r="Q46" s="15">
        <v>0</v>
      </c>
      <c r="R46" s="17">
        <v>0</v>
      </c>
      <c r="S46" s="15">
        <v>0</v>
      </c>
      <c r="T46" s="17">
        <v>0</v>
      </c>
      <c r="U46" s="18">
        <v>0</v>
      </c>
      <c r="V46" s="21">
        <v>0</v>
      </c>
      <c r="W46" s="15">
        <v>0</v>
      </c>
      <c r="X46" s="17">
        <v>0</v>
      </c>
      <c r="Y46" s="15">
        <v>0</v>
      </c>
      <c r="Z46" s="17">
        <v>0</v>
      </c>
      <c r="AA46" s="18">
        <v>1</v>
      </c>
      <c r="AB46" s="17">
        <v>2.2727272727272729</v>
      </c>
      <c r="AC46" s="18">
        <v>1</v>
      </c>
      <c r="AD46" s="19">
        <v>2.2727272727272729</v>
      </c>
    </row>
    <row r="47" spans="1:30">
      <c r="A47" s="79" t="s">
        <v>56</v>
      </c>
      <c r="B47" s="18">
        <v>101</v>
      </c>
      <c r="C47" s="18">
        <v>1</v>
      </c>
      <c r="D47" s="17">
        <v>0.99009900990099009</v>
      </c>
      <c r="E47" s="18">
        <v>44</v>
      </c>
      <c r="F47" s="17">
        <v>43.564356435643568</v>
      </c>
      <c r="G47" s="18">
        <v>27</v>
      </c>
      <c r="H47" s="17">
        <v>26.732673267326735</v>
      </c>
      <c r="I47" s="18">
        <v>16</v>
      </c>
      <c r="J47" s="17">
        <v>15.841584158415841</v>
      </c>
      <c r="K47" s="15">
        <v>1</v>
      </c>
      <c r="L47" s="17">
        <v>0.99009900990099009</v>
      </c>
      <c r="M47" s="15">
        <v>0</v>
      </c>
      <c r="N47" s="17">
        <v>0</v>
      </c>
      <c r="O47" s="15">
        <v>0</v>
      </c>
      <c r="P47" s="17">
        <v>0</v>
      </c>
      <c r="Q47" s="15">
        <v>0</v>
      </c>
      <c r="R47" s="17">
        <v>0</v>
      </c>
      <c r="S47" s="15">
        <v>0</v>
      </c>
      <c r="T47" s="17">
        <v>0</v>
      </c>
      <c r="U47" s="15">
        <v>0</v>
      </c>
      <c r="V47" s="17">
        <v>0</v>
      </c>
      <c r="W47" s="15">
        <v>0</v>
      </c>
      <c r="X47" s="17">
        <v>0</v>
      </c>
      <c r="Y47" s="15">
        <v>0</v>
      </c>
      <c r="Z47" s="17">
        <v>0</v>
      </c>
      <c r="AA47" s="18">
        <v>5</v>
      </c>
      <c r="AB47" s="17">
        <v>4.9504950495049505</v>
      </c>
      <c r="AC47" s="18">
        <v>7</v>
      </c>
      <c r="AD47" s="19">
        <v>6.9306930693069315</v>
      </c>
    </row>
    <row r="48" spans="1:30">
      <c r="A48" s="83" t="s">
        <v>57</v>
      </c>
      <c r="B48" s="34">
        <v>115</v>
      </c>
      <c r="C48" s="15">
        <v>0</v>
      </c>
      <c r="D48" s="17">
        <v>0</v>
      </c>
      <c r="E48" s="18">
        <v>55</v>
      </c>
      <c r="F48" s="17">
        <v>47.826086956521742</v>
      </c>
      <c r="G48" s="34">
        <v>25</v>
      </c>
      <c r="H48" s="33">
        <v>21.739130434782609</v>
      </c>
      <c r="I48" s="18">
        <v>19</v>
      </c>
      <c r="J48" s="17">
        <v>16.521739130434781</v>
      </c>
      <c r="K48" s="15">
        <v>1</v>
      </c>
      <c r="L48" s="17">
        <v>0.86956521739130432</v>
      </c>
      <c r="M48" s="15">
        <v>0</v>
      </c>
      <c r="N48" s="33">
        <v>0</v>
      </c>
      <c r="O48" s="18">
        <v>1</v>
      </c>
      <c r="P48" s="17">
        <v>0.86956521739130432</v>
      </c>
      <c r="Q48" s="18">
        <v>1</v>
      </c>
      <c r="R48" s="17">
        <v>0.86956521739130432</v>
      </c>
      <c r="S48" s="18">
        <v>3</v>
      </c>
      <c r="T48" s="17">
        <v>2.6086956521739131</v>
      </c>
      <c r="U48" s="18">
        <v>0</v>
      </c>
      <c r="V48" s="17">
        <v>0</v>
      </c>
      <c r="W48" s="15">
        <v>0</v>
      </c>
      <c r="X48" s="17">
        <v>0</v>
      </c>
      <c r="Y48" s="18">
        <v>1</v>
      </c>
      <c r="Z48" s="17">
        <v>0.86956521739130432</v>
      </c>
      <c r="AA48" s="34">
        <v>1</v>
      </c>
      <c r="AB48" s="33">
        <v>0.86956521739130432</v>
      </c>
      <c r="AC48" s="18">
        <v>8</v>
      </c>
      <c r="AD48" s="19">
        <v>6.9565217391304346</v>
      </c>
    </row>
    <row r="49" spans="1:30">
      <c r="A49" s="79" t="s">
        <v>58</v>
      </c>
      <c r="B49" s="18">
        <v>175</v>
      </c>
      <c r="C49" s="15">
        <v>1</v>
      </c>
      <c r="D49" s="17">
        <v>0.5714285714285714</v>
      </c>
      <c r="E49" s="18">
        <v>69</v>
      </c>
      <c r="F49" s="17">
        <v>39.428571428571431</v>
      </c>
      <c r="G49" s="18">
        <v>53</v>
      </c>
      <c r="H49" s="17">
        <v>30.285714285714288</v>
      </c>
      <c r="I49" s="18">
        <v>35</v>
      </c>
      <c r="J49" s="17">
        <v>20</v>
      </c>
      <c r="K49" s="15">
        <v>0</v>
      </c>
      <c r="L49" s="17">
        <v>0</v>
      </c>
      <c r="M49" s="15">
        <v>1</v>
      </c>
      <c r="N49" s="17">
        <v>0.5714285714285714</v>
      </c>
      <c r="O49" s="18">
        <v>4</v>
      </c>
      <c r="P49" s="17">
        <v>2.2857142857142856</v>
      </c>
      <c r="Q49" s="18">
        <v>2</v>
      </c>
      <c r="R49" s="17">
        <v>1.1428571428571428</v>
      </c>
      <c r="S49" s="18">
        <v>5</v>
      </c>
      <c r="T49" s="17">
        <v>2.8571428571428572</v>
      </c>
      <c r="U49" s="18">
        <v>2</v>
      </c>
      <c r="V49" s="17">
        <v>1.1428571428571428</v>
      </c>
      <c r="W49" s="15">
        <v>0</v>
      </c>
      <c r="X49" s="17">
        <v>0</v>
      </c>
      <c r="Y49" s="15">
        <v>0</v>
      </c>
      <c r="Z49" s="17">
        <v>0</v>
      </c>
      <c r="AA49" s="18">
        <v>2</v>
      </c>
      <c r="AB49" s="17">
        <v>1.1428571428571428</v>
      </c>
      <c r="AC49" s="18">
        <v>1</v>
      </c>
      <c r="AD49" s="19">
        <v>0.5714285714285714</v>
      </c>
    </row>
    <row r="50" spans="1:30">
      <c r="A50" s="79" t="s">
        <v>59</v>
      </c>
      <c r="B50" s="18">
        <v>194</v>
      </c>
      <c r="C50" s="18">
        <v>1</v>
      </c>
      <c r="D50" s="17">
        <v>0.51546391752577314</v>
      </c>
      <c r="E50" s="18">
        <v>73</v>
      </c>
      <c r="F50" s="17">
        <v>37.628865979381445</v>
      </c>
      <c r="G50" s="18">
        <v>60</v>
      </c>
      <c r="H50" s="17">
        <v>30.927835051546392</v>
      </c>
      <c r="I50" s="18">
        <v>25</v>
      </c>
      <c r="J50" s="17">
        <v>12.886597938144329</v>
      </c>
      <c r="K50" s="18">
        <v>1</v>
      </c>
      <c r="L50" s="17">
        <v>0.51546391752577314</v>
      </c>
      <c r="M50" s="15">
        <v>0</v>
      </c>
      <c r="N50" s="17">
        <v>0</v>
      </c>
      <c r="O50" s="18">
        <v>2</v>
      </c>
      <c r="P50" s="17">
        <v>1.0309278350515463</v>
      </c>
      <c r="Q50" s="15">
        <v>0</v>
      </c>
      <c r="R50" s="17">
        <v>0</v>
      </c>
      <c r="S50" s="18">
        <v>4</v>
      </c>
      <c r="T50" s="17">
        <v>2.0618556701030926</v>
      </c>
      <c r="U50" s="18">
        <v>0</v>
      </c>
      <c r="V50" s="17">
        <v>0</v>
      </c>
      <c r="W50" s="15">
        <v>0</v>
      </c>
      <c r="X50" s="17">
        <v>0</v>
      </c>
      <c r="Y50" s="15">
        <v>0</v>
      </c>
      <c r="Z50" s="17">
        <v>0</v>
      </c>
      <c r="AA50" s="18">
        <v>20</v>
      </c>
      <c r="AB50" s="17">
        <v>10.309278350515463</v>
      </c>
      <c r="AC50" s="18">
        <v>8</v>
      </c>
      <c r="AD50" s="19">
        <v>4.1237113402061851</v>
      </c>
    </row>
    <row r="51" spans="1:30">
      <c r="A51" s="79" t="s">
        <v>60</v>
      </c>
      <c r="B51" s="18">
        <v>113</v>
      </c>
      <c r="C51" s="15">
        <v>0</v>
      </c>
      <c r="D51" s="17">
        <v>0</v>
      </c>
      <c r="E51" s="18">
        <v>46</v>
      </c>
      <c r="F51" s="17">
        <v>40.707964601769916</v>
      </c>
      <c r="G51" s="18">
        <v>32</v>
      </c>
      <c r="H51" s="17">
        <v>28.318584070796462</v>
      </c>
      <c r="I51" s="18">
        <v>26</v>
      </c>
      <c r="J51" s="17">
        <v>23.008849557522122</v>
      </c>
      <c r="K51" s="15">
        <v>0</v>
      </c>
      <c r="L51" s="17">
        <v>0</v>
      </c>
      <c r="M51" s="15">
        <v>0</v>
      </c>
      <c r="N51" s="17">
        <v>0</v>
      </c>
      <c r="O51" s="15">
        <v>1</v>
      </c>
      <c r="P51" s="17">
        <v>0.88495575221238942</v>
      </c>
      <c r="Q51" s="18">
        <v>1</v>
      </c>
      <c r="R51" s="17">
        <v>0.88495575221238942</v>
      </c>
      <c r="S51" s="22">
        <v>1</v>
      </c>
      <c r="T51" s="17">
        <v>0.88495575221238942</v>
      </c>
      <c r="U51" s="18">
        <v>0</v>
      </c>
      <c r="V51" s="21">
        <v>0</v>
      </c>
      <c r="W51" s="15">
        <v>0</v>
      </c>
      <c r="X51" s="17">
        <v>0</v>
      </c>
      <c r="Y51" s="15">
        <v>0</v>
      </c>
      <c r="Z51" s="17">
        <v>0</v>
      </c>
      <c r="AA51" s="18">
        <v>4</v>
      </c>
      <c r="AB51" s="17">
        <v>3.5398230088495577</v>
      </c>
      <c r="AC51" s="18">
        <v>2</v>
      </c>
      <c r="AD51" s="19">
        <v>1.7699115044247788</v>
      </c>
    </row>
    <row r="52" spans="1:30">
      <c r="A52" s="79" t="s">
        <v>61</v>
      </c>
      <c r="B52" s="18">
        <v>252</v>
      </c>
      <c r="C52" s="18">
        <v>3</v>
      </c>
      <c r="D52" s="17">
        <v>1.1904761904761905</v>
      </c>
      <c r="E52" s="18">
        <v>68</v>
      </c>
      <c r="F52" s="17">
        <v>26.984126984126984</v>
      </c>
      <c r="G52" s="18">
        <v>68</v>
      </c>
      <c r="H52" s="17">
        <v>26.984126984126984</v>
      </c>
      <c r="I52" s="18">
        <v>38</v>
      </c>
      <c r="J52" s="17">
        <v>15.079365079365079</v>
      </c>
      <c r="K52" s="18">
        <v>3</v>
      </c>
      <c r="L52" s="17">
        <v>1.1904761904761905</v>
      </c>
      <c r="M52" s="18">
        <v>4</v>
      </c>
      <c r="N52" s="17">
        <v>1.5873015873015872</v>
      </c>
      <c r="O52" s="18">
        <v>3</v>
      </c>
      <c r="P52" s="17">
        <v>1.1904761904761905</v>
      </c>
      <c r="Q52" s="18">
        <v>8</v>
      </c>
      <c r="R52" s="17">
        <v>3.1746031746031744</v>
      </c>
      <c r="S52" s="18">
        <v>5</v>
      </c>
      <c r="T52" s="17">
        <v>1.984126984126984</v>
      </c>
      <c r="U52" s="18">
        <v>1</v>
      </c>
      <c r="V52" s="18">
        <v>0.3968253968253968</v>
      </c>
      <c r="W52" s="15">
        <v>0</v>
      </c>
      <c r="X52" s="17">
        <v>0</v>
      </c>
      <c r="Y52" s="15">
        <v>0</v>
      </c>
      <c r="Z52" s="17">
        <v>0</v>
      </c>
      <c r="AA52" s="18">
        <v>20</v>
      </c>
      <c r="AB52" s="17">
        <v>7.9365079365079358</v>
      </c>
      <c r="AC52" s="18">
        <v>31</v>
      </c>
      <c r="AD52" s="19">
        <v>12.301587301587301</v>
      </c>
    </row>
    <row r="53" spans="1:30">
      <c r="A53" s="79" t="s">
        <v>62</v>
      </c>
      <c r="B53" s="18">
        <v>53</v>
      </c>
      <c r="C53" s="18">
        <v>3</v>
      </c>
      <c r="D53" s="17">
        <v>5.6603773584905666</v>
      </c>
      <c r="E53" s="18">
        <v>20</v>
      </c>
      <c r="F53" s="17">
        <v>37.735849056603776</v>
      </c>
      <c r="G53" s="18">
        <v>10</v>
      </c>
      <c r="H53" s="17">
        <v>18.867924528301888</v>
      </c>
      <c r="I53" s="18">
        <v>12</v>
      </c>
      <c r="J53" s="17">
        <v>22.641509433962266</v>
      </c>
      <c r="K53" s="18">
        <v>1</v>
      </c>
      <c r="L53" s="17">
        <v>1.8867924528301887</v>
      </c>
      <c r="M53" s="15">
        <v>1</v>
      </c>
      <c r="N53" s="17">
        <v>1.8867924528301887</v>
      </c>
      <c r="O53" s="15">
        <v>0</v>
      </c>
      <c r="P53" s="17">
        <v>0</v>
      </c>
      <c r="Q53" s="15">
        <v>1</v>
      </c>
      <c r="R53" s="17">
        <v>1.8867924528301887</v>
      </c>
      <c r="S53" s="18">
        <v>3</v>
      </c>
      <c r="T53" s="17">
        <v>5.6603773584905666</v>
      </c>
      <c r="U53" s="15">
        <v>0</v>
      </c>
      <c r="V53" s="17">
        <v>0</v>
      </c>
      <c r="W53" s="15">
        <v>0</v>
      </c>
      <c r="X53" s="17">
        <v>0</v>
      </c>
      <c r="Y53" s="15">
        <v>0</v>
      </c>
      <c r="Z53" s="17">
        <v>0</v>
      </c>
      <c r="AA53" s="18">
        <v>2</v>
      </c>
      <c r="AB53" s="17">
        <v>3.7735849056603774</v>
      </c>
      <c r="AC53" s="18"/>
      <c r="AD53" s="19">
        <v>0</v>
      </c>
    </row>
    <row r="54" spans="1:30">
      <c r="A54" s="79" t="s">
        <v>63</v>
      </c>
      <c r="B54" s="18">
        <v>54</v>
      </c>
      <c r="C54" s="15">
        <v>0</v>
      </c>
      <c r="D54" s="17">
        <v>0</v>
      </c>
      <c r="E54" s="18">
        <v>27</v>
      </c>
      <c r="F54" s="17">
        <v>50</v>
      </c>
      <c r="G54" s="18">
        <v>13</v>
      </c>
      <c r="H54" s="17">
        <v>24.074074074074073</v>
      </c>
      <c r="I54" s="18">
        <v>9</v>
      </c>
      <c r="J54" s="17">
        <v>16.666666666666664</v>
      </c>
      <c r="K54" s="15">
        <v>0</v>
      </c>
      <c r="L54" s="17">
        <v>0</v>
      </c>
      <c r="M54" s="15">
        <v>0</v>
      </c>
      <c r="N54" s="17">
        <v>0</v>
      </c>
      <c r="O54" s="15">
        <v>1</v>
      </c>
      <c r="P54" s="17">
        <v>1.8518518518518516</v>
      </c>
      <c r="Q54" s="15">
        <v>0</v>
      </c>
      <c r="R54" s="17">
        <v>0</v>
      </c>
      <c r="S54" s="22">
        <v>1</v>
      </c>
      <c r="T54" s="17">
        <v>1.8518518518518516</v>
      </c>
      <c r="U54" s="18">
        <v>0</v>
      </c>
      <c r="V54" s="21">
        <v>0</v>
      </c>
      <c r="W54" s="15">
        <v>0</v>
      </c>
      <c r="X54" s="17">
        <v>0</v>
      </c>
      <c r="Y54" s="15">
        <v>0</v>
      </c>
      <c r="Z54" s="17">
        <v>0</v>
      </c>
      <c r="AA54" s="18">
        <v>1</v>
      </c>
      <c r="AB54" s="17">
        <v>1.8518518518518516</v>
      </c>
      <c r="AC54" s="18">
        <v>2</v>
      </c>
      <c r="AD54" s="19">
        <v>3.7037037037037033</v>
      </c>
    </row>
    <row r="55" spans="1:30">
      <c r="A55" s="79" t="s">
        <v>64</v>
      </c>
      <c r="B55" s="18">
        <v>120</v>
      </c>
      <c r="C55" s="15">
        <v>0</v>
      </c>
      <c r="D55" s="17">
        <v>0</v>
      </c>
      <c r="E55" s="18">
        <v>33</v>
      </c>
      <c r="F55" s="17">
        <v>27.500000000000004</v>
      </c>
      <c r="G55" s="18">
        <v>45</v>
      </c>
      <c r="H55" s="17">
        <v>37.5</v>
      </c>
      <c r="I55" s="18">
        <v>34</v>
      </c>
      <c r="J55" s="17">
        <v>28.333333333333332</v>
      </c>
      <c r="K55" s="15">
        <v>0</v>
      </c>
      <c r="L55" s="17">
        <v>0</v>
      </c>
      <c r="M55" s="15">
        <v>0</v>
      </c>
      <c r="N55" s="17">
        <v>0</v>
      </c>
      <c r="O55" s="15">
        <v>0</v>
      </c>
      <c r="P55" s="17">
        <v>0</v>
      </c>
      <c r="Q55" s="15">
        <v>1</v>
      </c>
      <c r="R55" s="17">
        <v>0.83333333333333337</v>
      </c>
      <c r="S55" s="18">
        <v>5</v>
      </c>
      <c r="T55" s="17">
        <v>4.1666666666666661</v>
      </c>
      <c r="U55" s="15">
        <v>0</v>
      </c>
      <c r="V55" s="17">
        <v>0</v>
      </c>
      <c r="W55" s="15">
        <v>0</v>
      </c>
      <c r="X55" s="17">
        <v>0</v>
      </c>
      <c r="Y55" s="15">
        <v>0</v>
      </c>
      <c r="Z55" s="17">
        <v>0</v>
      </c>
      <c r="AA55" s="18">
        <v>1</v>
      </c>
      <c r="AB55" s="17">
        <v>0.83333333333333337</v>
      </c>
      <c r="AC55" s="18">
        <v>1</v>
      </c>
      <c r="AD55" s="19">
        <v>0.83333333333333337</v>
      </c>
    </row>
    <row r="56" spans="1:30">
      <c r="A56" s="79" t="s">
        <v>65</v>
      </c>
      <c r="B56" s="18">
        <v>23</v>
      </c>
      <c r="C56" s="15">
        <v>0</v>
      </c>
      <c r="D56" s="17">
        <v>0</v>
      </c>
      <c r="E56" s="18">
        <v>11</v>
      </c>
      <c r="F56" s="17">
        <v>47.826086956521742</v>
      </c>
      <c r="G56" s="18">
        <v>5</v>
      </c>
      <c r="H56" s="17">
        <v>21.739130434782609</v>
      </c>
      <c r="I56" s="18">
        <v>2</v>
      </c>
      <c r="J56" s="17">
        <v>8.695652173913043</v>
      </c>
      <c r="K56" s="15">
        <v>2</v>
      </c>
      <c r="L56" s="17">
        <v>8.695652173913043</v>
      </c>
      <c r="M56" s="15">
        <v>0</v>
      </c>
      <c r="N56" s="17">
        <v>0</v>
      </c>
      <c r="O56" s="18">
        <v>1</v>
      </c>
      <c r="P56" s="17">
        <v>4.3478260869565215</v>
      </c>
      <c r="Q56" s="18">
        <v>1</v>
      </c>
      <c r="R56" s="17">
        <v>4.3478260869565215</v>
      </c>
      <c r="S56" s="15">
        <v>0</v>
      </c>
      <c r="T56" s="17">
        <v>0</v>
      </c>
      <c r="U56" s="18">
        <v>0</v>
      </c>
      <c r="V56" s="17">
        <v>0</v>
      </c>
      <c r="W56" s="15">
        <v>0</v>
      </c>
      <c r="X56" s="17">
        <v>0</v>
      </c>
      <c r="Y56" s="15">
        <v>0</v>
      </c>
      <c r="Z56" s="17">
        <v>0</v>
      </c>
      <c r="AA56" s="18">
        <v>1</v>
      </c>
      <c r="AB56" s="17">
        <v>4.3478260869565215</v>
      </c>
      <c r="AC56" s="18"/>
      <c r="AD56" s="19">
        <v>0</v>
      </c>
    </row>
    <row r="57" spans="1:30">
      <c r="A57" s="79" t="s">
        <v>66</v>
      </c>
      <c r="B57" s="18">
        <v>98</v>
      </c>
      <c r="C57" s="15">
        <v>0</v>
      </c>
      <c r="D57" s="17">
        <v>0</v>
      </c>
      <c r="E57" s="18">
        <v>39</v>
      </c>
      <c r="F57" s="17">
        <v>39.795918367346935</v>
      </c>
      <c r="G57" s="18">
        <v>32</v>
      </c>
      <c r="H57" s="17">
        <v>32.653061224489797</v>
      </c>
      <c r="I57" s="18">
        <v>4</v>
      </c>
      <c r="J57" s="17">
        <v>4.0816326530612246</v>
      </c>
      <c r="K57" s="15">
        <v>0</v>
      </c>
      <c r="L57" s="17">
        <v>0</v>
      </c>
      <c r="M57" s="15">
        <v>0</v>
      </c>
      <c r="N57" s="17">
        <v>0</v>
      </c>
      <c r="O57" s="18">
        <v>1</v>
      </c>
      <c r="P57" s="17">
        <v>1.0204081632653061</v>
      </c>
      <c r="Q57" s="15">
        <v>3</v>
      </c>
      <c r="R57" s="17">
        <v>3.0612244897959182</v>
      </c>
      <c r="S57" s="18">
        <v>5</v>
      </c>
      <c r="T57" s="17">
        <v>5.1020408163265305</v>
      </c>
      <c r="U57" s="18">
        <v>0</v>
      </c>
      <c r="V57" s="17">
        <v>0</v>
      </c>
      <c r="W57" s="15">
        <v>0</v>
      </c>
      <c r="X57" s="17">
        <v>0</v>
      </c>
      <c r="Y57" s="15">
        <v>0</v>
      </c>
      <c r="Z57" s="17">
        <v>0</v>
      </c>
      <c r="AA57" s="18">
        <v>8</v>
      </c>
      <c r="AB57" s="17">
        <v>8.1632653061224492</v>
      </c>
      <c r="AC57" s="18">
        <v>6</v>
      </c>
      <c r="AD57" s="19">
        <v>6.1224489795918364</v>
      </c>
    </row>
    <row r="58" spans="1:30">
      <c r="A58" s="79" t="s">
        <v>67</v>
      </c>
      <c r="B58" s="18">
        <v>131</v>
      </c>
      <c r="C58" s="18">
        <v>1</v>
      </c>
      <c r="D58" s="17">
        <v>0.76335877862595414</v>
      </c>
      <c r="E58" s="18">
        <v>60</v>
      </c>
      <c r="F58" s="17">
        <v>45.801526717557252</v>
      </c>
      <c r="G58" s="18">
        <v>33</v>
      </c>
      <c r="H58" s="17">
        <v>25.190839694656486</v>
      </c>
      <c r="I58" s="18">
        <v>18</v>
      </c>
      <c r="J58" s="17">
        <v>13.740458015267176</v>
      </c>
      <c r="K58" s="15">
        <v>2</v>
      </c>
      <c r="L58" s="17">
        <v>1.5267175572519083</v>
      </c>
      <c r="M58" s="15">
        <v>0</v>
      </c>
      <c r="N58" s="17">
        <v>0</v>
      </c>
      <c r="O58" s="15">
        <v>1</v>
      </c>
      <c r="P58" s="17">
        <v>0.76335877862595414</v>
      </c>
      <c r="Q58" s="18">
        <v>4</v>
      </c>
      <c r="R58" s="17">
        <v>3.0534351145038165</v>
      </c>
      <c r="S58" s="18">
        <v>2</v>
      </c>
      <c r="T58" s="17">
        <v>1.5267175572519083</v>
      </c>
      <c r="U58" s="18">
        <v>0</v>
      </c>
      <c r="V58" s="17">
        <v>0</v>
      </c>
      <c r="W58" s="15">
        <v>0</v>
      </c>
      <c r="X58" s="17">
        <v>0</v>
      </c>
      <c r="Y58" s="15">
        <v>0</v>
      </c>
      <c r="Z58" s="17">
        <v>0</v>
      </c>
      <c r="AA58" s="18">
        <v>3</v>
      </c>
      <c r="AB58" s="17">
        <v>2.2900763358778624</v>
      </c>
      <c r="AC58" s="18">
        <v>7</v>
      </c>
      <c r="AD58" s="19">
        <v>5.343511450381679</v>
      </c>
    </row>
    <row r="59" spans="1:30">
      <c r="A59" s="79" t="s">
        <v>68</v>
      </c>
      <c r="B59" s="18">
        <v>125</v>
      </c>
      <c r="C59" s="15">
        <v>0</v>
      </c>
      <c r="D59" s="17">
        <v>0</v>
      </c>
      <c r="E59" s="18">
        <v>40</v>
      </c>
      <c r="F59" s="17">
        <v>32</v>
      </c>
      <c r="G59" s="18">
        <v>41</v>
      </c>
      <c r="H59" s="17">
        <v>32.800000000000004</v>
      </c>
      <c r="I59" s="18">
        <v>34</v>
      </c>
      <c r="J59" s="17">
        <v>27.200000000000003</v>
      </c>
      <c r="K59" s="18">
        <v>3</v>
      </c>
      <c r="L59" s="17">
        <v>2.4</v>
      </c>
      <c r="M59" s="15">
        <v>1</v>
      </c>
      <c r="N59" s="17">
        <v>0.8</v>
      </c>
      <c r="O59" s="15">
        <v>0</v>
      </c>
      <c r="P59" s="17">
        <v>0</v>
      </c>
      <c r="Q59" s="18">
        <v>1</v>
      </c>
      <c r="R59" s="17">
        <v>0.8</v>
      </c>
      <c r="S59" s="18">
        <v>3</v>
      </c>
      <c r="T59" s="17">
        <v>2.4</v>
      </c>
      <c r="U59" s="15">
        <v>0</v>
      </c>
      <c r="V59" s="17">
        <v>0</v>
      </c>
      <c r="W59" s="15">
        <v>0</v>
      </c>
      <c r="X59" s="17">
        <v>0</v>
      </c>
      <c r="Y59" s="15">
        <v>0</v>
      </c>
      <c r="Z59" s="17">
        <v>0</v>
      </c>
      <c r="AA59" s="18">
        <v>0</v>
      </c>
      <c r="AB59" s="17">
        <v>0</v>
      </c>
      <c r="AC59" s="18">
        <v>2</v>
      </c>
      <c r="AD59" s="19">
        <v>1.6</v>
      </c>
    </row>
    <row r="60" spans="1:30">
      <c r="A60" s="79" t="s">
        <v>69</v>
      </c>
      <c r="B60" s="18">
        <v>135</v>
      </c>
      <c r="C60" s="15">
        <v>0</v>
      </c>
      <c r="D60" s="17">
        <v>0</v>
      </c>
      <c r="E60" s="18">
        <v>27</v>
      </c>
      <c r="F60" s="17">
        <v>20</v>
      </c>
      <c r="G60" s="18">
        <v>50</v>
      </c>
      <c r="H60" s="17">
        <v>37.037037037037038</v>
      </c>
      <c r="I60" s="18">
        <v>33</v>
      </c>
      <c r="J60" s="17">
        <v>24.444444444444443</v>
      </c>
      <c r="K60" s="18">
        <v>4</v>
      </c>
      <c r="L60" s="17">
        <v>2.9629629629629632</v>
      </c>
      <c r="M60" s="18">
        <v>2</v>
      </c>
      <c r="N60" s="17">
        <v>1.4814814814814816</v>
      </c>
      <c r="O60" s="18">
        <v>7</v>
      </c>
      <c r="P60" s="17">
        <v>5.1851851851851851</v>
      </c>
      <c r="Q60" s="18">
        <v>2</v>
      </c>
      <c r="R60" s="17">
        <v>1.4814814814814816</v>
      </c>
      <c r="S60" s="18">
        <v>9</v>
      </c>
      <c r="T60" s="17">
        <v>6.666666666666667</v>
      </c>
      <c r="U60" s="18">
        <v>0</v>
      </c>
      <c r="V60" s="17">
        <v>0</v>
      </c>
      <c r="W60" s="15">
        <v>0</v>
      </c>
      <c r="X60" s="17">
        <v>0</v>
      </c>
      <c r="Y60" s="15">
        <v>0</v>
      </c>
      <c r="Z60" s="17">
        <v>0</v>
      </c>
      <c r="AA60" s="18">
        <v>1</v>
      </c>
      <c r="AB60" s="17">
        <v>0.74074074074074081</v>
      </c>
      <c r="AC60" s="18"/>
      <c r="AD60" s="19">
        <v>0</v>
      </c>
    </row>
    <row r="61" spans="1:30" ht="13.5" thickBot="1">
      <c r="A61" s="80" t="s">
        <v>70</v>
      </c>
      <c r="B61" s="22">
        <v>83</v>
      </c>
      <c r="C61" s="54">
        <v>2</v>
      </c>
      <c r="D61" s="21">
        <v>2.4096385542168677</v>
      </c>
      <c r="E61" s="22">
        <v>29</v>
      </c>
      <c r="F61" s="21">
        <v>34.939759036144579</v>
      </c>
      <c r="G61" s="22">
        <v>22</v>
      </c>
      <c r="H61" s="21">
        <v>26.506024096385545</v>
      </c>
      <c r="I61" s="22">
        <v>16</v>
      </c>
      <c r="J61" s="21">
        <v>19.277108433734941</v>
      </c>
      <c r="K61" s="54">
        <v>1</v>
      </c>
      <c r="L61" s="21">
        <v>1.2048192771084338</v>
      </c>
      <c r="M61" s="15">
        <v>0</v>
      </c>
      <c r="N61" s="21">
        <v>0</v>
      </c>
      <c r="O61" s="22">
        <v>2</v>
      </c>
      <c r="P61" s="21">
        <v>2.4096385542168677</v>
      </c>
      <c r="Q61" s="54">
        <v>2</v>
      </c>
      <c r="R61" s="21">
        <v>2.4096385542168677</v>
      </c>
      <c r="S61" s="15">
        <v>0</v>
      </c>
      <c r="T61" s="21">
        <v>0</v>
      </c>
      <c r="U61" s="18">
        <v>0</v>
      </c>
      <c r="V61" s="21">
        <v>0</v>
      </c>
      <c r="W61" s="15">
        <v>0</v>
      </c>
      <c r="X61" s="21">
        <v>0</v>
      </c>
      <c r="Y61" s="22">
        <v>0</v>
      </c>
      <c r="Z61" s="21">
        <v>0</v>
      </c>
      <c r="AA61" s="22">
        <v>7</v>
      </c>
      <c r="AB61" s="21">
        <v>8.4337349397590362</v>
      </c>
      <c r="AC61" s="22">
        <v>2</v>
      </c>
      <c r="AD61" s="23">
        <v>2.4096385542168677</v>
      </c>
    </row>
    <row r="62" spans="1:30" ht="13.5" thickBot="1">
      <c r="A62" s="24" t="s">
        <v>71</v>
      </c>
      <c r="B62" s="26">
        <v>3269</v>
      </c>
      <c r="C62" s="11">
        <v>19</v>
      </c>
      <c r="D62" s="10">
        <v>0.5812174977057204</v>
      </c>
      <c r="E62" s="11">
        <v>1073</v>
      </c>
      <c r="F62" s="10">
        <v>32.823493423065159</v>
      </c>
      <c r="G62" s="27">
        <v>995</v>
      </c>
      <c r="H62" s="25">
        <v>30.437442643010094</v>
      </c>
      <c r="I62" s="11">
        <v>722</v>
      </c>
      <c r="J62" s="10">
        <v>22.086264912817374</v>
      </c>
      <c r="K62" s="11">
        <v>36</v>
      </c>
      <c r="L62" s="10">
        <v>1.1012542061792596</v>
      </c>
      <c r="M62" s="27">
        <v>10</v>
      </c>
      <c r="N62" s="25">
        <v>0.30590394616090549</v>
      </c>
      <c r="O62" s="11">
        <v>55</v>
      </c>
      <c r="P62" s="10">
        <v>1.6824717038849801</v>
      </c>
      <c r="Q62" s="11">
        <v>54</v>
      </c>
      <c r="R62" s="10">
        <v>1.6518813092688895</v>
      </c>
      <c r="S62" s="11">
        <v>82</v>
      </c>
      <c r="T62" s="10">
        <v>2.5084123585194251</v>
      </c>
      <c r="U62" s="27">
        <v>4</v>
      </c>
      <c r="V62" s="26">
        <v>0.1223615784643622</v>
      </c>
      <c r="W62" s="11">
        <v>1</v>
      </c>
      <c r="X62" s="10">
        <v>3.059039461609055E-2</v>
      </c>
      <c r="Y62" s="11">
        <v>0</v>
      </c>
      <c r="Z62" s="10">
        <v>0</v>
      </c>
      <c r="AA62" s="27">
        <v>112</v>
      </c>
      <c r="AB62" s="25">
        <v>3.4261241970021414</v>
      </c>
      <c r="AC62" s="11">
        <v>106</v>
      </c>
      <c r="AD62" s="12">
        <v>3.2425818293055979</v>
      </c>
    </row>
    <row r="63" spans="1:30">
      <c r="A63" s="78" t="s">
        <v>72</v>
      </c>
      <c r="B63" s="15">
        <v>160</v>
      </c>
      <c r="C63" s="15">
        <v>3</v>
      </c>
      <c r="D63" s="14">
        <v>1.875</v>
      </c>
      <c r="E63" s="15">
        <v>61</v>
      </c>
      <c r="F63" s="14">
        <v>38.125</v>
      </c>
      <c r="G63" s="15">
        <v>51</v>
      </c>
      <c r="H63" s="14">
        <v>31.874999999999996</v>
      </c>
      <c r="I63" s="15">
        <v>27</v>
      </c>
      <c r="J63" s="14">
        <v>16.875</v>
      </c>
      <c r="K63" s="15">
        <v>1</v>
      </c>
      <c r="L63" s="14">
        <v>0.625</v>
      </c>
      <c r="M63" s="15">
        <v>0</v>
      </c>
      <c r="N63" s="14">
        <v>0</v>
      </c>
      <c r="O63" s="15">
        <v>1</v>
      </c>
      <c r="P63" s="14">
        <v>0.625</v>
      </c>
      <c r="Q63" s="15">
        <v>3</v>
      </c>
      <c r="R63" s="14">
        <v>1.875</v>
      </c>
      <c r="S63" s="54">
        <v>2</v>
      </c>
      <c r="T63" s="14">
        <v>1.25</v>
      </c>
      <c r="U63" s="18">
        <v>0</v>
      </c>
      <c r="V63" s="58">
        <v>0</v>
      </c>
      <c r="W63" s="15">
        <v>0</v>
      </c>
      <c r="X63" s="14">
        <v>0</v>
      </c>
      <c r="Y63" s="54">
        <v>0</v>
      </c>
      <c r="Z63" s="14">
        <v>0</v>
      </c>
      <c r="AA63" s="15">
        <v>4</v>
      </c>
      <c r="AB63" s="14">
        <v>2.5</v>
      </c>
      <c r="AC63" s="15">
        <v>7</v>
      </c>
      <c r="AD63" s="28">
        <v>4.375</v>
      </c>
    </row>
    <row r="64" spans="1:30">
      <c r="A64" s="79" t="s">
        <v>73</v>
      </c>
      <c r="B64" s="18">
        <v>74</v>
      </c>
      <c r="C64" s="18">
        <v>1</v>
      </c>
      <c r="D64" s="17">
        <v>1.3513513513513513</v>
      </c>
      <c r="E64" s="18">
        <v>19</v>
      </c>
      <c r="F64" s="17">
        <v>25.675675675675674</v>
      </c>
      <c r="G64" s="18">
        <v>18</v>
      </c>
      <c r="H64" s="17">
        <v>24.324324324324326</v>
      </c>
      <c r="I64" s="18">
        <v>32</v>
      </c>
      <c r="J64" s="17">
        <v>43.243243243243242</v>
      </c>
      <c r="K64" s="15">
        <v>0</v>
      </c>
      <c r="L64" s="17">
        <v>0</v>
      </c>
      <c r="M64" s="15">
        <v>0</v>
      </c>
      <c r="N64" s="17">
        <v>0</v>
      </c>
      <c r="O64" s="18">
        <v>1</v>
      </c>
      <c r="P64" s="17">
        <v>1.3513513513513513</v>
      </c>
      <c r="Q64" s="18">
        <v>1</v>
      </c>
      <c r="R64" s="17">
        <v>1.3513513513513513</v>
      </c>
      <c r="S64" s="15">
        <v>0</v>
      </c>
      <c r="T64" s="17">
        <v>0</v>
      </c>
      <c r="U64" s="18">
        <v>0</v>
      </c>
      <c r="V64" s="17">
        <v>0</v>
      </c>
      <c r="W64" s="15">
        <v>0</v>
      </c>
      <c r="X64" s="17">
        <v>0</v>
      </c>
      <c r="Y64" s="18">
        <v>0</v>
      </c>
      <c r="Z64" s="17">
        <v>0</v>
      </c>
      <c r="AA64" s="18">
        <v>0</v>
      </c>
      <c r="AB64" s="17">
        <v>0</v>
      </c>
      <c r="AC64" s="18">
        <v>2</v>
      </c>
      <c r="AD64" s="19">
        <v>2.7027027027027026</v>
      </c>
    </row>
    <row r="65" spans="1:30">
      <c r="A65" s="79" t="s">
        <v>74</v>
      </c>
      <c r="B65" s="18">
        <v>149</v>
      </c>
      <c r="C65" s="15">
        <v>0</v>
      </c>
      <c r="D65" s="17">
        <v>0</v>
      </c>
      <c r="E65" s="18">
        <v>80</v>
      </c>
      <c r="F65" s="17">
        <v>53.691275167785236</v>
      </c>
      <c r="G65" s="18">
        <v>45</v>
      </c>
      <c r="H65" s="17">
        <v>30.201342281879196</v>
      </c>
      <c r="I65" s="18">
        <v>10</v>
      </c>
      <c r="J65" s="17">
        <v>6.7114093959731544</v>
      </c>
      <c r="K65" s="15">
        <v>1</v>
      </c>
      <c r="L65" s="17">
        <v>0.67114093959731547</v>
      </c>
      <c r="M65" s="15">
        <v>0</v>
      </c>
      <c r="N65" s="17">
        <v>0</v>
      </c>
      <c r="O65" s="15">
        <v>0</v>
      </c>
      <c r="P65" s="17">
        <v>0</v>
      </c>
      <c r="Q65" s="15">
        <v>2</v>
      </c>
      <c r="R65" s="17">
        <v>1.3422818791946309</v>
      </c>
      <c r="S65" s="15">
        <v>0</v>
      </c>
      <c r="T65" s="17">
        <v>0</v>
      </c>
      <c r="U65" s="15">
        <v>0</v>
      </c>
      <c r="V65" s="17">
        <v>0</v>
      </c>
      <c r="W65" s="15">
        <v>0</v>
      </c>
      <c r="X65" s="17">
        <v>0</v>
      </c>
      <c r="Y65" s="18">
        <v>0</v>
      </c>
      <c r="Z65" s="17">
        <v>0</v>
      </c>
      <c r="AA65" s="18">
        <v>8</v>
      </c>
      <c r="AB65" s="17">
        <v>5.3691275167785237</v>
      </c>
      <c r="AC65" s="18">
        <v>3</v>
      </c>
      <c r="AD65" s="19">
        <v>2.0134228187919461</v>
      </c>
    </row>
    <row r="66" spans="1:30">
      <c r="A66" s="79" t="s">
        <v>75</v>
      </c>
      <c r="B66" s="18">
        <v>94</v>
      </c>
      <c r="C66" s="15">
        <v>0</v>
      </c>
      <c r="D66" s="17">
        <v>0</v>
      </c>
      <c r="E66" s="18">
        <v>46</v>
      </c>
      <c r="F66" s="17">
        <v>48.936170212765958</v>
      </c>
      <c r="G66" s="18">
        <v>30</v>
      </c>
      <c r="H66" s="17">
        <v>31.914893617021278</v>
      </c>
      <c r="I66" s="18">
        <v>6</v>
      </c>
      <c r="J66" s="17">
        <v>6.3829787234042552</v>
      </c>
      <c r="K66" s="15">
        <v>1</v>
      </c>
      <c r="L66" s="17">
        <v>1.0638297872340425</v>
      </c>
      <c r="M66" s="15">
        <v>2</v>
      </c>
      <c r="N66" s="17">
        <v>2.1276595744680851</v>
      </c>
      <c r="O66" s="15">
        <v>0</v>
      </c>
      <c r="P66" s="17">
        <v>0</v>
      </c>
      <c r="Q66" s="15">
        <v>0</v>
      </c>
      <c r="R66" s="17">
        <v>0</v>
      </c>
      <c r="S66" s="22">
        <v>3</v>
      </c>
      <c r="T66" s="17">
        <v>3.1914893617021276</v>
      </c>
      <c r="U66" s="15">
        <v>0</v>
      </c>
      <c r="V66" s="21">
        <v>0</v>
      </c>
      <c r="W66" s="15">
        <v>0</v>
      </c>
      <c r="X66" s="17">
        <v>0</v>
      </c>
      <c r="Y66" s="18">
        <v>0</v>
      </c>
      <c r="Z66" s="17">
        <v>0</v>
      </c>
      <c r="AA66" s="18">
        <v>6</v>
      </c>
      <c r="AB66" s="17">
        <v>6.3829787234042552</v>
      </c>
      <c r="AC66" s="18"/>
      <c r="AD66" s="19">
        <v>0</v>
      </c>
    </row>
    <row r="67" spans="1:30">
      <c r="A67" s="79" t="s">
        <v>76</v>
      </c>
      <c r="B67" s="18">
        <v>25</v>
      </c>
      <c r="C67" s="15">
        <v>0</v>
      </c>
      <c r="D67" s="17">
        <v>0</v>
      </c>
      <c r="E67" s="18">
        <v>5</v>
      </c>
      <c r="F67" s="17">
        <v>20</v>
      </c>
      <c r="G67" s="18">
        <v>9</v>
      </c>
      <c r="H67" s="17">
        <v>36</v>
      </c>
      <c r="I67" s="18">
        <v>5</v>
      </c>
      <c r="J67" s="17">
        <v>20</v>
      </c>
      <c r="K67" s="15">
        <v>1</v>
      </c>
      <c r="L67" s="17">
        <v>4</v>
      </c>
      <c r="M67" s="15">
        <v>0</v>
      </c>
      <c r="N67" s="17">
        <v>0</v>
      </c>
      <c r="O67" s="15">
        <v>0</v>
      </c>
      <c r="P67" s="17">
        <v>0</v>
      </c>
      <c r="Q67" s="15">
        <v>0</v>
      </c>
      <c r="R67" s="17">
        <v>0</v>
      </c>
      <c r="S67" s="18">
        <v>2</v>
      </c>
      <c r="T67" s="17">
        <v>8</v>
      </c>
      <c r="U67" s="15">
        <v>0</v>
      </c>
      <c r="V67" s="17">
        <v>0</v>
      </c>
      <c r="W67" s="15">
        <v>0</v>
      </c>
      <c r="X67" s="17">
        <v>0</v>
      </c>
      <c r="Y67" s="18">
        <v>0</v>
      </c>
      <c r="Z67" s="17">
        <v>0</v>
      </c>
      <c r="AA67" s="18">
        <v>0</v>
      </c>
      <c r="AB67" s="17">
        <v>0</v>
      </c>
      <c r="AC67" s="18">
        <v>3</v>
      </c>
      <c r="AD67" s="19">
        <v>12</v>
      </c>
    </row>
    <row r="68" spans="1:30">
      <c r="A68" s="79" t="s">
        <v>77</v>
      </c>
      <c r="B68" s="18">
        <v>218</v>
      </c>
      <c r="C68" s="15">
        <v>1</v>
      </c>
      <c r="D68" s="17">
        <v>0.45871559633027525</v>
      </c>
      <c r="E68" s="18">
        <v>45</v>
      </c>
      <c r="F68" s="17">
        <v>20.642201834862387</v>
      </c>
      <c r="G68" s="18">
        <v>77</v>
      </c>
      <c r="H68" s="17">
        <v>35.321100917431195</v>
      </c>
      <c r="I68" s="18">
        <v>74</v>
      </c>
      <c r="J68" s="17">
        <v>33.944954128440372</v>
      </c>
      <c r="K68" s="18">
        <v>1</v>
      </c>
      <c r="L68" s="17">
        <v>0.45871559633027525</v>
      </c>
      <c r="M68" s="15">
        <v>0</v>
      </c>
      <c r="N68" s="17">
        <v>0</v>
      </c>
      <c r="O68" s="18">
        <v>7</v>
      </c>
      <c r="P68" s="17">
        <v>3.2110091743119269</v>
      </c>
      <c r="Q68" s="18">
        <v>1</v>
      </c>
      <c r="R68" s="17">
        <v>0.45871559633027525</v>
      </c>
      <c r="S68" s="18">
        <v>7</v>
      </c>
      <c r="T68" s="17">
        <v>3.2110091743119269</v>
      </c>
      <c r="U68" s="18">
        <v>0</v>
      </c>
      <c r="V68" s="17">
        <v>0</v>
      </c>
      <c r="W68" s="15">
        <v>0</v>
      </c>
      <c r="X68" s="17">
        <v>0</v>
      </c>
      <c r="Y68" s="18">
        <v>0</v>
      </c>
      <c r="Z68" s="17">
        <v>0</v>
      </c>
      <c r="AA68" s="18">
        <v>3</v>
      </c>
      <c r="AB68" s="17">
        <v>1.3761467889908259</v>
      </c>
      <c r="AC68" s="18">
        <v>2</v>
      </c>
      <c r="AD68" s="19">
        <v>0.91743119266055051</v>
      </c>
    </row>
    <row r="69" spans="1:30">
      <c r="A69" s="79" t="s">
        <v>78</v>
      </c>
      <c r="B69" s="18">
        <v>103</v>
      </c>
      <c r="C69" s="15">
        <v>0</v>
      </c>
      <c r="D69" s="17">
        <v>0</v>
      </c>
      <c r="E69" s="18">
        <v>33</v>
      </c>
      <c r="F69" s="17">
        <v>32.038834951456316</v>
      </c>
      <c r="G69" s="18">
        <v>32</v>
      </c>
      <c r="H69" s="17">
        <v>31.067961165048541</v>
      </c>
      <c r="I69" s="18">
        <v>26</v>
      </c>
      <c r="J69" s="17">
        <v>25.242718446601941</v>
      </c>
      <c r="K69" s="15">
        <v>0</v>
      </c>
      <c r="L69" s="17">
        <v>0</v>
      </c>
      <c r="M69" s="15">
        <v>0</v>
      </c>
      <c r="N69" s="17">
        <v>0</v>
      </c>
      <c r="O69" s="18">
        <v>2</v>
      </c>
      <c r="P69" s="17">
        <v>1.9417475728155338</v>
      </c>
      <c r="Q69" s="18">
        <v>5</v>
      </c>
      <c r="R69" s="17">
        <v>4.8543689320388346</v>
      </c>
      <c r="S69" s="18">
        <v>3</v>
      </c>
      <c r="T69" s="17">
        <v>2.912621359223301</v>
      </c>
      <c r="U69" s="18">
        <v>0</v>
      </c>
      <c r="V69" s="17">
        <v>0</v>
      </c>
      <c r="W69" s="15">
        <v>0</v>
      </c>
      <c r="X69" s="17">
        <v>0</v>
      </c>
      <c r="Y69" s="18">
        <v>0</v>
      </c>
      <c r="Z69" s="17">
        <v>0</v>
      </c>
      <c r="AA69" s="18">
        <v>0</v>
      </c>
      <c r="AB69" s="17">
        <v>0</v>
      </c>
      <c r="AC69" s="18">
        <v>2</v>
      </c>
      <c r="AD69" s="19">
        <v>1.9417475728155338</v>
      </c>
    </row>
    <row r="70" spans="1:30">
      <c r="A70" s="79" t="s">
        <v>79</v>
      </c>
      <c r="B70" s="18">
        <v>79</v>
      </c>
      <c r="C70" s="15">
        <v>2</v>
      </c>
      <c r="D70" s="17">
        <v>2.5316455696202533</v>
      </c>
      <c r="E70" s="18">
        <v>22</v>
      </c>
      <c r="F70" s="17">
        <v>27.848101265822784</v>
      </c>
      <c r="G70" s="18">
        <v>21</v>
      </c>
      <c r="H70" s="17">
        <v>26.582278481012654</v>
      </c>
      <c r="I70" s="18">
        <v>23</v>
      </c>
      <c r="J70" s="17">
        <v>29.11392405063291</v>
      </c>
      <c r="K70" s="15">
        <v>1</v>
      </c>
      <c r="L70" s="17">
        <v>1.2658227848101267</v>
      </c>
      <c r="M70" s="15">
        <v>1</v>
      </c>
      <c r="N70" s="17">
        <v>1.2658227848101267</v>
      </c>
      <c r="O70" s="18">
        <v>2</v>
      </c>
      <c r="P70" s="17">
        <v>2.5316455696202533</v>
      </c>
      <c r="Q70" s="15">
        <v>0</v>
      </c>
      <c r="R70" s="17">
        <v>0</v>
      </c>
      <c r="S70" s="18">
        <v>2</v>
      </c>
      <c r="T70" s="17">
        <v>2.5316455696202533</v>
      </c>
      <c r="U70" s="18">
        <v>0</v>
      </c>
      <c r="V70" s="17">
        <v>0</v>
      </c>
      <c r="W70" s="15">
        <v>0</v>
      </c>
      <c r="X70" s="17">
        <v>0</v>
      </c>
      <c r="Y70" s="18">
        <v>0</v>
      </c>
      <c r="Z70" s="17">
        <v>0</v>
      </c>
      <c r="AA70" s="18">
        <v>3</v>
      </c>
      <c r="AB70" s="17">
        <v>3.79746835443038</v>
      </c>
      <c r="AC70" s="18">
        <v>2</v>
      </c>
      <c r="AD70" s="19">
        <v>2.5316455696202533</v>
      </c>
    </row>
    <row r="71" spans="1:30">
      <c r="A71" s="79" t="s">
        <v>80</v>
      </c>
      <c r="B71" s="18">
        <v>71</v>
      </c>
      <c r="C71" s="15">
        <v>1</v>
      </c>
      <c r="D71" s="17">
        <v>1.4084507042253522</v>
      </c>
      <c r="E71" s="18">
        <v>30</v>
      </c>
      <c r="F71" s="17">
        <v>42.25352112676056</v>
      </c>
      <c r="G71" s="18">
        <v>20</v>
      </c>
      <c r="H71" s="17">
        <v>28.169014084507044</v>
      </c>
      <c r="I71" s="18">
        <v>15</v>
      </c>
      <c r="J71" s="17">
        <v>21.12676056338028</v>
      </c>
      <c r="K71" s="15">
        <v>1</v>
      </c>
      <c r="L71" s="17">
        <v>1.4084507042253522</v>
      </c>
      <c r="M71" s="15">
        <v>0</v>
      </c>
      <c r="N71" s="17">
        <v>0</v>
      </c>
      <c r="O71" s="15">
        <v>1</v>
      </c>
      <c r="P71" s="17">
        <v>1.4084507042253522</v>
      </c>
      <c r="Q71" s="15">
        <v>1</v>
      </c>
      <c r="R71" s="17">
        <v>1.4084507042253522</v>
      </c>
      <c r="S71" s="18">
        <v>2</v>
      </c>
      <c r="T71" s="17">
        <v>2.8169014084507045</v>
      </c>
      <c r="U71" s="18">
        <v>0</v>
      </c>
      <c r="V71" s="17">
        <v>0</v>
      </c>
      <c r="W71" s="15">
        <v>0</v>
      </c>
      <c r="X71" s="17">
        <v>0</v>
      </c>
      <c r="Y71" s="18">
        <v>0</v>
      </c>
      <c r="Z71" s="17">
        <v>0</v>
      </c>
      <c r="AA71" s="18">
        <v>0</v>
      </c>
      <c r="AB71" s="17">
        <v>0</v>
      </c>
      <c r="AC71" s="18"/>
      <c r="AD71" s="19">
        <v>0</v>
      </c>
    </row>
    <row r="72" spans="1:30">
      <c r="A72" s="79" t="s">
        <v>81</v>
      </c>
      <c r="B72" s="18">
        <v>408</v>
      </c>
      <c r="C72" s="18">
        <v>3</v>
      </c>
      <c r="D72" s="17">
        <v>0.73529411764705876</v>
      </c>
      <c r="E72" s="18">
        <v>177</v>
      </c>
      <c r="F72" s="17">
        <v>43.382352941176471</v>
      </c>
      <c r="G72" s="18">
        <v>107</v>
      </c>
      <c r="H72" s="17">
        <v>26.225490196078432</v>
      </c>
      <c r="I72" s="18">
        <v>59</v>
      </c>
      <c r="J72" s="17">
        <v>14.460784313725492</v>
      </c>
      <c r="K72" s="18">
        <v>4</v>
      </c>
      <c r="L72" s="17">
        <v>0.98039215686274506</v>
      </c>
      <c r="M72" s="15">
        <v>2</v>
      </c>
      <c r="N72" s="17">
        <v>0.49019607843137253</v>
      </c>
      <c r="O72" s="18">
        <v>6</v>
      </c>
      <c r="P72" s="17">
        <v>1.4705882352941175</v>
      </c>
      <c r="Q72" s="18">
        <v>3</v>
      </c>
      <c r="R72" s="17">
        <v>0.73529411764705876</v>
      </c>
      <c r="S72" s="18">
        <v>2</v>
      </c>
      <c r="T72" s="17">
        <v>0.49019607843137253</v>
      </c>
      <c r="U72" s="18">
        <v>1</v>
      </c>
      <c r="V72" s="17">
        <v>0.24509803921568626</v>
      </c>
      <c r="W72" s="15">
        <v>0</v>
      </c>
      <c r="X72" s="17">
        <v>0</v>
      </c>
      <c r="Y72" s="18">
        <v>0</v>
      </c>
      <c r="Z72" s="17">
        <v>0</v>
      </c>
      <c r="AA72" s="18">
        <v>15</v>
      </c>
      <c r="AB72" s="17">
        <v>3.6764705882352944</v>
      </c>
      <c r="AC72" s="18">
        <v>29</v>
      </c>
      <c r="AD72" s="19">
        <v>7.1078431372549016</v>
      </c>
    </row>
    <row r="73" spans="1:30">
      <c r="A73" s="79" t="s">
        <v>82</v>
      </c>
      <c r="B73" s="18">
        <v>89</v>
      </c>
      <c r="C73" s="15">
        <v>0</v>
      </c>
      <c r="D73" s="17">
        <v>0</v>
      </c>
      <c r="E73" s="18">
        <v>37</v>
      </c>
      <c r="F73" s="17">
        <v>41.573033707865171</v>
      </c>
      <c r="G73" s="18">
        <v>27</v>
      </c>
      <c r="H73" s="17">
        <v>30.337078651685395</v>
      </c>
      <c r="I73" s="18">
        <v>17</v>
      </c>
      <c r="J73" s="17">
        <v>19.101123595505616</v>
      </c>
      <c r="K73" s="15">
        <v>0</v>
      </c>
      <c r="L73" s="17">
        <v>0</v>
      </c>
      <c r="M73" s="15">
        <v>0</v>
      </c>
      <c r="N73" s="17">
        <v>0</v>
      </c>
      <c r="O73" s="15">
        <v>1</v>
      </c>
      <c r="P73" s="17">
        <v>1.1235955056179776</v>
      </c>
      <c r="Q73" s="15">
        <v>0</v>
      </c>
      <c r="R73" s="17">
        <v>0</v>
      </c>
      <c r="S73" s="18">
        <v>3</v>
      </c>
      <c r="T73" s="17">
        <v>3.3707865168539324</v>
      </c>
      <c r="U73" s="18">
        <v>0</v>
      </c>
      <c r="V73" s="17">
        <v>0</v>
      </c>
      <c r="W73" s="15">
        <v>0</v>
      </c>
      <c r="X73" s="17">
        <v>0</v>
      </c>
      <c r="Y73" s="18">
        <v>0</v>
      </c>
      <c r="Z73" s="17">
        <v>0</v>
      </c>
      <c r="AA73" s="18">
        <v>3</v>
      </c>
      <c r="AB73" s="17">
        <v>3.3707865168539324</v>
      </c>
      <c r="AC73" s="18">
        <v>1</v>
      </c>
      <c r="AD73" s="19">
        <v>1.1235955056179776</v>
      </c>
    </row>
    <row r="74" spans="1:30">
      <c r="A74" s="79" t="s">
        <v>83</v>
      </c>
      <c r="B74" s="18">
        <v>43</v>
      </c>
      <c r="C74" s="15">
        <v>0</v>
      </c>
      <c r="D74" s="17">
        <v>0</v>
      </c>
      <c r="E74" s="18">
        <v>7</v>
      </c>
      <c r="F74" s="17">
        <v>16.279069767441861</v>
      </c>
      <c r="G74" s="18">
        <v>16</v>
      </c>
      <c r="H74" s="17">
        <v>37.209302325581397</v>
      </c>
      <c r="I74" s="18">
        <v>14</v>
      </c>
      <c r="J74" s="17">
        <v>32.558139534883722</v>
      </c>
      <c r="K74" s="15">
        <v>1</v>
      </c>
      <c r="L74" s="17">
        <v>2.3255813953488373</v>
      </c>
      <c r="M74" s="15">
        <v>0</v>
      </c>
      <c r="N74" s="17">
        <v>0</v>
      </c>
      <c r="O74" s="15">
        <v>0</v>
      </c>
      <c r="P74" s="17">
        <v>0</v>
      </c>
      <c r="Q74" s="15">
        <v>2</v>
      </c>
      <c r="R74" s="17">
        <v>4.6511627906976747</v>
      </c>
      <c r="S74" s="18">
        <v>1</v>
      </c>
      <c r="T74" s="17">
        <v>2.3255813953488373</v>
      </c>
      <c r="U74" s="15">
        <v>0</v>
      </c>
      <c r="V74" s="17">
        <v>0</v>
      </c>
      <c r="W74" s="15">
        <v>0</v>
      </c>
      <c r="X74" s="17">
        <v>0</v>
      </c>
      <c r="Y74" s="18">
        <v>0</v>
      </c>
      <c r="Z74" s="17">
        <v>0</v>
      </c>
      <c r="AA74" s="18">
        <v>0</v>
      </c>
      <c r="AB74" s="17">
        <v>0</v>
      </c>
      <c r="AC74" s="18">
        <v>2</v>
      </c>
      <c r="AD74" s="19">
        <v>4.6511627906976747</v>
      </c>
    </row>
    <row r="75" spans="1:30">
      <c r="A75" s="79" t="s">
        <v>84</v>
      </c>
      <c r="B75" s="18">
        <v>310</v>
      </c>
      <c r="C75" s="15">
        <v>0</v>
      </c>
      <c r="D75" s="17">
        <v>0</v>
      </c>
      <c r="E75" s="18">
        <v>49</v>
      </c>
      <c r="F75" s="17">
        <v>15.806451612903224</v>
      </c>
      <c r="G75" s="18">
        <v>98</v>
      </c>
      <c r="H75" s="17">
        <v>31.612903225806448</v>
      </c>
      <c r="I75" s="18">
        <v>112</v>
      </c>
      <c r="J75" s="17">
        <v>36.129032258064512</v>
      </c>
      <c r="K75" s="18">
        <v>3</v>
      </c>
      <c r="L75" s="17">
        <v>0.967741935483871</v>
      </c>
      <c r="M75" s="15">
        <v>0</v>
      </c>
      <c r="N75" s="17">
        <v>0</v>
      </c>
      <c r="O75" s="18">
        <v>5</v>
      </c>
      <c r="P75" s="17">
        <v>1.6129032258064515</v>
      </c>
      <c r="Q75" s="18">
        <v>15</v>
      </c>
      <c r="R75" s="17">
        <v>4.838709677419355</v>
      </c>
      <c r="S75" s="18">
        <v>9</v>
      </c>
      <c r="T75" s="17">
        <v>2.903225806451613</v>
      </c>
      <c r="U75" s="18">
        <v>0</v>
      </c>
      <c r="V75" s="17">
        <v>0</v>
      </c>
      <c r="W75" s="15">
        <v>0</v>
      </c>
      <c r="X75" s="17">
        <v>0</v>
      </c>
      <c r="Y75" s="18">
        <v>0</v>
      </c>
      <c r="Z75" s="17">
        <v>0</v>
      </c>
      <c r="AA75" s="18">
        <v>0</v>
      </c>
      <c r="AB75" s="17">
        <v>0</v>
      </c>
      <c r="AC75" s="18">
        <v>19</v>
      </c>
      <c r="AD75" s="19">
        <v>6.129032258064516</v>
      </c>
    </row>
    <row r="76" spans="1:30">
      <c r="A76" s="79" t="s">
        <v>85</v>
      </c>
      <c r="B76" s="18">
        <v>438</v>
      </c>
      <c r="C76" s="15">
        <v>0</v>
      </c>
      <c r="D76" s="17">
        <v>0</v>
      </c>
      <c r="E76" s="18">
        <v>108</v>
      </c>
      <c r="F76" s="17">
        <v>24.657534246575342</v>
      </c>
      <c r="G76" s="18">
        <v>138</v>
      </c>
      <c r="H76" s="17">
        <v>31.506849315068493</v>
      </c>
      <c r="I76" s="18">
        <v>128</v>
      </c>
      <c r="J76" s="17">
        <v>29.223744292237441</v>
      </c>
      <c r="K76" s="18">
        <v>6</v>
      </c>
      <c r="L76" s="17">
        <v>1.3698630136986301</v>
      </c>
      <c r="M76" s="18">
        <v>3</v>
      </c>
      <c r="N76" s="17">
        <v>0.68493150684931503</v>
      </c>
      <c r="O76" s="18">
        <v>13</v>
      </c>
      <c r="P76" s="17">
        <v>2.968036529680365</v>
      </c>
      <c r="Q76" s="18">
        <v>10</v>
      </c>
      <c r="R76" s="17">
        <v>2.2831050228310499</v>
      </c>
      <c r="S76" s="18">
        <v>9</v>
      </c>
      <c r="T76" s="17">
        <v>2.054794520547945</v>
      </c>
      <c r="U76" s="18">
        <v>1</v>
      </c>
      <c r="V76" s="18">
        <v>0.22831050228310501</v>
      </c>
      <c r="W76" s="15">
        <v>0</v>
      </c>
      <c r="X76" s="17">
        <v>0</v>
      </c>
      <c r="Y76" s="18">
        <v>0</v>
      </c>
      <c r="Z76" s="17">
        <v>0</v>
      </c>
      <c r="AA76" s="18">
        <v>4</v>
      </c>
      <c r="AB76" s="17">
        <v>0.91324200913242004</v>
      </c>
      <c r="AC76" s="18">
        <v>18</v>
      </c>
      <c r="AD76" s="19">
        <v>4.10958904109589</v>
      </c>
    </row>
    <row r="77" spans="1:30">
      <c r="A77" s="79" t="s">
        <v>86</v>
      </c>
      <c r="B77" s="18">
        <v>80</v>
      </c>
      <c r="C77" s="15">
        <v>0</v>
      </c>
      <c r="D77" s="17">
        <v>0</v>
      </c>
      <c r="E77" s="18">
        <v>24</v>
      </c>
      <c r="F77" s="17">
        <v>30</v>
      </c>
      <c r="G77" s="18">
        <v>30</v>
      </c>
      <c r="H77" s="17">
        <v>37.5</v>
      </c>
      <c r="I77" s="18">
        <v>16</v>
      </c>
      <c r="J77" s="17">
        <v>20</v>
      </c>
      <c r="K77" s="15">
        <v>1</v>
      </c>
      <c r="L77" s="17">
        <v>1.25</v>
      </c>
      <c r="M77" s="15">
        <v>0</v>
      </c>
      <c r="N77" s="17">
        <v>0</v>
      </c>
      <c r="O77" s="15">
        <v>0</v>
      </c>
      <c r="P77" s="17">
        <v>0</v>
      </c>
      <c r="Q77" s="15">
        <v>0</v>
      </c>
      <c r="R77" s="17">
        <v>0</v>
      </c>
      <c r="S77" s="22">
        <v>5</v>
      </c>
      <c r="T77" s="17">
        <v>6.25</v>
      </c>
      <c r="U77" s="15">
        <v>0</v>
      </c>
      <c r="V77" s="21">
        <v>0</v>
      </c>
      <c r="W77" s="15">
        <v>0</v>
      </c>
      <c r="X77" s="17">
        <v>0</v>
      </c>
      <c r="Y77" s="18">
        <v>0</v>
      </c>
      <c r="Z77" s="17">
        <v>0</v>
      </c>
      <c r="AA77" s="18">
        <v>3</v>
      </c>
      <c r="AB77" s="17">
        <v>3.75</v>
      </c>
      <c r="AC77" s="18">
        <v>1</v>
      </c>
      <c r="AD77" s="19">
        <v>1.25</v>
      </c>
    </row>
    <row r="78" spans="1:30">
      <c r="A78" s="79" t="s">
        <v>87</v>
      </c>
      <c r="B78" s="18">
        <v>254</v>
      </c>
      <c r="C78" s="15">
        <v>6</v>
      </c>
      <c r="D78" s="17">
        <v>2.3622047244094486</v>
      </c>
      <c r="E78" s="18">
        <v>117</v>
      </c>
      <c r="F78" s="17">
        <v>46.062992125984252</v>
      </c>
      <c r="G78" s="18">
        <v>54</v>
      </c>
      <c r="H78" s="17">
        <v>21.259842519685041</v>
      </c>
      <c r="I78" s="18">
        <v>17</v>
      </c>
      <c r="J78" s="17">
        <v>6.6929133858267722</v>
      </c>
      <c r="K78" s="15">
        <v>2</v>
      </c>
      <c r="L78" s="17">
        <v>0.78740157480314954</v>
      </c>
      <c r="M78" s="15">
        <v>0</v>
      </c>
      <c r="N78" s="17">
        <v>0</v>
      </c>
      <c r="O78" s="18">
        <v>1</v>
      </c>
      <c r="P78" s="17">
        <v>0.39370078740157477</v>
      </c>
      <c r="Q78" s="15">
        <v>1</v>
      </c>
      <c r="R78" s="17">
        <v>0.39370078740157477</v>
      </c>
      <c r="S78" s="18">
        <v>3</v>
      </c>
      <c r="T78" s="17">
        <v>1.1811023622047243</v>
      </c>
      <c r="U78" s="18">
        <v>0</v>
      </c>
      <c r="V78" s="17">
        <v>0</v>
      </c>
      <c r="W78" s="18">
        <v>1</v>
      </c>
      <c r="X78" s="17">
        <v>0.39370078740157477</v>
      </c>
      <c r="Y78" s="18">
        <v>0</v>
      </c>
      <c r="Z78" s="17">
        <v>0</v>
      </c>
      <c r="AA78" s="18">
        <v>43</v>
      </c>
      <c r="AB78" s="17">
        <v>16.929133858267718</v>
      </c>
      <c r="AC78" s="18">
        <v>9</v>
      </c>
      <c r="AD78" s="19">
        <v>3.5433070866141732</v>
      </c>
    </row>
    <row r="79" spans="1:30" ht="13.5" thickBot="1">
      <c r="A79" s="80" t="s">
        <v>88</v>
      </c>
      <c r="B79" s="22">
        <v>674</v>
      </c>
      <c r="C79" s="22">
        <v>2</v>
      </c>
      <c r="D79" s="21">
        <v>0.29673590504451042</v>
      </c>
      <c r="E79" s="22">
        <v>213</v>
      </c>
      <c r="F79" s="21">
        <v>31.602373887240354</v>
      </c>
      <c r="G79" s="22">
        <v>222</v>
      </c>
      <c r="H79" s="21">
        <v>32.937685459940653</v>
      </c>
      <c r="I79" s="22">
        <v>141</v>
      </c>
      <c r="J79" s="21">
        <v>20.919881305637983</v>
      </c>
      <c r="K79" s="22">
        <v>12</v>
      </c>
      <c r="L79" s="21">
        <v>1.7804154302670623</v>
      </c>
      <c r="M79" s="22">
        <v>2</v>
      </c>
      <c r="N79" s="21">
        <v>0.29673590504451042</v>
      </c>
      <c r="O79" s="22">
        <v>15</v>
      </c>
      <c r="P79" s="21">
        <v>2.2255192878338281</v>
      </c>
      <c r="Q79" s="22">
        <v>10</v>
      </c>
      <c r="R79" s="21">
        <v>1.4836795252225521</v>
      </c>
      <c r="S79" s="22">
        <v>29</v>
      </c>
      <c r="T79" s="21">
        <v>4.3026706231454011</v>
      </c>
      <c r="U79" s="22">
        <v>2</v>
      </c>
      <c r="V79" s="21">
        <v>0.29673590504451042</v>
      </c>
      <c r="W79" s="15">
        <v>0</v>
      </c>
      <c r="X79" s="21">
        <v>0</v>
      </c>
      <c r="Y79" s="54">
        <v>0</v>
      </c>
      <c r="Z79" s="21">
        <v>0</v>
      </c>
      <c r="AA79" s="22">
        <v>20</v>
      </c>
      <c r="AB79" s="21">
        <v>2.9673590504451042</v>
      </c>
      <c r="AC79" s="22">
        <v>6</v>
      </c>
      <c r="AD79" s="23">
        <v>0.89020771513353114</v>
      </c>
    </row>
    <row r="80" spans="1:30" ht="13.5" thickBot="1">
      <c r="A80" s="24" t="s">
        <v>89</v>
      </c>
      <c r="B80" s="26">
        <v>6698</v>
      </c>
      <c r="C80" s="11">
        <v>21</v>
      </c>
      <c r="D80" s="10">
        <v>0.3135264257987459</v>
      </c>
      <c r="E80" s="11">
        <v>1579</v>
      </c>
      <c r="F80" s="10">
        <v>23.574201254105702</v>
      </c>
      <c r="G80" s="27">
        <v>1906</v>
      </c>
      <c r="H80" s="25">
        <v>28.456255598686177</v>
      </c>
      <c r="I80" s="11">
        <v>2113</v>
      </c>
      <c r="J80" s="10">
        <v>31.546730367273813</v>
      </c>
      <c r="K80" s="11">
        <v>108</v>
      </c>
      <c r="L80" s="10">
        <v>1.6124216183935502</v>
      </c>
      <c r="M80" s="27">
        <v>15</v>
      </c>
      <c r="N80" s="25">
        <v>0.22394744699910421</v>
      </c>
      <c r="O80" s="11">
        <v>260</v>
      </c>
      <c r="P80" s="10">
        <v>3.8817557479844731</v>
      </c>
      <c r="Q80" s="11">
        <v>191</v>
      </c>
      <c r="R80" s="10">
        <v>2.8515974917885938</v>
      </c>
      <c r="S80" s="11">
        <v>348</v>
      </c>
      <c r="T80" s="10">
        <v>5.1955807703792178</v>
      </c>
      <c r="U80" s="27">
        <v>15</v>
      </c>
      <c r="V80" s="26">
        <v>0.22394744699910421</v>
      </c>
      <c r="W80" s="11">
        <v>2</v>
      </c>
      <c r="X80" s="10">
        <v>2.9859659599880562E-2</v>
      </c>
      <c r="Y80" s="26">
        <v>0</v>
      </c>
      <c r="Z80" s="10">
        <v>0</v>
      </c>
      <c r="AA80" s="27">
        <v>52</v>
      </c>
      <c r="AB80" s="25">
        <v>0.77635114959689466</v>
      </c>
      <c r="AC80" s="11">
        <v>88</v>
      </c>
      <c r="AD80" s="12">
        <v>1.3138250223947445</v>
      </c>
    </row>
    <row r="81" spans="1:30">
      <c r="A81" s="78" t="s">
        <v>90</v>
      </c>
      <c r="B81" s="15">
        <v>253</v>
      </c>
      <c r="C81" s="15">
        <v>3</v>
      </c>
      <c r="D81" s="14">
        <v>1.1857707509881421</v>
      </c>
      <c r="E81" s="15">
        <v>114</v>
      </c>
      <c r="F81" s="14">
        <v>45.059288537549406</v>
      </c>
      <c r="G81" s="15">
        <v>63</v>
      </c>
      <c r="H81" s="14">
        <v>24.901185770750988</v>
      </c>
      <c r="I81" s="15">
        <v>36</v>
      </c>
      <c r="J81" s="14">
        <v>14.229249011857709</v>
      </c>
      <c r="K81" s="15">
        <v>4</v>
      </c>
      <c r="L81" s="14">
        <v>1.5810276679841897</v>
      </c>
      <c r="M81" s="15">
        <v>1</v>
      </c>
      <c r="N81" s="14">
        <v>0.39525691699604742</v>
      </c>
      <c r="O81" s="15">
        <v>1</v>
      </c>
      <c r="P81" s="14">
        <v>0.39525691699604742</v>
      </c>
      <c r="Q81" s="15">
        <v>4</v>
      </c>
      <c r="R81" s="14">
        <v>1.5810276679841897</v>
      </c>
      <c r="S81" s="15">
        <v>10</v>
      </c>
      <c r="T81" s="14">
        <v>3.9525691699604746</v>
      </c>
      <c r="U81" s="15">
        <v>1</v>
      </c>
      <c r="V81" s="14">
        <v>0.39525691699604742</v>
      </c>
      <c r="W81" s="15">
        <v>0</v>
      </c>
      <c r="X81" s="14">
        <v>0</v>
      </c>
      <c r="Y81" s="15">
        <v>0</v>
      </c>
      <c r="Z81" s="14">
        <v>0</v>
      </c>
      <c r="AA81" s="15">
        <v>6</v>
      </c>
      <c r="AB81" s="14">
        <v>2.3715415019762842</v>
      </c>
      <c r="AC81" s="15">
        <v>10</v>
      </c>
      <c r="AD81" s="28">
        <v>3.9525691699604746</v>
      </c>
    </row>
    <row r="82" spans="1:30">
      <c r="A82" s="79" t="s">
        <v>91</v>
      </c>
      <c r="B82" s="18">
        <v>53</v>
      </c>
      <c r="C82" s="15">
        <v>0</v>
      </c>
      <c r="D82" s="17">
        <v>0</v>
      </c>
      <c r="E82" s="18">
        <v>16</v>
      </c>
      <c r="F82" s="17">
        <v>30.188679245283019</v>
      </c>
      <c r="G82" s="18">
        <v>16</v>
      </c>
      <c r="H82" s="17">
        <v>30.188679245283019</v>
      </c>
      <c r="I82" s="18">
        <v>9</v>
      </c>
      <c r="J82" s="17">
        <v>16.981132075471699</v>
      </c>
      <c r="K82" s="15">
        <v>0</v>
      </c>
      <c r="L82" s="17">
        <v>0</v>
      </c>
      <c r="M82" s="15">
        <v>0</v>
      </c>
      <c r="N82" s="17">
        <v>0</v>
      </c>
      <c r="O82" s="15">
        <v>2</v>
      </c>
      <c r="P82" s="17">
        <v>3.7735849056603774</v>
      </c>
      <c r="Q82" s="18">
        <v>2</v>
      </c>
      <c r="R82" s="17">
        <v>3.7735849056603774</v>
      </c>
      <c r="S82" s="18">
        <v>7</v>
      </c>
      <c r="T82" s="17">
        <v>13.20754716981132</v>
      </c>
      <c r="U82" s="18">
        <v>0</v>
      </c>
      <c r="V82" s="17">
        <v>0</v>
      </c>
      <c r="W82" s="15">
        <v>0</v>
      </c>
      <c r="X82" s="17">
        <v>0</v>
      </c>
      <c r="Y82" s="15">
        <v>0</v>
      </c>
      <c r="Z82" s="17">
        <v>0</v>
      </c>
      <c r="AA82" s="18">
        <v>0</v>
      </c>
      <c r="AB82" s="17">
        <v>0</v>
      </c>
      <c r="AC82" s="18">
        <v>1</v>
      </c>
      <c r="AD82" s="19">
        <v>1.8867924528301887</v>
      </c>
    </row>
    <row r="83" spans="1:30">
      <c r="A83" s="79" t="s">
        <v>92</v>
      </c>
      <c r="B83" s="18">
        <v>129</v>
      </c>
      <c r="C83" s="18">
        <v>1</v>
      </c>
      <c r="D83" s="17">
        <v>0.77519379844961245</v>
      </c>
      <c r="E83" s="18">
        <v>51</v>
      </c>
      <c r="F83" s="17">
        <v>39.534883720930232</v>
      </c>
      <c r="G83" s="18">
        <v>36</v>
      </c>
      <c r="H83" s="17">
        <v>27.906976744186046</v>
      </c>
      <c r="I83" s="18">
        <v>22</v>
      </c>
      <c r="J83" s="17">
        <v>17.054263565891471</v>
      </c>
      <c r="K83" s="15">
        <v>0</v>
      </c>
      <c r="L83" s="17">
        <v>0</v>
      </c>
      <c r="M83" s="15">
        <v>0</v>
      </c>
      <c r="N83" s="17">
        <v>0</v>
      </c>
      <c r="O83" s="18">
        <v>2</v>
      </c>
      <c r="P83" s="17">
        <v>1.5503875968992249</v>
      </c>
      <c r="Q83" s="18">
        <v>1</v>
      </c>
      <c r="R83" s="17">
        <v>0.77519379844961245</v>
      </c>
      <c r="S83" s="18">
        <v>2</v>
      </c>
      <c r="T83" s="17">
        <v>1.5503875968992249</v>
      </c>
      <c r="U83" s="18">
        <v>0</v>
      </c>
      <c r="V83" s="17">
        <v>0</v>
      </c>
      <c r="W83" s="15">
        <v>0</v>
      </c>
      <c r="X83" s="17">
        <v>0</v>
      </c>
      <c r="Y83" s="15">
        <v>0</v>
      </c>
      <c r="Z83" s="17">
        <v>0</v>
      </c>
      <c r="AA83" s="18">
        <v>3</v>
      </c>
      <c r="AB83" s="17">
        <v>2.3255813953488373</v>
      </c>
      <c r="AC83" s="18">
        <v>11</v>
      </c>
      <c r="AD83" s="19">
        <v>8.5271317829457356</v>
      </c>
    </row>
    <row r="84" spans="1:30">
      <c r="A84" s="79" t="s">
        <v>93</v>
      </c>
      <c r="B84" s="18">
        <v>504</v>
      </c>
      <c r="C84" s="18">
        <v>2</v>
      </c>
      <c r="D84" s="17">
        <v>0.3968253968253968</v>
      </c>
      <c r="E84" s="18">
        <v>85</v>
      </c>
      <c r="F84" s="17">
        <v>16.865079365079367</v>
      </c>
      <c r="G84" s="18">
        <v>142</v>
      </c>
      <c r="H84" s="17">
        <v>28.174603174603174</v>
      </c>
      <c r="I84" s="18">
        <v>192</v>
      </c>
      <c r="J84" s="17">
        <v>38.095238095238095</v>
      </c>
      <c r="K84" s="18">
        <v>11</v>
      </c>
      <c r="L84" s="17">
        <v>2.1825396825396823</v>
      </c>
      <c r="M84" s="18">
        <v>1</v>
      </c>
      <c r="N84" s="17">
        <v>0.1984126984126984</v>
      </c>
      <c r="O84" s="18">
        <v>23</v>
      </c>
      <c r="P84" s="17">
        <v>4.5634920634920633</v>
      </c>
      <c r="Q84" s="18">
        <v>15</v>
      </c>
      <c r="R84" s="17">
        <v>2.9761904761904758</v>
      </c>
      <c r="S84" s="18">
        <v>26</v>
      </c>
      <c r="T84" s="17">
        <v>5.1587301587301582</v>
      </c>
      <c r="U84" s="18">
        <v>0</v>
      </c>
      <c r="V84" s="18">
        <v>0</v>
      </c>
      <c r="W84" s="15">
        <v>0</v>
      </c>
      <c r="X84" s="17">
        <v>0</v>
      </c>
      <c r="Y84" s="15">
        <v>0</v>
      </c>
      <c r="Z84" s="17">
        <v>0</v>
      </c>
      <c r="AA84" s="18">
        <v>2</v>
      </c>
      <c r="AB84" s="17">
        <v>0.3968253968253968</v>
      </c>
      <c r="AC84" s="18">
        <v>5</v>
      </c>
      <c r="AD84" s="19">
        <v>0.99206349206349198</v>
      </c>
    </row>
    <row r="85" spans="1:30">
      <c r="A85" s="79" t="s">
        <v>94</v>
      </c>
      <c r="B85" s="18">
        <v>192</v>
      </c>
      <c r="C85" s="15">
        <v>0</v>
      </c>
      <c r="D85" s="17">
        <v>0</v>
      </c>
      <c r="E85" s="18">
        <v>65</v>
      </c>
      <c r="F85" s="17">
        <v>33.854166666666671</v>
      </c>
      <c r="G85" s="18">
        <v>65</v>
      </c>
      <c r="H85" s="17">
        <v>33.854166666666671</v>
      </c>
      <c r="I85" s="18">
        <v>45</v>
      </c>
      <c r="J85" s="17">
        <v>23.4375</v>
      </c>
      <c r="K85" s="18">
        <v>3</v>
      </c>
      <c r="L85" s="17">
        <v>1.5625</v>
      </c>
      <c r="M85" s="15">
        <v>0</v>
      </c>
      <c r="N85" s="17">
        <v>0</v>
      </c>
      <c r="O85" s="18">
        <v>3</v>
      </c>
      <c r="P85" s="17">
        <v>1.5625</v>
      </c>
      <c r="Q85" s="15">
        <v>3</v>
      </c>
      <c r="R85" s="17">
        <v>1.5625</v>
      </c>
      <c r="S85" s="18">
        <v>4</v>
      </c>
      <c r="T85" s="17">
        <v>2.083333333333333</v>
      </c>
      <c r="U85" s="18">
        <v>0</v>
      </c>
      <c r="V85" s="17">
        <v>0</v>
      </c>
      <c r="W85" s="15">
        <v>0</v>
      </c>
      <c r="X85" s="17">
        <v>0</v>
      </c>
      <c r="Y85" s="15">
        <v>0</v>
      </c>
      <c r="Z85" s="17">
        <v>0</v>
      </c>
      <c r="AA85" s="18">
        <v>1</v>
      </c>
      <c r="AB85" s="17">
        <v>0.52083333333333326</v>
      </c>
      <c r="AC85" s="18">
        <v>3</v>
      </c>
      <c r="AD85" s="19">
        <v>1.5625</v>
      </c>
    </row>
    <row r="86" spans="1:30">
      <c r="A86" s="79" t="s">
        <v>95</v>
      </c>
      <c r="B86" s="18">
        <v>47</v>
      </c>
      <c r="C86" s="15">
        <v>0</v>
      </c>
      <c r="D86" s="17">
        <v>0</v>
      </c>
      <c r="E86" s="18">
        <v>19</v>
      </c>
      <c r="F86" s="17">
        <v>40.425531914893611</v>
      </c>
      <c r="G86" s="18">
        <v>13</v>
      </c>
      <c r="H86" s="17">
        <v>27.659574468085108</v>
      </c>
      <c r="I86" s="18">
        <v>9</v>
      </c>
      <c r="J86" s="17">
        <v>19.148936170212767</v>
      </c>
      <c r="K86" s="15">
        <v>2</v>
      </c>
      <c r="L86" s="17">
        <v>4.2553191489361701</v>
      </c>
      <c r="M86" s="15">
        <v>0</v>
      </c>
      <c r="N86" s="17">
        <v>0</v>
      </c>
      <c r="O86" s="15">
        <v>2</v>
      </c>
      <c r="P86" s="17">
        <v>4.2553191489361701</v>
      </c>
      <c r="Q86" s="15">
        <v>0</v>
      </c>
      <c r="R86" s="17">
        <v>0</v>
      </c>
      <c r="S86" s="18">
        <v>2</v>
      </c>
      <c r="T86" s="17">
        <v>4.2553191489361701</v>
      </c>
      <c r="U86" s="18">
        <v>0</v>
      </c>
      <c r="V86" s="17">
        <v>0</v>
      </c>
      <c r="W86" s="15">
        <v>0</v>
      </c>
      <c r="X86" s="17">
        <v>0</v>
      </c>
      <c r="Y86" s="15">
        <v>0</v>
      </c>
      <c r="Z86" s="17">
        <v>0</v>
      </c>
      <c r="AA86" s="18">
        <v>0</v>
      </c>
      <c r="AB86" s="17">
        <v>0</v>
      </c>
      <c r="AC86" s="18"/>
      <c r="AD86" s="19">
        <v>0</v>
      </c>
    </row>
    <row r="87" spans="1:30">
      <c r="A87" s="79" t="s">
        <v>96</v>
      </c>
      <c r="B87" s="18">
        <v>115</v>
      </c>
      <c r="C87" s="15">
        <v>0</v>
      </c>
      <c r="D87" s="17">
        <v>0</v>
      </c>
      <c r="E87" s="18">
        <v>40</v>
      </c>
      <c r="F87" s="17">
        <v>34.782608695652172</v>
      </c>
      <c r="G87" s="18">
        <v>37</v>
      </c>
      <c r="H87" s="17">
        <v>32.173913043478258</v>
      </c>
      <c r="I87" s="18">
        <v>29</v>
      </c>
      <c r="J87" s="17">
        <v>25.217391304347824</v>
      </c>
      <c r="K87" s="15">
        <v>1</v>
      </c>
      <c r="L87" s="17">
        <v>0.86956521739130432</v>
      </c>
      <c r="M87" s="15">
        <v>1</v>
      </c>
      <c r="N87" s="17">
        <v>0.86956521739130432</v>
      </c>
      <c r="O87" s="15">
        <v>2</v>
      </c>
      <c r="P87" s="17">
        <v>1.7391304347826086</v>
      </c>
      <c r="Q87" s="15">
        <v>0</v>
      </c>
      <c r="R87" s="17">
        <v>0</v>
      </c>
      <c r="S87" s="22">
        <v>3</v>
      </c>
      <c r="T87" s="17">
        <v>2.6086956521739131</v>
      </c>
      <c r="U87" s="18">
        <v>0</v>
      </c>
      <c r="V87" s="21">
        <v>0</v>
      </c>
      <c r="W87" s="15">
        <v>0</v>
      </c>
      <c r="X87" s="17">
        <v>0</v>
      </c>
      <c r="Y87" s="15">
        <v>0</v>
      </c>
      <c r="Z87" s="17">
        <v>0</v>
      </c>
      <c r="AA87" s="15">
        <v>1</v>
      </c>
      <c r="AB87" s="17">
        <v>0.86956521739130432</v>
      </c>
      <c r="AC87" s="18">
        <v>1</v>
      </c>
      <c r="AD87" s="19">
        <v>0.86956521739130432</v>
      </c>
    </row>
    <row r="88" spans="1:30">
      <c r="A88" s="79" t="s">
        <v>97</v>
      </c>
      <c r="B88" s="18">
        <v>356</v>
      </c>
      <c r="C88" s="15">
        <v>0</v>
      </c>
      <c r="D88" s="17">
        <v>0</v>
      </c>
      <c r="E88" s="18">
        <v>61</v>
      </c>
      <c r="F88" s="17">
        <v>17.134831460674157</v>
      </c>
      <c r="G88" s="18">
        <v>109</v>
      </c>
      <c r="H88" s="17">
        <v>30.617977528089892</v>
      </c>
      <c r="I88" s="18">
        <v>123</v>
      </c>
      <c r="J88" s="17">
        <v>34.550561797752813</v>
      </c>
      <c r="K88" s="18">
        <v>6</v>
      </c>
      <c r="L88" s="17">
        <v>1.6853932584269662</v>
      </c>
      <c r="M88" s="15">
        <v>0</v>
      </c>
      <c r="N88" s="17">
        <v>0</v>
      </c>
      <c r="O88" s="18">
        <v>12</v>
      </c>
      <c r="P88" s="17">
        <v>3.3707865168539324</v>
      </c>
      <c r="Q88" s="18">
        <v>16</v>
      </c>
      <c r="R88" s="17">
        <v>4.4943820224719104</v>
      </c>
      <c r="S88" s="18">
        <v>23</v>
      </c>
      <c r="T88" s="17">
        <v>6.4606741573033712</v>
      </c>
      <c r="U88" s="18">
        <v>2</v>
      </c>
      <c r="V88" s="17">
        <v>0.5617977528089888</v>
      </c>
      <c r="W88" s="15">
        <v>0</v>
      </c>
      <c r="X88" s="17">
        <v>0</v>
      </c>
      <c r="Y88" s="15">
        <v>0</v>
      </c>
      <c r="Z88" s="17">
        <v>0</v>
      </c>
      <c r="AA88" s="18">
        <v>2</v>
      </c>
      <c r="AB88" s="17">
        <v>0.5617977528089888</v>
      </c>
      <c r="AC88" s="18">
        <v>2</v>
      </c>
      <c r="AD88" s="19">
        <v>0.5617977528089888</v>
      </c>
    </row>
    <row r="89" spans="1:30">
      <c r="A89" s="79" t="s">
        <v>98</v>
      </c>
      <c r="B89" s="18">
        <v>54</v>
      </c>
      <c r="C89" s="15">
        <v>0</v>
      </c>
      <c r="D89" s="17">
        <v>0</v>
      </c>
      <c r="E89" s="18">
        <v>8</v>
      </c>
      <c r="F89" s="17">
        <v>14.814814814814813</v>
      </c>
      <c r="G89" s="18">
        <v>18</v>
      </c>
      <c r="H89" s="17">
        <v>33.333333333333329</v>
      </c>
      <c r="I89" s="18">
        <v>18</v>
      </c>
      <c r="J89" s="17">
        <v>33.333333333333329</v>
      </c>
      <c r="K89" s="15">
        <v>0</v>
      </c>
      <c r="L89" s="17">
        <v>0</v>
      </c>
      <c r="M89" s="15">
        <v>0</v>
      </c>
      <c r="N89" s="17">
        <v>0</v>
      </c>
      <c r="O89" s="18">
        <v>3</v>
      </c>
      <c r="P89" s="17">
        <v>5.5555555555555554</v>
      </c>
      <c r="Q89" s="18">
        <v>2</v>
      </c>
      <c r="R89" s="17">
        <v>3.7037037037037033</v>
      </c>
      <c r="S89" s="18">
        <v>2</v>
      </c>
      <c r="T89" s="17">
        <v>3.7037037037037033</v>
      </c>
      <c r="U89" s="18">
        <v>0</v>
      </c>
      <c r="V89" s="17">
        <v>0</v>
      </c>
      <c r="W89" s="15">
        <v>0</v>
      </c>
      <c r="X89" s="17">
        <v>0</v>
      </c>
      <c r="Y89" s="15">
        <v>0</v>
      </c>
      <c r="Z89" s="17">
        <v>0</v>
      </c>
      <c r="AA89" s="18">
        <v>0</v>
      </c>
      <c r="AB89" s="17">
        <v>0</v>
      </c>
      <c r="AC89" s="18">
        <v>3</v>
      </c>
      <c r="AD89" s="19">
        <v>5.5555555555555554</v>
      </c>
    </row>
    <row r="90" spans="1:30">
      <c r="A90" s="79" t="s">
        <v>99</v>
      </c>
      <c r="B90" s="18">
        <v>702</v>
      </c>
      <c r="C90" s="18">
        <v>1</v>
      </c>
      <c r="D90" s="17">
        <v>0.14245014245014245</v>
      </c>
      <c r="E90" s="18">
        <v>89</v>
      </c>
      <c r="F90" s="17">
        <v>12.678062678062679</v>
      </c>
      <c r="G90" s="18">
        <v>239</v>
      </c>
      <c r="H90" s="17">
        <v>34.045584045584043</v>
      </c>
      <c r="I90" s="18">
        <v>259</v>
      </c>
      <c r="J90" s="17">
        <v>36.894586894586894</v>
      </c>
      <c r="K90" s="18">
        <v>16</v>
      </c>
      <c r="L90" s="17">
        <v>2.2792022792022792</v>
      </c>
      <c r="M90" s="15">
        <v>0</v>
      </c>
      <c r="N90" s="17">
        <v>0</v>
      </c>
      <c r="O90" s="18">
        <v>45</v>
      </c>
      <c r="P90" s="17">
        <v>6.4102564102564097</v>
      </c>
      <c r="Q90" s="18">
        <v>25</v>
      </c>
      <c r="R90" s="17">
        <v>3.5612535612535612</v>
      </c>
      <c r="S90" s="18">
        <v>23</v>
      </c>
      <c r="T90" s="17">
        <v>3.2763532763532761</v>
      </c>
      <c r="U90" s="18">
        <v>1</v>
      </c>
      <c r="V90" s="18">
        <v>0.14245014245014245</v>
      </c>
      <c r="W90" s="18">
        <v>1</v>
      </c>
      <c r="X90" s="17">
        <v>0.14245014245014245</v>
      </c>
      <c r="Y90" s="15">
        <v>0</v>
      </c>
      <c r="Z90" s="17">
        <v>0</v>
      </c>
      <c r="AA90" s="18">
        <v>2</v>
      </c>
      <c r="AB90" s="17">
        <v>0.28490028490028491</v>
      </c>
      <c r="AC90" s="18">
        <v>1</v>
      </c>
      <c r="AD90" s="19">
        <v>0.14245014245014245</v>
      </c>
    </row>
    <row r="91" spans="1:30">
      <c r="A91" s="79" t="s">
        <v>100</v>
      </c>
      <c r="B91" s="18">
        <v>288</v>
      </c>
      <c r="C91" s="15">
        <v>2</v>
      </c>
      <c r="D91" s="17">
        <v>0.69444444444444442</v>
      </c>
      <c r="E91" s="18">
        <v>97</v>
      </c>
      <c r="F91" s="17">
        <v>33.680555555555557</v>
      </c>
      <c r="G91" s="18">
        <v>74</v>
      </c>
      <c r="H91" s="17">
        <v>25.694444444444443</v>
      </c>
      <c r="I91" s="18">
        <v>83</v>
      </c>
      <c r="J91" s="17">
        <v>28.819444444444443</v>
      </c>
      <c r="K91" s="18">
        <v>4</v>
      </c>
      <c r="L91" s="17">
        <v>1.3888888888888888</v>
      </c>
      <c r="M91" s="15">
        <v>0</v>
      </c>
      <c r="N91" s="17">
        <v>0</v>
      </c>
      <c r="O91" s="18">
        <v>8</v>
      </c>
      <c r="P91" s="17">
        <v>2.7777777777777777</v>
      </c>
      <c r="Q91" s="18">
        <v>3</v>
      </c>
      <c r="R91" s="17">
        <v>1.0416666666666665</v>
      </c>
      <c r="S91" s="18">
        <v>16</v>
      </c>
      <c r="T91" s="17">
        <v>5.5555555555555554</v>
      </c>
      <c r="U91" s="18">
        <v>0</v>
      </c>
      <c r="V91" s="17">
        <v>0</v>
      </c>
      <c r="W91" s="15">
        <v>0</v>
      </c>
      <c r="X91" s="17">
        <v>0</v>
      </c>
      <c r="Y91" s="15">
        <v>0</v>
      </c>
      <c r="Z91" s="17">
        <v>0</v>
      </c>
      <c r="AA91" s="18">
        <v>1</v>
      </c>
      <c r="AB91" s="17">
        <v>0.34722222222222221</v>
      </c>
      <c r="AC91" s="18"/>
      <c r="AD91" s="19">
        <v>0</v>
      </c>
    </row>
    <row r="92" spans="1:30">
      <c r="A92" s="79" t="s">
        <v>101</v>
      </c>
      <c r="B92" s="18">
        <v>573</v>
      </c>
      <c r="C92" s="15">
        <v>0</v>
      </c>
      <c r="D92" s="17">
        <v>0</v>
      </c>
      <c r="E92" s="18">
        <v>72</v>
      </c>
      <c r="F92" s="17">
        <v>12.56544502617801</v>
      </c>
      <c r="G92" s="18">
        <v>168</v>
      </c>
      <c r="H92" s="17">
        <v>29.319371727748688</v>
      </c>
      <c r="I92" s="18">
        <v>208</v>
      </c>
      <c r="J92" s="17">
        <v>36.300174520069802</v>
      </c>
      <c r="K92" s="18">
        <v>17</v>
      </c>
      <c r="L92" s="17">
        <v>2.9668411867364748</v>
      </c>
      <c r="M92" s="18">
        <v>3</v>
      </c>
      <c r="N92" s="17">
        <v>0.52356020942408377</v>
      </c>
      <c r="O92" s="18">
        <v>29</v>
      </c>
      <c r="P92" s="17">
        <v>5.0610820244328103</v>
      </c>
      <c r="Q92" s="18">
        <v>23</v>
      </c>
      <c r="R92" s="17">
        <v>4.0139616055846421</v>
      </c>
      <c r="S92" s="18">
        <v>45</v>
      </c>
      <c r="T92" s="17">
        <v>7.8534031413612562</v>
      </c>
      <c r="U92" s="18">
        <v>2</v>
      </c>
      <c r="V92" s="18">
        <v>0.34904013961605584</v>
      </c>
      <c r="W92" s="15">
        <v>0</v>
      </c>
      <c r="X92" s="17">
        <v>0</v>
      </c>
      <c r="Y92" s="15">
        <v>0</v>
      </c>
      <c r="Z92" s="17">
        <v>0</v>
      </c>
      <c r="AA92" s="18">
        <v>1</v>
      </c>
      <c r="AB92" s="17">
        <v>0.17452006980802792</v>
      </c>
      <c r="AC92" s="18">
        <v>5</v>
      </c>
      <c r="AD92" s="19">
        <v>0.87260034904013961</v>
      </c>
    </row>
    <row r="93" spans="1:30">
      <c r="A93" s="79" t="s">
        <v>102</v>
      </c>
      <c r="B93" s="18">
        <v>156</v>
      </c>
      <c r="C93" s="15">
        <v>0</v>
      </c>
      <c r="D93" s="17">
        <v>0</v>
      </c>
      <c r="E93" s="18">
        <v>77</v>
      </c>
      <c r="F93" s="17">
        <v>49.358974358974365</v>
      </c>
      <c r="G93" s="18">
        <v>45</v>
      </c>
      <c r="H93" s="17">
        <v>28.846153846153843</v>
      </c>
      <c r="I93" s="18">
        <v>24</v>
      </c>
      <c r="J93" s="17">
        <v>15.384615384615385</v>
      </c>
      <c r="K93" s="15">
        <v>0</v>
      </c>
      <c r="L93" s="17">
        <v>0</v>
      </c>
      <c r="M93" s="18">
        <v>1</v>
      </c>
      <c r="N93" s="17">
        <v>0.64102564102564097</v>
      </c>
      <c r="O93" s="18">
        <v>1</v>
      </c>
      <c r="P93" s="17">
        <v>0.64102564102564097</v>
      </c>
      <c r="Q93" s="15">
        <v>0</v>
      </c>
      <c r="R93" s="17">
        <v>0</v>
      </c>
      <c r="S93" s="22">
        <v>1</v>
      </c>
      <c r="T93" s="17">
        <v>0.64102564102564097</v>
      </c>
      <c r="U93" s="22">
        <v>1</v>
      </c>
      <c r="V93" s="21">
        <v>0.64102564102564097</v>
      </c>
      <c r="W93" s="15">
        <v>0</v>
      </c>
      <c r="X93" s="17">
        <v>0</v>
      </c>
      <c r="Y93" s="15">
        <v>0</v>
      </c>
      <c r="Z93" s="17">
        <v>0</v>
      </c>
      <c r="AA93" s="18">
        <v>5</v>
      </c>
      <c r="AB93" s="17">
        <v>3.2051282051282048</v>
      </c>
      <c r="AC93" s="18">
        <v>1</v>
      </c>
      <c r="AD93" s="19">
        <v>0.64102564102564097</v>
      </c>
    </row>
    <row r="94" spans="1:30">
      <c r="A94" s="79" t="s">
        <v>103</v>
      </c>
      <c r="B94" s="18">
        <v>205</v>
      </c>
      <c r="C94" s="15">
        <v>0</v>
      </c>
      <c r="D94" s="17">
        <v>0</v>
      </c>
      <c r="E94" s="18">
        <v>45</v>
      </c>
      <c r="F94" s="17">
        <v>21.951219512195124</v>
      </c>
      <c r="G94" s="18">
        <v>73</v>
      </c>
      <c r="H94" s="17">
        <v>35.609756097560975</v>
      </c>
      <c r="I94" s="18">
        <v>61</v>
      </c>
      <c r="J94" s="17">
        <v>29.756097560975608</v>
      </c>
      <c r="K94" s="18">
        <v>1</v>
      </c>
      <c r="L94" s="17">
        <v>0.48780487804878048</v>
      </c>
      <c r="M94" s="15">
        <v>0</v>
      </c>
      <c r="N94" s="17">
        <v>0</v>
      </c>
      <c r="O94" s="18">
        <v>4</v>
      </c>
      <c r="P94" s="17">
        <v>1.9512195121951219</v>
      </c>
      <c r="Q94" s="18">
        <v>6</v>
      </c>
      <c r="R94" s="17">
        <v>2.9268292682926833</v>
      </c>
      <c r="S94" s="18">
        <v>8</v>
      </c>
      <c r="T94" s="17">
        <v>3.9024390243902438</v>
      </c>
      <c r="U94" s="18">
        <v>0</v>
      </c>
      <c r="V94" s="18">
        <v>0</v>
      </c>
      <c r="W94" s="15">
        <v>0</v>
      </c>
      <c r="X94" s="17">
        <v>0</v>
      </c>
      <c r="Y94" s="15">
        <v>0</v>
      </c>
      <c r="Z94" s="17">
        <v>0</v>
      </c>
      <c r="AA94" s="15">
        <v>2</v>
      </c>
      <c r="AB94" s="17">
        <v>0.97560975609756095</v>
      </c>
      <c r="AC94" s="18">
        <v>5</v>
      </c>
      <c r="AD94" s="19">
        <v>2.4390243902439024</v>
      </c>
    </row>
    <row r="95" spans="1:30">
      <c r="A95" s="79" t="s">
        <v>104</v>
      </c>
      <c r="B95" s="18">
        <v>172</v>
      </c>
      <c r="C95" s="15">
        <v>0</v>
      </c>
      <c r="D95" s="17">
        <v>0</v>
      </c>
      <c r="E95" s="18">
        <v>23</v>
      </c>
      <c r="F95" s="17">
        <v>13.372093023255813</v>
      </c>
      <c r="G95" s="18">
        <v>59</v>
      </c>
      <c r="H95" s="17">
        <v>34.302325581395351</v>
      </c>
      <c r="I95" s="18">
        <v>60</v>
      </c>
      <c r="J95" s="17">
        <v>34.883720930232556</v>
      </c>
      <c r="K95" s="18">
        <v>2</v>
      </c>
      <c r="L95" s="17">
        <v>1.1627906976744187</v>
      </c>
      <c r="M95" s="15">
        <v>1</v>
      </c>
      <c r="N95" s="17">
        <v>0.58139534883720934</v>
      </c>
      <c r="O95" s="18">
        <v>10</v>
      </c>
      <c r="P95" s="17">
        <v>5.8139534883720927</v>
      </c>
      <c r="Q95" s="18">
        <v>6</v>
      </c>
      <c r="R95" s="17">
        <v>3.4883720930232558</v>
      </c>
      <c r="S95" s="18">
        <v>8</v>
      </c>
      <c r="T95" s="17">
        <v>4.6511627906976747</v>
      </c>
      <c r="U95" s="18">
        <v>0</v>
      </c>
      <c r="V95" s="18">
        <v>0</v>
      </c>
      <c r="W95" s="18">
        <v>1</v>
      </c>
      <c r="X95" s="17">
        <v>0.58139534883720934</v>
      </c>
      <c r="Y95" s="15">
        <v>0</v>
      </c>
      <c r="Z95" s="17">
        <v>0</v>
      </c>
      <c r="AA95" s="18">
        <v>0</v>
      </c>
      <c r="AB95" s="17">
        <v>0</v>
      </c>
      <c r="AC95" s="18">
        <v>2</v>
      </c>
      <c r="AD95" s="19">
        <v>1.1627906976744187</v>
      </c>
    </row>
    <row r="96" spans="1:30">
      <c r="A96" s="79" t="s">
        <v>105</v>
      </c>
      <c r="B96" s="18">
        <v>1255</v>
      </c>
      <c r="C96" s="18">
        <v>3</v>
      </c>
      <c r="D96" s="17">
        <v>0.2390438247011952</v>
      </c>
      <c r="E96" s="18">
        <v>185</v>
      </c>
      <c r="F96" s="17">
        <v>14.741035856573706</v>
      </c>
      <c r="G96" s="18">
        <v>317</v>
      </c>
      <c r="H96" s="17">
        <v>25.258964143426294</v>
      </c>
      <c r="I96" s="18">
        <v>437</v>
      </c>
      <c r="J96" s="17">
        <v>34.820717131474105</v>
      </c>
      <c r="K96" s="18">
        <v>22</v>
      </c>
      <c r="L96" s="17">
        <v>1.7529880478087652</v>
      </c>
      <c r="M96" s="18">
        <v>6</v>
      </c>
      <c r="N96" s="17">
        <v>0.4780876494023904</v>
      </c>
      <c r="O96" s="18">
        <v>73</v>
      </c>
      <c r="P96" s="17">
        <v>5.8167330677290838</v>
      </c>
      <c r="Q96" s="18">
        <v>60</v>
      </c>
      <c r="R96" s="17">
        <v>4.7808764940239046</v>
      </c>
      <c r="S96" s="18">
        <v>122</v>
      </c>
      <c r="T96" s="17">
        <v>9.7211155378486058</v>
      </c>
      <c r="U96" s="18">
        <v>7</v>
      </c>
      <c r="V96" s="18">
        <v>0.5577689243027889</v>
      </c>
      <c r="W96" s="15">
        <v>0</v>
      </c>
      <c r="X96" s="17">
        <v>0</v>
      </c>
      <c r="Y96" s="15">
        <v>0</v>
      </c>
      <c r="Z96" s="17">
        <v>0</v>
      </c>
      <c r="AA96" s="18">
        <v>4</v>
      </c>
      <c r="AB96" s="17">
        <v>0.31872509960159362</v>
      </c>
      <c r="AC96" s="18">
        <v>19</v>
      </c>
      <c r="AD96" s="19">
        <v>1.5139442231075697</v>
      </c>
    </row>
    <row r="97" spans="1:30">
      <c r="A97" s="79" t="s">
        <v>106</v>
      </c>
      <c r="B97" s="18">
        <v>179</v>
      </c>
      <c r="C97" s="15">
        <v>0</v>
      </c>
      <c r="D97" s="17">
        <v>0</v>
      </c>
      <c r="E97" s="18">
        <v>46</v>
      </c>
      <c r="F97" s="17">
        <v>25.69832402234637</v>
      </c>
      <c r="G97" s="18">
        <v>51</v>
      </c>
      <c r="H97" s="17">
        <v>28.491620111731841</v>
      </c>
      <c r="I97" s="18">
        <v>65</v>
      </c>
      <c r="J97" s="17">
        <v>36.312849162011176</v>
      </c>
      <c r="K97" s="15">
        <v>0</v>
      </c>
      <c r="L97" s="17">
        <v>0</v>
      </c>
      <c r="M97" s="15">
        <v>0</v>
      </c>
      <c r="N97" s="17">
        <v>0</v>
      </c>
      <c r="O97" s="18">
        <v>4</v>
      </c>
      <c r="P97" s="17">
        <v>2.2346368715083798</v>
      </c>
      <c r="Q97" s="18">
        <v>6</v>
      </c>
      <c r="R97" s="17">
        <v>3.3519553072625698</v>
      </c>
      <c r="S97" s="18">
        <v>2</v>
      </c>
      <c r="T97" s="17">
        <v>1.1173184357541899</v>
      </c>
      <c r="U97" s="18">
        <v>1</v>
      </c>
      <c r="V97" s="17">
        <v>0.55865921787709494</v>
      </c>
      <c r="W97" s="15">
        <v>0</v>
      </c>
      <c r="X97" s="17">
        <v>0</v>
      </c>
      <c r="Y97" s="15">
        <v>0</v>
      </c>
      <c r="Z97" s="17">
        <v>0</v>
      </c>
      <c r="AA97" s="18">
        <v>2</v>
      </c>
      <c r="AB97" s="17">
        <v>1.1173184357541899</v>
      </c>
      <c r="AC97" s="18">
        <v>2</v>
      </c>
      <c r="AD97" s="19">
        <v>1.1173184357541899</v>
      </c>
    </row>
    <row r="98" spans="1:30">
      <c r="A98" s="79" t="s">
        <v>107</v>
      </c>
      <c r="B98" s="18">
        <v>73</v>
      </c>
      <c r="C98" s="15">
        <v>0</v>
      </c>
      <c r="D98" s="17">
        <v>0</v>
      </c>
      <c r="E98" s="18">
        <v>23</v>
      </c>
      <c r="F98" s="17">
        <v>31.506849315068493</v>
      </c>
      <c r="G98" s="18">
        <v>25</v>
      </c>
      <c r="H98" s="17">
        <v>34.246575342465754</v>
      </c>
      <c r="I98" s="18">
        <v>17</v>
      </c>
      <c r="J98" s="17">
        <v>23.287671232876711</v>
      </c>
      <c r="K98" s="15">
        <v>0</v>
      </c>
      <c r="L98" s="17">
        <v>0</v>
      </c>
      <c r="M98" s="15">
        <v>0</v>
      </c>
      <c r="N98" s="17">
        <v>0</v>
      </c>
      <c r="O98" s="18">
        <v>1</v>
      </c>
      <c r="P98" s="17">
        <v>1.3698630136986301</v>
      </c>
      <c r="Q98" s="18">
        <v>1</v>
      </c>
      <c r="R98" s="17">
        <v>1.3698630136986301</v>
      </c>
      <c r="S98" s="22">
        <v>2</v>
      </c>
      <c r="T98" s="17">
        <v>2.7397260273972601</v>
      </c>
      <c r="U98" s="18">
        <v>0</v>
      </c>
      <c r="V98" s="21">
        <v>0</v>
      </c>
      <c r="W98" s="15">
        <v>0</v>
      </c>
      <c r="X98" s="17">
        <v>0</v>
      </c>
      <c r="Y98" s="15">
        <v>0</v>
      </c>
      <c r="Z98" s="17">
        <v>0</v>
      </c>
      <c r="AA98" s="18">
        <v>4</v>
      </c>
      <c r="AB98" s="17">
        <v>5.4794520547945202</v>
      </c>
      <c r="AC98" s="18"/>
      <c r="AD98" s="19">
        <v>0</v>
      </c>
    </row>
    <row r="99" spans="1:30">
      <c r="A99" s="79" t="s">
        <v>108</v>
      </c>
      <c r="B99" s="18">
        <v>176</v>
      </c>
      <c r="C99" s="15">
        <v>0</v>
      </c>
      <c r="D99" s="17">
        <v>0</v>
      </c>
      <c r="E99" s="18">
        <v>55</v>
      </c>
      <c r="F99" s="17">
        <v>31.25</v>
      </c>
      <c r="G99" s="18">
        <v>41</v>
      </c>
      <c r="H99" s="17">
        <v>23.295454545454543</v>
      </c>
      <c r="I99" s="18">
        <v>59</v>
      </c>
      <c r="J99" s="17">
        <v>33.522727272727273</v>
      </c>
      <c r="K99" s="15">
        <v>2</v>
      </c>
      <c r="L99" s="17">
        <v>1.1363636363636365</v>
      </c>
      <c r="M99" s="15">
        <v>0</v>
      </c>
      <c r="N99" s="17">
        <v>0</v>
      </c>
      <c r="O99" s="18">
        <v>3</v>
      </c>
      <c r="P99" s="17">
        <v>1.7045454545454544</v>
      </c>
      <c r="Q99" s="18">
        <v>4</v>
      </c>
      <c r="R99" s="17">
        <v>2.2727272727272729</v>
      </c>
      <c r="S99" s="18">
        <v>6</v>
      </c>
      <c r="T99" s="17">
        <v>3.4090909090909087</v>
      </c>
      <c r="U99" s="18">
        <v>0</v>
      </c>
      <c r="V99" s="17">
        <v>0</v>
      </c>
      <c r="W99" s="15">
        <v>0</v>
      </c>
      <c r="X99" s="17">
        <v>0</v>
      </c>
      <c r="Y99" s="15">
        <v>0</v>
      </c>
      <c r="Z99" s="17">
        <v>0</v>
      </c>
      <c r="AA99" s="18">
        <v>2</v>
      </c>
      <c r="AB99" s="17">
        <v>1.1363636363636365</v>
      </c>
      <c r="AC99" s="18">
        <v>4</v>
      </c>
      <c r="AD99" s="19">
        <v>2.2727272727272729</v>
      </c>
    </row>
    <row r="100" spans="1:30">
      <c r="A100" s="79" t="s">
        <v>109</v>
      </c>
      <c r="B100" s="18">
        <v>146</v>
      </c>
      <c r="C100" s="15">
        <v>2</v>
      </c>
      <c r="D100" s="17">
        <v>1.3698630136986301</v>
      </c>
      <c r="E100" s="18">
        <v>39</v>
      </c>
      <c r="F100" s="17">
        <v>26.712328767123289</v>
      </c>
      <c r="G100" s="18">
        <v>31</v>
      </c>
      <c r="H100" s="17">
        <v>21.232876712328768</v>
      </c>
      <c r="I100" s="18">
        <v>53</v>
      </c>
      <c r="J100" s="17">
        <v>36.301369863013697</v>
      </c>
      <c r="K100" s="18">
        <v>3</v>
      </c>
      <c r="L100" s="17">
        <v>2.054794520547945</v>
      </c>
      <c r="M100" s="15">
        <v>0</v>
      </c>
      <c r="N100" s="17">
        <v>0</v>
      </c>
      <c r="O100" s="18">
        <v>7</v>
      </c>
      <c r="P100" s="17">
        <v>4.7945205479452051</v>
      </c>
      <c r="Q100" s="18">
        <v>3</v>
      </c>
      <c r="R100" s="17">
        <v>2.054794520547945</v>
      </c>
      <c r="S100" s="18">
        <v>5</v>
      </c>
      <c r="T100" s="17">
        <v>3.4246575342465753</v>
      </c>
      <c r="U100" s="18">
        <v>0</v>
      </c>
      <c r="V100" s="17">
        <v>0</v>
      </c>
      <c r="W100" s="15">
        <v>0</v>
      </c>
      <c r="X100" s="17">
        <v>0</v>
      </c>
      <c r="Y100" s="15">
        <v>0</v>
      </c>
      <c r="Z100" s="17">
        <v>0</v>
      </c>
      <c r="AA100" s="18">
        <v>3</v>
      </c>
      <c r="AB100" s="17">
        <v>2.054794520547945</v>
      </c>
      <c r="AC100" s="18"/>
      <c r="AD100" s="19">
        <v>0</v>
      </c>
    </row>
    <row r="101" spans="1:30">
      <c r="A101" s="79" t="s">
        <v>110</v>
      </c>
      <c r="B101" s="18">
        <v>205</v>
      </c>
      <c r="C101" s="15">
        <v>0</v>
      </c>
      <c r="D101" s="17">
        <v>0</v>
      </c>
      <c r="E101" s="18">
        <v>71</v>
      </c>
      <c r="F101" s="17">
        <v>34.634146341463413</v>
      </c>
      <c r="G101" s="18">
        <v>58</v>
      </c>
      <c r="H101" s="17">
        <v>28.292682926829265</v>
      </c>
      <c r="I101" s="18">
        <v>56</v>
      </c>
      <c r="J101" s="17">
        <v>27.31707317073171</v>
      </c>
      <c r="K101" s="18">
        <v>2</v>
      </c>
      <c r="L101" s="17">
        <v>0.97560975609756095</v>
      </c>
      <c r="M101" s="15">
        <v>0</v>
      </c>
      <c r="N101" s="17">
        <v>0</v>
      </c>
      <c r="O101" s="18">
        <v>7</v>
      </c>
      <c r="P101" s="17">
        <v>3.4146341463414638</v>
      </c>
      <c r="Q101" s="18">
        <v>4</v>
      </c>
      <c r="R101" s="17">
        <v>1.9512195121951219</v>
      </c>
      <c r="S101" s="18">
        <v>4</v>
      </c>
      <c r="T101" s="17">
        <v>1.9512195121951219</v>
      </c>
      <c r="U101" s="18">
        <v>0</v>
      </c>
      <c r="V101" s="17">
        <v>0</v>
      </c>
      <c r="W101" s="15">
        <v>0</v>
      </c>
      <c r="X101" s="17">
        <v>0</v>
      </c>
      <c r="Y101" s="15">
        <v>0</v>
      </c>
      <c r="Z101" s="17">
        <v>0</v>
      </c>
      <c r="AA101" s="18">
        <v>2</v>
      </c>
      <c r="AB101" s="17">
        <v>0.97560975609756095</v>
      </c>
      <c r="AC101" s="18">
        <v>1</v>
      </c>
      <c r="AD101" s="19">
        <v>0.48780487804878048</v>
      </c>
    </row>
    <row r="102" spans="1:30">
      <c r="A102" s="79" t="s">
        <v>111</v>
      </c>
      <c r="B102" s="18">
        <v>440</v>
      </c>
      <c r="C102" s="15">
        <v>4</v>
      </c>
      <c r="D102" s="17">
        <v>0.90909090909090906</v>
      </c>
      <c r="E102" s="18">
        <v>116</v>
      </c>
      <c r="F102" s="17">
        <v>26.36363636363636</v>
      </c>
      <c r="G102" s="18">
        <v>112</v>
      </c>
      <c r="H102" s="17">
        <v>25.454545454545453</v>
      </c>
      <c r="I102" s="18">
        <v>163</v>
      </c>
      <c r="J102" s="17">
        <v>37.045454545454547</v>
      </c>
      <c r="K102" s="18">
        <v>7</v>
      </c>
      <c r="L102" s="17">
        <v>1.5909090909090908</v>
      </c>
      <c r="M102" s="15">
        <v>0</v>
      </c>
      <c r="N102" s="17">
        <v>0</v>
      </c>
      <c r="O102" s="18">
        <v>9</v>
      </c>
      <c r="P102" s="17">
        <v>2.0454545454545454</v>
      </c>
      <c r="Q102" s="18">
        <v>5</v>
      </c>
      <c r="R102" s="17">
        <v>1.1363636363636365</v>
      </c>
      <c r="S102" s="18">
        <v>14</v>
      </c>
      <c r="T102" s="17">
        <v>3.1818181818181817</v>
      </c>
      <c r="U102" s="18">
        <v>0</v>
      </c>
      <c r="V102" s="17">
        <v>0</v>
      </c>
      <c r="W102" s="15">
        <v>0</v>
      </c>
      <c r="X102" s="17">
        <v>0</v>
      </c>
      <c r="Y102" s="15">
        <v>0</v>
      </c>
      <c r="Z102" s="17">
        <v>0</v>
      </c>
      <c r="AA102" s="18">
        <v>3</v>
      </c>
      <c r="AB102" s="17">
        <v>0.68181818181818177</v>
      </c>
      <c r="AC102" s="18">
        <v>7</v>
      </c>
      <c r="AD102" s="19">
        <v>1.5909090909090908</v>
      </c>
    </row>
    <row r="103" spans="1:30" ht="13.5" thickBot="1">
      <c r="A103" s="80" t="s">
        <v>112</v>
      </c>
      <c r="B103" s="22">
        <v>425</v>
      </c>
      <c r="C103" s="54">
        <v>3</v>
      </c>
      <c r="D103" s="21">
        <v>0.70588235294117652</v>
      </c>
      <c r="E103" s="22">
        <v>182</v>
      </c>
      <c r="F103" s="21">
        <v>42.823529411764703</v>
      </c>
      <c r="G103" s="22">
        <v>114</v>
      </c>
      <c r="H103" s="21">
        <v>26.823529411764707</v>
      </c>
      <c r="I103" s="22">
        <v>85</v>
      </c>
      <c r="J103" s="21">
        <v>20</v>
      </c>
      <c r="K103" s="22">
        <v>5</v>
      </c>
      <c r="L103" s="21">
        <v>1.1764705882352942</v>
      </c>
      <c r="M103" s="22">
        <v>1</v>
      </c>
      <c r="N103" s="21">
        <v>0.23529411764705879</v>
      </c>
      <c r="O103" s="22">
        <v>9</v>
      </c>
      <c r="P103" s="21">
        <v>2.1176470588235294</v>
      </c>
      <c r="Q103" s="22">
        <v>2</v>
      </c>
      <c r="R103" s="21">
        <v>0.47058823529411759</v>
      </c>
      <c r="S103" s="22">
        <v>13</v>
      </c>
      <c r="T103" s="21">
        <v>3.0588235294117649</v>
      </c>
      <c r="U103" s="18">
        <v>0</v>
      </c>
      <c r="V103" s="21">
        <v>0</v>
      </c>
      <c r="W103" s="15">
        <v>0</v>
      </c>
      <c r="X103" s="21">
        <v>0</v>
      </c>
      <c r="Y103" s="15">
        <v>0</v>
      </c>
      <c r="Z103" s="21">
        <v>0</v>
      </c>
      <c r="AA103" s="22">
        <v>6</v>
      </c>
      <c r="AB103" s="21">
        <v>1.411764705882353</v>
      </c>
      <c r="AC103" s="22">
        <v>5</v>
      </c>
      <c r="AD103" s="23">
        <v>1.1764705882352942</v>
      </c>
    </row>
    <row r="104" spans="1:30" ht="13.5" thickBot="1">
      <c r="A104" s="24" t="s">
        <v>113</v>
      </c>
      <c r="B104" s="26">
        <v>4073</v>
      </c>
      <c r="C104" s="11">
        <v>25</v>
      </c>
      <c r="D104" s="10">
        <v>0.61379818315737789</v>
      </c>
      <c r="E104" s="11">
        <v>1458</v>
      </c>
      <c r="F104" s="10">
        <v>35.79671004173828</v>
      </c>
      <c r="G104" s="27">
        <v>1307</v>
      </c>
      <c r="H104" s="25">
        <v>32.089369015467717</v>
      </c>
      <c r="I104" s="11">
        <v>826</v>
      </c>
      <c r="J104" s="10">
        <v>20.279891971519763</v>
      </c>
      <c r="K104" s="11">
        <v>18</v>
      </c>
      <c r="L104" s="10">
        <v>0.44193469187331202</v>
      </c>
      <c r="M104" s="27">
        <v>9</v>
      </c>
      <c r="N104" s="25">
        <v>0.22096734593665601</v>
      </c>
      <c r="O104" s="11">
        <v>72</v>
      </c>
      <c r="P104" s="10">
        <v>1.7677387674932481</v>
      </c>
      <c r="Q104" s="11">
        <v>39</v>
      </c>
      <c r="R104" s="10">
        <v>0.95752516572550939</v>
      </c>
      <c r="S104" s="11">
        <v>109</v>
      </c>
      <c r="T104" s="10">
        <v>2.6761600785661677</v>
      </c>
      <c r="U104" s="27">
        <v>2</v>
      </c>
      <c r="V104" s="26">
        <v>4.9103854652590227E-2</v>
      </c>
      <c r="W104" s="11">
        <v>0</v>
      </c>
      <c r="X104" s="10">
        <v>0</v>
      </c>
      <c r="Y104" s="11">
        <v>0</v>
      </c>
      <c r="Z104" s="10">
        <v>0</v>
      </c>
      <c r="AA104" s="27">
        <v>132</v>
      </c>
      <c r="AB104" s="25">
        <v>3.2408544070709553</v>
      </c>
      <c r="AC104" s="11">
        <v>76</v>
      </c>
      <c r="AD104" s="12">
        <v>1.8659464767984288</v>
      </c>
    </row>
    <row r="105" spans="1:30">
      <c r="A105" s="84" t="s">
        <v>114</v>
      </c>
      <c r="B105" s="37">
        <v>271</v>
      </c>
      <c r="C105" s="15">
        <v>1</v>
      </c>
      <c r="D105" s="14">
        <v>0.36900369003690037</v>
      </c>
      <c r="E105" s="15">
        <v>67</v>
      </c>
      <c r="F105" s="14">
        <v>24.723247232472325</v>
      </c>
      <c r="G105" s="37">
        <v>94</v>
      </c>
      <c r="H105" s="36">
        <v>34.686346863468636</v>
      </c>
      <c r="I105" s="15">
        <v>75</v>
      </c>
      <c r="J105" s="14">
        <v>27.67527675276753</v>
      </c>
      <c r="K105" s="15">
        <v>2</v>
      </c>
      <c r="L105" s="14">
        <v>0.73800738007380073</v>
      </c>
      <c r="M105" s="15">
        <v>0</v>
      </c>
      <c r="N105" s="36">
        <v>0</v>
      </c>
      <c r="O105" s="15">
        <v>8</v>
      </c>
      <c r="P105" s="14">
        <v>2.9520295202952029</v>
      </c>
      <c r="Q105" s="15">
        <v>3</v>
      </c>
      <c r="R105" s="14">
        <v>1.107011070110701</v>
      </c>
      <c r="S105" s="15">
        <v>16</v>
      </c>
      <c r="T105" s="14">
        <v>5.9040590405904059</v>
      </c>
      <c r="U105" s="18">
        <v>0</v>
      </c>
      <c r="V105" s="14">
        <v>0</v>
      </c>
      <c r="W105" s="15">
        <v>0</v>
      </c>
      <c r="X105" s="14">
        <v>0</v>
      </c>
      <c r="Y105" s="15">
        <v>0</v>
      </c>
      <c r="Z105" s="14">
        <v>0</v>
      </c>
      <c r="AA105" s="37">
        <v>4</v>
      </c>
      <c r="AB105" s="36">
        <v>1.4760147601476015</v>
      </c>
      <c r="AC105" s="15">
        <v>1</v>
      </c>
      <c r="AD105" s="28">
        <v>0.36900369003690037</v>
      </c>
    </row>
    <row r="106" spans="1:30">
      <c r="A106" s="83" t="s">
        <v>115</v>
      </c>
      <c r="B106" s="34">
        <v>536</v>
      </c>
      <c r="C106" s="18">
        <v>7</v>
      </c>
      <c r="D106" s="17">
        <v>1.3059701492537312</v>
      </c>
      <c r="E106" s="18">
        <v>167</v>
      </c>
      <c r="F106" s="17">
        <v>31.156716417910445</v>
      </c>
      <c r="G106" s="34">
        <v>192</v>
      </c>
      <c r="H106" s="33">
        <v>35.820895522388057</v>
      </c>
      <c r="I106" s="18">
        <v>103</v>
      </c>
      <c r="J106" s="17">
        <v>19.21641791044776</v>
      </c>
      <c r="K106" s="18">
        <v>1</v>
      </c>
      <c r="L106" s="17">
        <v>0.18656716417910446</v>
      </c>
      <c r="M106" s="15">
        <v>0</v>
      </c>
      <c r="N106" s="33">
        <v>0</v>
      </c>
      <c r="O106" s="18">
        <v>8</v>
      </c>
      <c r="P106" s="17">
        <v>1.4925373134328357</v>
      </c>
      <c r="Q106" s="18">
        <v>7</v>
      </c>
      <c r="R106" s="17">
        <v>1.3059701492537312</v>
      </c>
      <c r="S106" s="18">
        <v>18</v>
      </c>
      <c r="T106" s="17">
        <v>3.3582089552238807</v>
      </c>
      <c r="U106" s="18">
        <v>0</v>
      </c>
      <c r="V106" s="17">
        <v>0</v>
      </c>
      <c r="W106" s="15">
        <v>0</v>
      </c>
      <c r="X106" s="17">
        <v>0</v>
      </c>
      <c r="Y106" s="15">
        <v>0</v>
      </c>
      <c r="Z106" s="17">
        <v>0</v>
      </c>
      <c r="AA106" s="34">
        <v>21</v>
      </c>
      <c r="AB106" s="33">
        <v>3.9179104477611943</v>
      </c>
      <c r="AC106" s="18">
        <v>12</v>
      </c>
      <c r="AD106" s="19">
        <v>2.2388059701492535</v>
      </c>
    </row>
    <row r="107" spans="1:30">
      <c r="A107" s="83" t="s">
        <v>116</v>
      </c>
      <c r="B107" s="34">
        <v>63</v>
      </c>
      <c r="C107" s="15">
        <v>0</v>
      </c>
      <c r="D107" s="17">
        <v>0</v>
      </c>
      <c r="E107" s="18">
        <v>25</v>
      </c>
      <c r="F107" s="17">
        <v>39.682539682539684</v>
      </c>
      <c r="G107" s="34">
        <v>15</v>
      </c>
      <c r="H107" s="33">
        <v>23.809523809523807</v>
      </c>
      <c r="I107" s="18">
        <v>18</v>
      </c>
      <c r="J107" s="17">
        <v>28.571428571428569</v>
      </c>
      <c r="K107" s="18">
        <v>1</v>
      </c>
      <c r="L107" s="17">
        <v>1.5873015873015872</v>
      </c>
      <c r="M107" s="15">
        <v>0</v>
      </c>
      <c r="N107" s="33">
        <v>0</v>
      </c>
      <c r="O107" s="18">
        <v>1</v>
      </c>
      <c r="P107" s="17">
        <v>1.5873015873015872</v>
      </c>
      <c r="Q107" s="15">
        <v>0</v>
      </c>
      <c r="R107" s="17">
        <v>0</v>
      </c>
      <c r="S107" s="18">
        <v>1</v>
      </c>
      <c r="T107" s="17">
        <v>1.5873015873015872</v>
      </c>
      <c r="U107" s="18">
        <v>0</v>
      </c>
      <c r="V107" s="17">
        <v>0</v>
      </c>
      <c r="W107" s="15">
        <v>0</v>
      </c>
      <c r="X107" s="17">
        <v>0</v>
      </c>
      <c r="Y107" s="15">
        <v>0</v>
      </c>
      <c r="Z107" s="17">
        <v>0</v>
      </c>
      <c r="AA107" s="34">
        <v>1</v>
      </c>
      <c r="AB107" s="33">
        <v>1.5873015873015872</v>
      </c>
      <c r="AC107" s="18">
        <v>1</v>
      </c>
      <c r="AD107" s="19">
        <v>1.5873015873015872</v>
      </c>
    </row>
    <row r="108" spans="1:30">
      <c r="A108" s="83" t="s">
        <v>117</v>
      </c>
      <c r="B108" s="34">
        <v>108</v>
      </c>
      <c r="C108" s="15">
        <v>2</v>
      </c>
      <c r="D108" s="17">
        <v>1.8518518518518516</v>
      </c>
      <c r="E108" s="18">
        <v>48</v>
      </c>
      <c r="F108" s="17">
        <v>44.444444444444443</v>
      </c>
      <c r="G108" s="34">
        <v>33</v>
      </c>
      <c r="H108" s="33">
        <v>30.555555555555557</v>
      </c>
      <c r="I108" s="18">
        <v>19</v>
      </c>
      <c r="J108" s="17">
        <v>17.592592592592592</v>
      </c>
      <c r="K108" s="15">
        <v>1</v>
      </c>
      <c r="L108" s="17">
        <v>0.92592592592592582</v>
      </c>
      <c r="M108" s="15">
        <v>0</v>
      </c>
      <c r="N108" s="33">
        <v>0</v>
      </c>
      <c r="O108" s="15">
        <v>0</v>
      </c>
      <c r="P108" s="17">
        <v>0</v>
      </c>
      <c r="Q108" s="18">
        <v>1</v>
      </c>
      <c r="R108" s="17">
        <v>0.92592592592592582</v>
      </c>
      <c r="S108" s="18">
        <v>1</v>
      </c>
      <c r="T108" s="17">
        <v>0.92592592592592582</v>
      </c>
      <c r="U108" s="15">
        <v>0</v>
      </c>
      <c r="V108" s="17">
        <v>0</v>
      </c>
      <c r="W108" s="15">
        <v>0</v>
      </c>
      <c r="X108" s="17">
        <v>0</v>
      </c>
      <c r="Y108" s="15">
        <v>0</v>
      </c>
      <c r="Z108" s="17">
        <v>0</v>
      </c>
      <c r="AA108" s="34">
        <v>1</v>
      </c>
      <c r="AB108" s="33">
        <v>0.92592592592592582</v>
      </c>
      <c r="AC108" s="18">
        <v>2</v>
      </c>
      <c r="AD108" s="19">
        <v>1.8518518518518516</v>
      </c>
    </row>
    <row r="109" spans="1:30">
      <c r="A109" s="83" t="s">
        <v>118</v>
      </c>
      <c r="B109" s="34">
        <v>283</v>
      </c>
      <c r="C109" s="15">
        <v>2</v>
      </c>
      <c r="D109" s="17">
        <v>0.70671378091872794</v>
      </c>
      <c r="E109" s="18">
        <v>143</v>
      </c>
      <c r="F109" s="17">
        <v>50.53003533568905</v>
      </c>
      <c r="G109" s="34">
        <v>81</v>
      </c>
      <c r="H109" s="33">
        <v>28.621908127208478</v>
      </c>
      <c r="I109" s="18">
        <v>40</v>
      </c>
      <c r="J109" s="17">
        <v>14.134275618374559</v>
      </c>
      <c r="K109" s="15">
        <v>0</v>
      </c>
      <c r="L109" s="17">
        <v>0</v>
      </c>
      <c r="M109" s="15">
        <v>0</v>
      </c>
      <c r="N109" s="33">
        <v>0</v>
      </c>
      <c r="O109" s="18">
        <v>1</v>
      </c>
      <c r="P109" s="17">
        <v>0.35335689045936397</v>
      </c>
      <c r="Q109" s="18">
        <v>2</v>
      </c>
      <c r="R109" s="17">
        <v>0.70671378091872794</v>
      </c>
      <c r="S109" s="18">
        <v>2</v>
      </c>
      <c r="T109" s="17">
        <v>0.70671378091872794</v>
      </c>
      <c r="U109" s="18">
        <v>0</v>
      </c>
      <c r="V109" s="17">
        <v>0</v>
      </c>
      <c r="W109" s="15">
        <v>0</v>
      </c>
      <c r="X109" s="17">
        <v>0</v>
      </c>
      <c r="Y109" s="15">
        <v>0</v>
      </c>
      <c r="Z109" s="17">
        <v>0</v>
      </c>
      <c r="AA109" s="34">
        <v>10</v>
      </c>
      <c r="AB109" s="33">
        <v>3.5335689045936398</v>
      </c>
      <c r="AC109" s="18">
        <v>2</v>
      </c>
      <c r="AD109" s="19">
        <v>0.70671378091872794</v>
      </c>
    </row>
    <row r="110" spans="1:30">
      <c r="A110" s="83" t="s">
        <v>119</v>
      </c>
      <c r="B110" s="34">
        <v>453</v>
      </c>
      <c r="C110" s="18">
        <v>3</v>
      </c>
      <c r="D110" s="17">
        <v>0.66225165562913912</v>
      </c>
      <c r="E110" s="18">
        <v>159</v>
      </c>
      <c r="F110" s="17">
        <v>35.099337748344375</v>
      </c>
      <c r="G110" s="34">
        <v>170</v>
      </c>
      <c r="H110" s="33">
        <v>37.527593818984542</v>
      </c>
      <c r="I110" s="18">
        <v>68</v>
      </c>
      <c r="J110" s="17">
        <v>15.011037527593817</v>
      </c>
      <c r="K110" s="18">
        <v>2</v>
      </c>
      <c r="L110" s="17">
        <v>0.44150110375275936</v>
      </c>
      <c r="M110" s="15">
        <v>0</v>
      </c>
      <c r="N110" s="33">
        <v>0</v>
      </c>
      <c r="O110" s="18">
        <v>14</v>
      </c>
      <c r="P110" s="17">
        <v>3.0905077262693159</v>
      </c>
      <c r="Q110" s="18">
        <v>4</v>
      </c>
      <c r="R110" s="17">
        <v>0.88300220750551872</v>
      </c>
      <c r="S110" s="18">
        <v>13</v>
      </c>
      <c r="T110" s="17">
        <v>2.869757174392936</v>
      </c>
      <c r="U110" s="18">
        <v>0</v>
      </c>
      <c r="V110" s="34">
        <v>0</v>
      </c>
      <c r="W110" s="15">
        <v>0</v>
      </c>
      <c r="X110" s="17">
        <v>0</v>
      </c>
      <c r="Y110" s="15">
        <v>0</v>
      </c>
      <c r="Z110" s="17">
        <v>0</v>
      </c>
      <c r="AA110" s="34">
        <v>17</v>
      </c>
      <c r="AB110" s="33">
        <v>3.7527593818984544</v>
      </c>
      <c r="AC110" s="18">
        <v>3</v>
      </c>
      <c r="AD110" s="19">
        <v>0.66225165562913912</v>
      </c>
    </row>
    <row r="111" spans="1:30">
      <c r="A111" s="83" t="s">
        <v>120</v>
      </c>
      <c r="B111" s="34">
        <v>57</v>
      </c>
      <c r="C111" s="15">
        <v>0</v>
      </c>
      <c r="D111" s="17">
        <v>0</v>
      </c>
      <c r="E111" s="18">
        <v>21</v>
      </c>
      <c r="F111" s="17">
        <v>36.84210526315789</v>
      </c>
      <c r="G111" s="34">
        <v>20</v>
      </c>
      <c r="H111" s="33">
        <v>35.087719298245609</v>
      </c>
      <c r="I111" s="18">
        <v>13</v>
      </c>
      <c r="J111" s="17">
        <v>22.807017543859647</v>
      </c>
      <c r="K111" s="15">
        <v>0</v>
      </c>
      <c r="L111" s="17">
        <v>0</v>
      </c>
      <c r="M111" s="15">
        <v>0</v>
      </c>
      <c r="N111" s="33">
        <v>0</v>
      </c>
      <c r="O111" s="18">
        <v>2</v>
      </c>
      <c r="P111" s="17">
        <v>3.5087719298245612</v>
      </c>
      <c r="Q111" s="15">
        <v>0</v>
      </c>
      <c r="R111" s="17">
        <v>0</v>
      </c>
      <c r="S111" s="15">
        <v>0</v>
      </c>
      <c r="T111" s="17">
        <v>0</v>
      </c>
      <c r="U111" s="18">
        <v>0</v>
      </c>
      <c r="V111" s="17">
        <v>0</v>
      </c>
      <c r="W111" s="15">
        <v>0</v>
      </c>
      <c r="X111" s="17">
        <v>0</v>
      </c>
      <c r="Y111" s="15">
        <v>0</v>
      </c>
      <c r="Z111" s="17">
        <v>0</v>
      </c>
      <c r="AA111" s="18">
        <v>0</v>
      </c>
      <c r="AB111" s="33">
        <v>0</v>
      </c>
      <c r="AC111" s="18">
        <v>1</v>
      </c>
      <c r="AD111" s="19">
        <v>1.7543859649122806</v>
      </c>
    </row>
    <row r="112" spans="1:30">
      <c r="A112" s="83" t="s">
        <v>121</v>
      </c>
      <c r="B112" s="34">
        <v>266</v>
      </c>
      <c r="C112" s="15">
        <v>1</v>
      </c>
      <c r="D112" s="17">
        <v>0.37593984962406013</v>
      </c>
      <c r="E112" s="18">
        <v>131</v>
      </c>
      <c r="F112" s="17">
        <v>49.248120300751879</v>
      </c>
      <c r="G112" s="34">
        <v>87</v>
      </c>
      <c r="H112" s="33">
        <v>32.706766917293237</v>
      </c>
      <c r="I112" s="18">
        <v>22</v>
      </c>
      <c r="J112" s="17">
        <v>8.2706766917293226</v>
      </c>
      <c r="K112" s="15">
        <v>0</v>
      </c>
      <c r="L112" s="17">
        <v>0</v>
      </c>
      <c r="M112" s="15">
        <v>1</v>
      </c>
      <c r="N112" s="33">
        <v>0.37593984962406013</v>
      </c>
      <c r="O112" s="18">
        <v>1</v>
      </c>
      <c r="P112" s="17">
        <v>0.37593984962406013</v>
      </c>
      <c r="Q112" s="15">
        <v>0</v>
      </c>
      <c r="R112" s="17">
        <v>0</v>
      </c>
      <c r="S112" s="18">
        <v>3</v>
      </c>
      <c r="T112" s="17">
        <v>1.1278195488721803</v>
      </c>
      <c r="U112" s="18">
        <v>0</v>
      </c>
      <c r="V112" s="17">
        <v>0</v>
      </c>
      <c r="W112" s="15">
        <v>0</v>
      </c>
      <c r="X112" s="17">
        <v>0</v>
      </c>
      <c r="Y112" s="15">
        <v>0</v>
      </c>
      <c r="Z112" s="17">
        <v>0</v>
      </c>
      <c r="AA112" s="34">
        <v>17</v>
      </c>
      <c r="AB112" s="33">
        <v>6.3909774436090219</v>
      </c>
      <c r="AC112" s="18">
        <v>3</v>
      </c>
      <c r="AD112" s="19">
        <v>1.1278195488721803</v>
      </c>
    </row>
    <row r="113" spans="1:30">
      <c r="A113" s="83" t="s">
        <v>122</v>
      </c>
      <c r="B113" s="34">
        <v>166</v>
      </c>
      <c r="C113" s="15">
        <v>0</v>
      </c>
      <c r="D113" s="17">
        <v>0</v>
      </c>
      <c r="E113" s="18">
        <v>37</v>
      </c>
      <c r="F113" s="17">
        <v>22.289156626506024</v>
      </c>
      <c r="G113" s="34">
        <v>51</v>
      </c>
      <c r="H113" s="33">
        <v>30.722891566265059</v>
      </c>
      <c r="I113" s="18">
        <v>53</v>
      </c>
      <c r="J113" s="17">
        <v>31.92771084337349</v>
      </c>
      <c r="K113" s="15">
        <v>0</v>
      </c>
      <c r="L113" s="17">
        <v>0</v>
      </c>
      <c r="M113" s="15">
        <v>0</v>
      </c>
      <c r="N113" s="33">
        <v>0</v>
      </c>
      <c r="O113" s="18">
        <v>2</v>
      </c>
      <c r="P113" s="17">
        <v>1.2048192771084338</v>
      </c>
      <c r="Q113" s="18">
        <v>1</v>
      </c>
      <c r="R113" s="17">
        <v>0.60240963855421692</v>
      </c>
      <c r="S113" s="18">
        <v>9</v>
      </c>
      <c r="T113" s="17">
        <v>5.4216867469879517</v>
      </c>
      <c r="U113" s="34">
        <v>2</v>
      </c>
      <c r="V113" s="34">
        <v>1.2048192771084338</v>
      </c>
      <c r="W113" s="15">
        <v>0</v>
      </c>
      <c r="X113" s="17">
        <v>0</v>
      </c>
      <c r="Y113" s="15">
        <v>0</v>
      </c>
      <c r="Z113" s="17">
        <v>0</v>
      </c>
      <c r="AA113" s="34">
        <v>2</v>
      </c>
      <c r="AB113" s="33">
        <v>1.2048192771084338</v>
      </c>
      <c r="AC113" s="18">
        <v>9</v>
      </c>
      <c r="AD113" s="19">
        <v>5.4216867469879517</v>
      </c>
    </row>
    <row r="114" spans="1:30">
      <c r="A114" s="83" t="s">
        <v>123</v>
      </c>
      <c r="B114" s="34">
        <v>47</v>
      </c>
      <c r="C114" s="15">
        <v>0</v>
      </c>
      <c r="D114" s="17">
        <v>0</v>
      </c>
      <c r="E114" s="18">
        <v>12</v>
      </c>
      <c r="F114" s="17">
        <v>25.531914893617021</v>
      </c>
      <c r="G114" s="34">
        <v>16</v>
      </c>
      <c r="H114" s="33">
        <v>34.042553191489361</v>
      </c>
      <c r="I114" s="18">
        <v>10</v>
      </c>
      <c r="J114" s="17">
        <v>21.276595744680851</v>
      </c>
      <c r="K114" s="15">
        <v>0</v>
      </c>
      <c r="L114" s="17">
        <v>0</v>
      </c>
      <c r="M114" s="15">
        <v>0</v>
      </c>
      <c r="N114" s="33">
        <v>0</v>
      </c>
      <c r="O114" s="18">
        <v>2</v>
      </c>
      <c r="P114" s="17">
        <v>4.2553191489361701</v>
      </c>
      <c r="Q114" s="15">
        <v>2</v>
      </c>
      <c r="R114" s="17">
        <v>4.2553191489361701</v>
      </c>
      <c r="S114" s="22">
        <v>3</v>
      </c>
      <c r="T114" s="17">
        <v>6.3829787234042552</v>
      </c>
      <c r="U114" s="18">
        <v>0</v>
      </c>
      <c r="V114" s="21">
        <v>0</v>
      </c>
      <c r="W114" s="15">
        <v>0</v>
      </c>
      <c r="X114" s="17">
        <v>0</v>
      </c>
      <c r="Y114" s="15">
        <v>0</v>
      </c>
      <c r="Z114" s="17">
        <v>0</v>
      </c>
      <c r="AA114" s="34">
        <v>2</v>
      </c>
      <c r="AB114" s="33">
        <v>4.2553191489361701</v>
      </c>
      <c r="AC114" s="18"/>
      <c r="AD114" s="19">
        <v>0</v>
      </c>
    </row>
    <row r="115" spans="1:30">
      <c r="A115" s="83" t="s">
        <v>124</v>
      </c>
      <c r="B115" s="34">
        <v>152</v>
      </c>
      <c r="C115" s="15">
        <v>1</v>
      </c>
      <c r="D115" s="17">
        <v>0.6578947368421052</v>
      </c>
      <c r="E115" s="18">
        <v>54</v>
      </c>
      <c r="F115" s="17">
        <v>35.526315789473685</v>
      </c>
      <c r="G115" s="34">
        <v>58</v>
      </c>
      <c r="H115" s="33">
        <v>38.15789473684211</v>
      </c>
      <c r="I115" s="18">
        <v>24</v>
      </c>
      <c r="J115" s="17">
        <v>15.789473684210526</v>
      </c>
      <c r="K115" s="15">
        <v>0</v>
      </c>
      <c r="L115" s="17">
        <v>0</v>
      </c>
      <c r="M115" s="15">
        <v>0</v>
      </c>
      <c r="N115" s="33">
        <v>0</v>
      </c>
      <c r="O115" s="18">
        <v>2</v>
      </c>
      <c r="P115" s="17">
        <v>1.3157894736842104</v>
      </c>
      <c r="Q115" s="18">
        <v>2</v>
      </c>
      <c r="R115" s="17">
        <v>1.3157894736842104</v>
      </c>
      <c r="S115" s="18">
        <v>5</v>
      </c>
      <c r="T115" s="17">
        <v>3.2894736842105261</v>
      </c>
      <c r="U115" s="18">
        <v>0</v>
      </c>
      <c r="V115" s="34">
        <v>0</v>
      </c>
      <c r="W115" s="15">
        <v>0</v>
      </c>
      <c r="X115" s="17">
        <v>0</v>
      </c>
      <c r="Y115" s="15">
        <v>0</v>
      </c>
      <c r="Z115" s="17">
        <v>0</v>
      </c>
      <c r="AA115" s="34">
        <v>4</v>
      </c>
      <c r="AB115" s="33">
        <v>2.6315789473684208</v>
      </c>
      <c r="AC115" s="18">
        <v>2</v>
      </c>
      <c r="AD115" s="19">
        <v>1.3157894736842104</v>
      </c>
    </row>
    <row r="116" spans="1:30">
      <c r="A116" s="83" t="s">
        <v>125</v>
      </c>
      <c r="B116" s="34">
        <v>122</v>
      </c>
      <c r="C116" s="15">
        <v>0</v>
      </c>
      <c r="D116" s="17">
        <v>0</v>
      </c>
      <c r="E116" s="18">
        <v>37</v>
      </c>
      <c r="F116" s="17">
        <v>30.327868852459016</v>
      </c>
      <c r="G116" s="34">
        <v>31</v>
      </c>
      <c r="H116" s="33">
        <v>25.409836065573771</v>
      </c>
      <c r="I116" s="18">
        <v>37</v>
      </c>
      <c r="J116" s="17">
        <v>30.327868852459016</v>
      </c>
      <c r="K116" s="15">
        <v>2</v>
      </c>
      <c r="L116" s="17">
        <v>1.639344262295082</v>
      </c>
      <c r="M116" s="15">
        <v>2</v>
      </c>
      <c r="N116" s="33">
        <v>1.639344262295082</v>
      </c>
      <c r="O116" s="18">
        <v>3</v>
      </c>
      <c r="P116" s="17">
        <v>2.459016393442623</v>
      </c>
      <c r="Q116" s="18">
        <v>1</v>
      </c>
      <c r="R116" s="17">
        <v>0.81967213114754101</v>
      </c>
      <c r="S116" s="18">
        <v>5</v>
      </c>
      <c r="T116" s="17">
        <v>4.0983606557377046</v>
      </c>
      <c r="U116" s="18">
        <v>0</v>
      </c>
      <c r="V116" s="17">
        <v>0</v>
      </c>
      <c r="W116" s="15">
        <v>0</v>
      </c>
      <c r="X116" s="17">
        <v>0</v>
      </c>
      <c r="Y116" s="15">
        <v>0</v>
      </c>
      <c r="Z116" s="17">
        <v>0</v>
      </c>
      <c r="AA116" s="18">
        <v>0</v>
      </c>
      <c r="AB116" s="33">
        <v>0</v>
      </c>
      <c r="AC116" s="18">
        <v>4</v>
      </c>
      <c r="AD116" s="19">
        <v>3.278688524590164</v>
      </c>
    </row>
    <row r="117" spans="1:30">
      <c r="A117" s="83" t="s">
        <v>126</v>
      </c>
      <c r="B117" s="34">
        <v>81</v>
      </c>
      <c r="C117" s="15">
        <v>0</v>
      </c>
      <c r="D117" s="17">
        <v>0</v>
      </c>
      <c r="E117" s="18">
        <v>24</v>
      </c>
      <c r="F117" s="17">
        <v>29.629629629629626</v>
      </c>
      <c r="G117" s="34">
        <v>27</v>
      </c>
      <c r="H117" s="33">
        <v>33.333333333333329</v>
      </c>
      <c r="I117" s="18">
        <v>20</v>
      </c>
      <c r="J117" s="17">
        <v>24.691358024691358</v>
      </c>
      <c r="K117" s="15">
        <v>2</v>
      </c>
      <c r="L117" s="17">
        <v>2.4691358024691357</v>
      </c>
      <c r="M117" s="15">
        <v>0</v>
      </c>
      <c r="N117" s="33">
        <v>0</v>
      </c>
      <c r="O117" s="15">
        <v>0</v>
      </c>
      <c r="P117" s="17">
        <v>0</v>
      </c>
      <c r="Q117" s="15">
        <v>0</v>
      </c>
      <c r="R117" s="17">
        <v>0</v>
      </c>
      <c r="S117" s="18">
        <v>4</v>
      </c>
      <c r="T117" s="17">
        <v>4.9382716049382713</v>
      </c>
      <c r="U117" s="15">
        <v>0</v>
      </c>
      <c r="V117" s="17">
        <v>0</v>
      </c>
      <c r="W117" s="15">
        <v>0</v>
      </c>
      <c r="X117" s="17">
        <v>0</v>
      </c>
      <c r="Y117" s="15">
        <v>0</v>
      </c>
      <c r="Z117" s="17">
        <v>0</v>
      </c>
      <c r="AA117" s="34">
        <v>3</v>
      </c>
      <c r="AB117" s="33">
        <v>3.7037037037037033</v>
      </c>
      <c r="AC117" s="18">
        <v>1</v>
      </c>
      <c r="AD117" s="19">
        <v>1.2345679012345678</v>
      </c>
    </row>
    <row r="118" spans="1:30">
      <c r="A118" s="83" t="s">
        <v>127</v>
      </c>
      <c r="B118" s="34">
        <v>58</v>
      </c>
      <c r="C118" s="15">
        <v>0</v>
      </c>
      <c r="D118" s="17">
        <v>0</v>
      </c>
      <c r="E118" s="18">
        <v>14</v>
      </c>
      <c r="F118" s="17">
        <v>24.137931034482758</v>
      </c>
      <c r="G118" s="34">
        <v>15</v>
      </c>
      <c r="H118" s="33">
        <v>25.862068965517242</v>
      </c>
      <c r="I118" s="18">
        <v>19</v>
      </c>
      <c r="J118" s="17">
        <v>32.758620689655174</v>
      </c>
      <c r="K118" s="15">
        <v>1</v>
      </c>
      <c r="L118" s="17">
        <v>1.7241379310344827</v>
      </c>
      <c r="M118" s="15">
        <v>0</v>
      </c>
      <c r="N118" s="33">
        <v>0</v>
      </c>
      <c r="O118" s="18">
        <v>1</v>
      </c>
      <c r="P118" s="17">
        <v>1.7241379310344827</v>
      </c>
      <c r="Q118" s="15">
        <v>0</v>
      </c>
      <c r="R118" s="17">
        <v>0</v>
      </c>
      <c r="S118" s="18">
        <v>3</v>
      </c>
      <c r="T118" s="17">
        <v>5.1724137931034484</v>
      </c>
      <c r="U118" s="18">
        <v>0</v>
      </c>
      <c r="V118" s="17">
        <v>0</v>
      </c>
      <c r="W118" s="15">
        <v>0</v>
      </c>
      <c r="X118" s="17">
        <v>0</v>
      </c>
      <c r="Y118" s="15">
        <v>0</v>
      </c>
      <c r="Z118" s="17">
        <v>0</v>
      </c>
      <c r="AA118" s="34">
        <v>1</v>
      </c>
      <c r="AB118" s="33">
        <v>1.7241379310344827</v>
      </c>
      <c r="AC118" s="18">
        <v>4</v>
      </c>
      <c r="AD118" s="19">
        <v>6.8965517241379306</v>
      </c>
    </row>
    <row r="119" spans="1:30">
      <c r="A119" s="83" t="s">
        <v>128</v>
      </c>
      <c r="B119" s="34">
        <v>87</v>
      </c>
      <c r="C119" s="15">
        <v>0</v>
      </c>
      <c r="D119" s="17">
        <v>0</v>
      </c>
      <c r="E119" s="18">
        <v>35</v>
      </c>
      <c r="F119" s="17">
        <v>40.229885057471265</v>
      </c>
      <c r="G119" s="34">
        <v>21</v>
      </c>
      <c r="H119" s="33">
        <v>24.137931034482758</v>
      </c>
      <c r="I119" s="18">
        <v>24</v>
      </c>
      <c r="J119" s="17">
        <v>27.586206896551722</v>
      </c>
      <c r="K119" s="15">
        <v>1</v>
      </c>
      <c r="L119" s="17">
        <v>1.1494252873563218</v>
      </c>
      <c r="M119" s="15">
        <v>0</v>
      </c>
      <c r="N119" s="33">
        <v>0</v>
      </c>
      <c r="O119" s="15">
        <v>1</v>
      </c>
      <c r="P119" s="17">
        <v>1.1494252873563218</v>
      </c>
      <c r="Q119" s="15">
        <v>0</v>
      </c>
      <c r="R119" s="17">
        <v>0</v>
      </c>
      <c r="S119" s="15">
        <v>0</v>
      </c>
      <c r="T119" s="17">
        <v>0</v>
      </c>
      <c r="U119" s="18">
        <v>0</v>
      </c>
      <c r="V119" s="17">
        <v>0</v>
      </c>
      <c r="W119" s="15">
        <v>0</v>
      </c>
      <c r="X119" s="17">
        <v>0</v>
      </c>
      <c r="Y119" s="15">
        <v>0</v>
      </c>
      <c r="Z119" s="17">
        <v>0</v>
      </c>
      <c r="AA119" s="34">
        <v>4</v>
      </c>
      <c r="AB119" s="33">
        <v>4.5977011494252871</v>
      </c>
      <c r="AC119" s="18">
        <v>1</v>
      </c>
      <c r="AD119" s="19">
        <v>1.1494252873563218</v>
      </c>
    </row>
    <row r="120" spans="1:30">
      <c r="A120" s="83" t="s">
        <v>129</v>
      </c>
      <c r="B120" s="34">
        <v>242</v>
      </c>
      <c r="C120" s="18">
        <v>1</v>
      </c>
      <c r="D120" s="17">
        <v>0.41322314049586778</v>
      </c>
      <c r="E120" s="18">
        <v>121</v>
      </c>
      <c r="F120" s="17">
        <v>50</v>
      </c>
      <c r="G120" s="34">
        <v>61</v>
      </c>
      <c r="H120" s="33">
        <v>25.206611570247933</v>
      </c>
      <c r="I120" s="18">
        <v>34</v>
      </c>
      <c r="J120" s="17">
        <v>14.049586776859504</v>
      </c>
      <c r="K120" s="15">
        <v>0</v>
      </c>
      <c r="L120" s="17">
        <v>0</v>
      </c>
      <c r="M120" s="15">
        <v>0</v>
      </c>
      <c r="N120" s="33">
        <v>0</v>
      </c>
      <c r="O120" s="15">
        <v>3</v>
      </c>
      <c r="P120" s="17">
        <v>1.2396694214876034</v>
      </c>
      <c r="Q120" s="15">
        <v>2</v>
      </c>
      <c r="R120" s="17">
        <v>0.82644628099173556</v>
      </c>
      <c r="S120" s="18">
        <v>2</v>
      </c>
      <c r="T120" s="17">
        <v>0.82644628099173556</v>
      </c>
      <c r="U120" s="18">
        <v>0</v>
      </c>
      <c r="V120" s="17">
        <v>0</v>
      </c>
      <c r="W120" s="15">
        <v>0</v>
      </c>
      <c r="X120" s="17">
        <v>0</v>
      </c>
      <c r="Y120" s="15">
        <v>0</v>
      </c>
      <c r="Z120" s="17">
        <v>0</v>
      </c>
      <c r="AA120" s="34">
        <v>12</v>
      </c>
      <c r="AB120" s="33">
        <v>4.9586776859504136</v>
      </c>
      <c r="AC120" s="18">
        <v>6</v>
      </c>
      <c r="AD120" s="19">
        <v>2.4793388429752068</v>
      </c>
    </row>
    <row r="121" spans="1:30">
      <c r="A121" s="83" t="s">
        <v>130</v>
      </c>
      <c r="B121" s="34">
        <v>263</v>
      </c>
      <c r="C121" s="18">
        <v>2</v>
      </c>
      <c r="D121" s="17">
        <v>0.76045627376425851</v>
      </c>
      <c r="E121" s="18">
        <v>72</v>
      </c>
      <c r="F121" s="17">
        <v>27.376425855513308</v>
      </c>
      <c r="G121" s="34">
        <v>93</v>
      </c>
      <c r="H121" s="33">
        <v>35.361216730038024</v>
      </c>
      <c r="I121" s="18">
        <v>69</v>
      </c>
      <c r="J121" s="17">
        <v>26.235741444866921</v>
      </c>
      <c r="K121" s="18">
        <v>2</v>
      </c>
      <c r="L121" s="17">
        <v>0.76045627376425851</v>
      </c>
      <c r="M121" s="15">
        <v>0</v>
      </c>
      <c r="N121" s="33">
        <v>0</v>
      </c>
      <c r="O121" s="18">
        <v>6</v>
      </c>
      <c r="P121" s="17">
        <v>2.2813688212927756</v>
      </c>
      <c r="Q121" s="18">
        <v>3</v>
      </c>
      <c r="R121" s="17">
        <v>1.1406844106463878</v>
      </c>
      <c r="S121" s="18">
        <v>5</v>
      </c>
      <c r="T121" s="17">
        <v>1.9011406844106464</v>
      </c>
      <c r="U121" s="18">
        <v>0</v>
      </c>
      <c r="V121" s="17">
        <v>0</v>
      </c>
      <c r="W121" s="15">
        <v>0</v>
      </c>
      <c r="X121" s="17">
        <v>0</v>
      </c>
      <c r="Y121" s="15">
        <v>0</v>
      </c>
      <c r="Z121" s="17">
        <v>0</v>
      </c>
      <c r="AA121" s="34">
        <v>4</v>
      </c>
      <c r="AB121" s="33">
        <v>1.520912547528517</v>
      </c>
      <c r="AC121" s="18">
        <v>7</v>
      </c>
      <c r="AD121" s="19">
        <v>2.6615969581749046</v>
      </c>
    </row>
    <row r="122" spans="1:30">
      <c r="A122" s="83" t="s">
        <v>131</v>
      </c>
      <c r="B122" s="34">
        <v>115</v>
      </c>
      <c r="C122" s="15">
        <v>0</v>
      </c>
      <c r="D122" s="17">
        <v>0</v>
      </c>
      <c r="E122" s="18">
        <v>32</v>
      </c>
      <c r="F122" s="17">
        <v>27.826086956521738</v>
      </c>
      <c r="G122" s="34">
        <v>35</v>
      </c>
      <c r="H122" s="33">
        <v>30.434782608695656</v>
      </c>
      <c r="I122" s="18">
        <v>35</v>
      </c>
      <c r="J122" s="17">
        <v>30.434782608695656</v>
      </c>
      <c r="K122" s="15">
        <v>1</v>
      </c>
      <c r="L122" s="17">
        <v>0.86956521739130432</v>
      </c>
      <c r="M122" s="15">
        <v>1</v>
      </c>
      <c r="N122" s="33">
        <v>0.86956521739130432</v>
      </c>
      <c r="O122" s="18">
        <v>2</v>
      </c>
      <c r="P122" s="17">
        <v>1.7391304347826086</v>
      </c>
      <c r="Q122" s="18">
        <v>3</v>
      </c>
      <c r="R122" s="17">
        <v>2.6086956521739131</v>
      </c>
      <c r="S122" s="18">
        <v>4</v>
      </c>
      <c r="T122" s="17">
        <v>3.4782608695652173</v>
      </c>
      <c r="U122" s="18">
        <v>0</v>
      </c>
      <c r="V122" s="17">
        <v>0</v>
      </c>
      <c r="W122" s="15">
        <v>0</v>
      </c>
      <c r="X122" s="17">
        <v>0</v>
      </c>
      <c r="Y122" s="15">
        <v>0</v>
      </c>
      <c r="Z122" s="17">
        <v>0</v>
      </c>
      <c r="AA122" s="34">
        <v>1</v>
      </c>
      <c r="AB122" s="33">
        <v>0.86956521739130432</v>
      </c>
      <c r="AC122" s="18">
        <v>1</v>
      </c>
      <c r="AD122" s="19">
        <v>0.86956521739130432</v>
      </c>
    </row>
    <row r="123" spans="1:30">
      <c r="A123" s="83" t="s">
        <v>132</v>
      </c>
      <c r="B123" s="34">
        <v>41</v>
      </c>
      <c r="C123" s="15">
        <v>0</v>
      </c>
      <c r="D123" s="17">
        <v>0</v>
      </c>
      <c r="E123" s="18">
        <v>12</v>
      </c>
      <c r="F123" s="17">
        <v>29.268292682926827</v>
      </c>
      <c r="G123" s="34">
        <v>12</v>
      </c>
      <c r="H123" s="33">
        <v>29.268292682926827</v>
      </c>
      <c r="I123" s="18">
        <v>12</v>
      </c>
      <c r="J123" s="17">
        <v>29.268292682926827</v>
      </c>
      <c r="K123" s="15">
        <v>0</v>
      </c>
      <c r="L123" s="17">
        <v>0</v>
      </c>
      <c r="M123" s="15">
        <v>0</v>
      </c>
      <c r="N123" s="33">
        <v>0</v>
      </c>
      <c r="O123" s="18">
        <v>3</v>
      </c>
      <c r="P123" s="17">
        <v>7.3170731707317067</v>
      </c>
      <c r="Q123" s="18">
        <v>1</v>
      </c>
      <c r="R123" s="17">
        <v>2.4390243902439024</v>
      </c>
      <c r="S123" s="15">
        <v>0</v>
      </c>
      <c r="T123" s="17">
        <v>0</v>
      </c>
      <c r="U123" s="18">
        <v>0</v>
      </c>
      <c r="V123" s="21">
        <v>0</v>
      </c>
      <c r="W123" s="15">
        <v>0</v>
      </c>
      <c r="X123" s="17">
        <v>0</v>
      </c>
      <c r="Y123" s="15">
        <v>0</v>
      </c>
      <c r="Z123" s="17">
        <v>0</v>
      </c>
      <c r="AA123" s="18">
        <v>0</v>
      </c>
      <c r="AB123" s="33">
        <v>0</v>
      </c>
      <c r="AC123" s="18">
        <v>1</v>
      </c>
      <c r="AD123" s="19">
        <v>2.4390243902439024</v>
      </c>
    </row>
    <row r="124" spans="1:30">
      <c r="A124" s="83" t="s">
        <v>133</v>
      </c>
      <c r="B124" s="34">
        <v>75</v>
      </c>
      <c r="C124" s="15">
        <v>0</v>
      </c>
      <c r="D124" s="17">
        <v>0</v>
      </c>
      <c r="E124" s="18">
        <v>22</v>
      </c>
      <c r="F124" s="17">
        <v>29.333333333333332</v>
      </c>
      <c r="G124" s="34">
        <v>31</v>
      </c>
      <c r="H124" s="33">
        <v>41.333333333333336</v>
      </c>
      <c r="I124" s="18">
        <v>15</v>
      </c>
      <c r="J124" s="17">
        <v>20</v>
      </c>
      <c r="K124" s="18">
        <v>1</v>
      </c>
      <c r="L124" s="17">
        <v>1.3333333333333335</v>
      </c>
      <c r="M124" s="15">
        <v>0</v>
      </c>
      <c r="N124" s="33">
        <v>0</v>
      </c>
      <c r="O124" s="18">
        <v>2</v>
      </c>
      <c r="P124" s="17">
        <v>2.666666666666667</v>
      </c>
      <c r="Q124" s="15">
        <v>1</v>
      </c>
      <c r="R124" s="17">
        <v>1.3333333333333335</v>
      </c>
      <c r="S124" s="22">
        <v>1</v>
      </c>
      <c r="T124" s="17">
        <v>1.3333333333333335</v>
      </c>
      <c r="U124" s="18">
        <v>0</v>
      </c>
      <c r="V124" s="21">
        <v>0</v>
      </c>
      <c r="W124" s="15">
        <v>0</v>
      </c>
      <c r="X124" s="17">
        <v>0</v>
      </c>
      <c r="Y124" s="15">
        <v>0</v>
      </c>
      <c r="Z124" s="17">
        <v>0</v>
      </c>
      <c r="AA124" s="34">
        <v>1</v>
      </c>
      <c r="AB124" s="33">
        <v>1.3333333333333335</v>
      </c>
      <c r="AC124" s="18">
        <v>1</v>
      </c>
      <c r="AD124" s="19">
        <v>1.3333333333333335</v>
      </c>
    </row>
    <row r="125" spans="1:30">
      <c r="A125" s="83" t="s">
        <v>134</v>
      </c>
      <c r="B125" s="34">
        <v>416</v>
      </c>
      <c r="C125" s="15">
        <v>5</v>
      </c>
      <c r="D125" s="17">
        <v>1.2019230769230771</v>
      </c>
      <c r="E125" s="18">
        <v>167</v>
      </c>
      <c r="F125" s="17">
        <v>40.144230769230774</v>
      </c>
      <c r="G125" s="34">
        <v>108</v>
      </c>
      <c r="H125" s="33">
        <v>25.961538461538463</v>
      </c>
      <c r="I125" s="18">
        <v>65</v>
      </c>
      <c r="J125" s="17">
        <v>15.625</v>
      </c>
      <c r="K125" s="18">
        <v>1</v>
      </c>
      <c r="L125" s="17">
        <v>0.24038461538461539</v>
      </c>
      <c r="M125" s="34">
        <v>5</v>
      </c>
      <c r="N125" s="33">
        <v>1.2019230769230771</v>
      </c>
      <c r="O125" s="18">
        <v>7</v>
      </c>
      <c r="P125" s="17">
        <v>1.6826923076923077</v>
      </c>
      <c r="Q125" s="18">
        <v>6</v>
      </c>
      <c r="R125" s="17">
        <v>1.4423076923076923</v>
      </c>
      <c r="S125" s="18">
        <v>13</v>
      </c>
      <c r="T125" s="17">
        <v>3.125</v>
      </c>
      <c r="U125" s="18">
        <v>0</v>
      </c>
      <c r="V125" s="34">
        <v>0</v>
      </c>
      <c r="W125" s="15">
        <v>0</v>
      </c>
      <c r="X125" s="17">
        <v>0</v>
      </c>
      <c r="Y125" s="15">
        <v>0</v>
      </c>
      <c r="Z125" s="17">
        <v>0</v>
      </c>
      <c r="AA125" s="34">
        <v>27</v>
      </c>
      <c r="AB125" s="33">
        <v>6.4903846153846159</v>
      </c>
      <c r="AC125" s="18">
        <v>12</v>
      </c>
      <c r="AD125" s="19">
        <v>2.8846153846153846</v>
      </c>
    </row>
    <row r="126" spans="1:30">
      <c r="A126" s="83" t="s">
        <v>135</v>
      </c>
      <c r="B126" s="34">
        <v>57</v>
      </c>
      <c r="C126" s="15">
        <v>0</v>
      </c>
      <c r="D126" s="17">
        <v>0</v>
      </c>
      <c r="E126" s="18">
        <v>12</v>
      </c>
      <c r="F126" s="17">
        <v>21.052631578947366</v>
      </c>
      <c r="G126" s="34">
        <v>27</v>
      </c>
      <c r="H126" s="33">
        <v>47.368421052631575</v>
      </c>
      <c r="I126" s="18">
        <v>15</v>
      </c>
      <c r="J126" s="17">
        <v>26.315789473684209</v>
      </c>
      <c r="K126" s="15">
        <v>0</v>
      </c>
      <c r="L126" s="17">
        <v>0</v>
      </c>
      <c r="M126" s="15">
        <v>0</v>
      </c>
      <c r="N126" s="33">
        <v>0</v>
      </c>
      <c r="O126" s="15">
        <v>1</v>
      </c>
      <c r="P126" s="17">
        <v>1.7543859649122806</v>
      </c>
      <c r="Q126" s="15">
        <v>0</v>
      </c>
      <c r="R126" s="17">
        <v>0</v>
      </c>
      <c r="S126" s="22">
        <v>1</v>
      </c>
      <c r="T126" s="17">
        <v>1.7543859649122806</v>
      </c>
      <c r="U126" s="18">
        <v>0</v>
      </c>
      <c r="V126" s="21">
        <v>0</v>
      </c>
      <c r="W126" s="15">
        <v>0</v>
      </c>
      <c r="X126" s="17">
        <v>0</v>
      </c>
      <c r="Y126" s="15">
        <v>0</v>
      </c>
      <c r="Z126" s="17">
        <v>0</v>
      </c>
      <c r="AA126" s="18">
        <v>0</v>
      </c>
      <c r="AB126" s="33">
        <v>0</v>
      </c>
      <c r="AC126" s="18">
        <v>1</v>
      </c>
      <c r="AD126" s="19">
        <v>1.7543859649122806</v>
      </c>
    </row>
    <row r="127" spans="1:30" ht="13.5" thickBot="1">
      <c r="A127" s="85" t="s">
        <v>136</v>
      </c>
      <c r="B127" s="40">
        <v>114</v>
      </c>
      <c r="C127" s="15">
        <v>0</v>
      </c>
      <c r="D127" s="21">
        <v>0</v>
      </c>
      <c r="E127" s="22">
        <v>46</v>
      </c>
      <c r="F127" s="21">
        <v>40.350877192982452</v>
      </c>
      <c r="G127" s="40">
        <v>29</v>
      </c>
      <c r="H127" s="39">
        <v>25.438596491228072</v>
      </c>
      <c r="I127" s="22">
        <v>36</v>
      </c>
      <c r="J127" s="21">
        <v>31.578947368421051</v>
      </c>
      <c r="K127" s="15">
        <v>0</v>
      </c>
      <c r="L127" s="21">
        <v>0</v>
      </c>
      <c r="M127" s="15">
        <v>0</v>
      </c>
      <c r="N127" s="39">
        <v>0</v>
      </c>
      <c r="O127" s="22">
        <v>2</v>
      </c>
      <c r="P127" s="21">
        <v>1.7543859649122806</v>
      </c>
      <c r="Q127" s="15">
        <v>0</v>
      </c>
      <c r="R127" s="21">
        <v>0</v>
      </c>
      <c r="S127" s="15">
        <v>0</v>
      </c>
      <c r="T127" s="21">
        <v>0</v>
      </c>
      <c r="U127" s="18">
        <v>0</v>
      </c>
      <c r="V127" s="21">
        <v>0</v>
      </c>
      <c r="W127" s="15">
        <v>0</v>
      </c>
      <c r="X127" s="21">
        <v>0</v>
      </c>
      <c r="Y127" s="15">
        <v>0</v>
      </c>
      <c r="Z127" s="21">
        <v>0</v>
      </c>
      <c r="AA127" s="18">
        <v>0</v>
      </c>
      <c r="AB127" s="39">
        <v>0</v>
      </c>
      <c r="AC127" s="22">
        <v>1</v>
      </c>
      <c r="AD127" s="23">
        <v>0.8771929824561403</v>
      </c>
    </row>
    <row r="128" spans="1:30" ht="13.5" thickBot="1">
      <c r="A128" s="24" t="s">
        <v>137</v>
      </c>
      <c r="B128" s="26">
        <v>39112</v>
      </c>
      <c r="C128" s="11">
        <v>17</v>
      </c>
      <c r="D128" s="10">
        <v>4.3464921251789732E-2</v>
      </c>
      <c r="E128" s="11">
        <v>3768</v>
      </c>
      <c r="F128" s="10">
        <v>9.6338719574555132</v>
      </c>
      <c r="G128" s="27">
        <v>9757</v>
      </c>
      <c r="H128" s="25">
        <v>24.946308038453672</v>
      </c>
      <c r="I128" s="11">
        <v>13906</v>
      </c>
      <c r="J128" s="10">
        <v>35.554305583964002</v>
      </c>
      <c r="K128" s="11">
        <v>562</v>
      </c>
      <c r="L128" s="10">
        <v>1.436899161382696</v>
      </c>
      <c r="M128" s="27">
        <v>18</v>
      </c>
      <c r="N128" s="25">
        <v>4.6021681325424425E-2</v>
      </c>
      <c r="O128" s="11">
        <v>2415</v>
      </c>
      <c r="P128" s="10">
        <v>6.1745755778277767</v>
      </c>
      <c r="Q128" s="11">
        <v>1952</v>
      </c>
      <c r="R128" s="10">
        <v>4.9907956637349145</v>
      </c>
      <c r="S128" s="11">
        <v>5146</v>
      </c>
      <c r="T128" s="10">
        <v>13.157087338924114</v>
      </c>
      <c r="U128" s="27">
        <v>341</v>
      </c>
      <c r="V128" s="26">
        <v>0.87185518510942939</v>
      </c>
      <c r="W128" s="11">
        <v>45</v>
      </c>
      <c r="X128" s="10">
        <v>0.11505420331356106</v>
      </c>
      <c r="Y128" s="11">
        <v>8</v>
      </c>
      <c r="Z128" s="10">
        <v>2.0454080589077522E-2</v>
      </c>
      <c r="AA128" s="27">
        <v>238</v>
      </c>
      <c r="AB128" s="25">
        <v>0.60850889752505621</v>
      </c>
      <c r="AC128" s="11">
        <v>939</v>
      </c>
      <c r="AD128" s="12">
        <v>2.400797709142974</v>
      </c>
    </row>
    <row r="129" spans="1:30">
      <c r="A129" s="84" t="s">
        <v>138</v>
      </c>
      <c r="B129" s="37">
        <v>27442</v>
      </c>
      <c r="C129" s="15">
        <v>14</v>
      </c>
      <c r="D129" s="14">
        <v>5.1016689745645362E-2</v>
      </c>
      <c r="E129" s="15">
        <v>2810</v>
      </c>
      <c r="F129" s="14">
        <v>10.239778441804532</v>
      </c>
      <c r="G129" s="37">
        <v>7176</v>
      </c>
      <c r="H129" s="36">
        <v>26.149697543910793</v>
      </c>
      <c r="I129" s="15">
        <v>9462</v>
      </c>
      <c r="J129" s="14">
        <v>34.47999416952117</v>
      </c>
      <c r="K129" s="15">
        <v>372</v>
      </c>
      <c r="L129" s="14">
        <v>1.3555863275271482</v>
      </c>
      <c r="M129" s="37">
        <v>13</v>
      </c>
      <c r="N129" s="36">
        <v>4.7372640478099262E-2</v>
      </c>
      <c r="O129" s="15">
        <v>1594</v>
      </c>
      <c r="P129" s="14">
        <v>5.8086145324684795</v>
      </c>
      <c r="Q129" s="15">
        <v>1265</v>
      </c>
      <c r="R129" s="14">
        <v>4.6097223234458129</v>
      </c>
      <c r="S129" s="15">
        <v>3557</v>
      </c>
      <c r="T129" s="14">
        <v>12.961883244661468</v>
      </c>
      <c r="U129" s="37">
        <v>245</v>
      </c>
      <c r="V129" s="37">
        <v>0.89279207054879373</v>
      </c>
      <c r="W129" s="15">
        <v>37</v>
      </c>
      <c r="X129" s="14">
        <v>0.13482982289920559</v>
      </c>
      <c r="Y129" s="15">
        <v>8</v>
      </c>
      <c r="Z129" s="14">
        <v>2.9152394140368777E-2</v>
      </c>
      <c r="AA129" s="37">
        <v>197</v>
      </c>
      <c r="AB129" s="36">
        <v>0.71787770570658116</v>
      </c>
      <c r="AC129" s="15">
        <v>692</v>
      </c>
      <c r="AD129" s="28">
        <v>2.5216820931418993</v>
      </c>
    </row>
    <row r="130" spans="1:30">
      <c r="A130" s="79" t="s">
        <v>139</v>
      </c>
      <c r="B130" s="18">
        <v>443</v>
      </c>
      <c r="C130" s="15">
        <v>0</v>
      </c>
      <c r="D130" s="17">
        <v>0</v>
      </c>
      <c r="E130" s="18">
        <v>83</v>
      </c>
      <c r="F130" s="17">
        <v>18.735891647855528</v>
      </c>
      <c r="G130" s="18">
        <v>107</v>
      </c>
      <c r="H130" s="17">
        <v>24.153498871331827</v>
      </c>
      <c r="I130" s="18">
        <v>166</v>
      </c>
      <c r="J130" s="17">
        <v>37.471783295711056</v>
      </c>
      <c r="K130" s="18">
        <v>7</v>
      </c>
      <c r="L130" s="17">
        <v>1.5801354401805869</v>
      </c>
      <c r="M130" s="18">
        <v>1</v>
      </c>
      <c r="N130" s="17">
        <v>0.22573363431151239</v>
      </c>
      <c r="O130" s="18">
        <v>22</v>
      </c>
      <c r="P130" s="17">
        <v>4.966139954853273</v>
      </c>
      <c r="Q130" s="18">
        <v>20</v>
      </c>
      <c r="R130" s="17">
        <v>4.5146726862302486</v>
      </c>
      <c r="S130" s="18">
        <v>26</v>
      </c>
      <c r="T130" s="17">
        <v>5.8690744920993225</v>
      </c>
      <c r="U130" s="18">
        <v>0</v>
      </c>
      <c r="V130" s="17">
        <v>0</v>
      </c>
      <c r="W130" s="15">
        <v>0</v>
      </c>
      <c r="X130" s="17">
        <v>0</v>
      </c>
      <c r="Y130" s="15">
        <v>0</v>
      </c>
      <c r="Z130" s="17">
        <v>0</v>
      </c>
      <c r="AA130" s="18">
        <v>4</v>
      </c>
      <c r="AB130" s="17">
        <v>0.90293453724604955</v>
      </c>
      <c r="AC130" s="18">
        <v>7</v>
      </c>
      <c r="AD130" s="19">
        <v>1.5801354401805869</v>
      </c>
    </row>
    <row r="131" spans="1:30">
      <c r="A131" s="79" t="s">
        <v>140</v>
      </c>
      <c r="B131" s="18">
        <v>4491</v>
      </c>
      <c r="C131" s="15">
        <v>0</v>
      </c>
      <c r="D131" s="17">
        <v>0</v>
      </c>
      <c r="E131" s="18">
        <v>384</v>
      </c>
      <c r="F131" s="17">
        <v>8.5504342017368078</v>
      </c>
      <c r="G131" s="18">
        <v>1141</v>
      </c>
      <c r="H131" s="17">
        <v>25.406368292139835</v>
      </c>
      <c r="I131" s="18">
        <v>1795</v>
      </c>
      <c r="J131" s="17">
        <v>39.968826541972838</v>
      </c>
      <c r="K131" s="18">
        <v>77</v>
      </c>
      <c r="L131" s="17">
        <v>1.7145401914940992</v>
      </c>
      <c r="M131" s="15">
        <v>0</v>
      </c>
      <c r="N131" s="17">
        <v>0</v>
      </c>
      <c r="O131" s="18">
        <v>297</v>
      </c>
      <c r="P131" s="17">
        <v>6.6132264529058116</v>
      </c>
      <c r="Q131" s="18">
        <v>272</v>
      </c>
      <c r="R131" s="17">
        <v>6.0565575595635721</v>
      </c>
      <c r="S131" s="18">
        <v>433</v>
      </c>
      <c r="T131" s="17">
        <v>9.6415052326875976</v>
      </c>
      <c r="U131" s="18">
        <v>14</v>
      </c>
      <c r="V131" s="18">
        <v>0.31173458027165446</v>
      </c>
      <c r="W131" s="18">
        <v>2</v>
      </c>
      <c r="X131" s="17">
        <v>4.4533511467379203E-2</v>
      </c>
      <c r="Y131" s="15">
        <v>0</v>
      </c>
      <c r="Z131" s="17">
        <v>0</v>
      </c>
      <c r="AA131" s="18">
        <v>15</v>
      </c>
      <c r="AB131" s="17">
        <v>0.33400133600534404</v>
      </c>
      <c r="AC131" s="18">
        <v>61</v>
      </c>
      <c r="AD131" s="19">
        <v>1.3582720997550657</v>
      </c>
    </row>
    <row r="132" spans="1:30">
      <c r="A132" s="79" t="s">
        <v>141</v>
      </c>
      <c r="B132" s="18">
        <v>743</v>
      </c>
      <c r="C132" s="15">
        <v>0</v>
      </c>
      <c r="D132" s="17">
        <v>0</v>
      </c>
      <c r="E132" s="18">
        <v>69</v>
      </c>
      <c r="F132" s="17">
        <v>9.2866756393001353</v>
      </c>
      <c r="G132" s="18">
        <v>180</v>
      </c>
      <c r="H132" s="17">
        <v>24.226110363391655</v>
      </c>
      <c r="I132" s="18">
        <v>339</v>
      </c>
      <c r="J132" s="17">
        <v>45.625841184387617</v>
      </c>
      <c r="K132" s="18">
        <v>13</v>
      </c>
      <c r="L132" s="17">
        <v>1.7496635262449527</v>
      </c>
      <c r="M132" s="15">
        <v>0</v>
      </c>
      <c r="N132" s="17">
        <v>0</v>
      </c>
      <c r="O132" s="18">
        <v>45</v>
      </c>
      <c r="P132" s="17">
        <v>6.0565275908479137</v>
      </c>
      <c r="Q132" s="18">
        <v>23</v>
      </c>
      <c r="R132" s="17">
        <v>3.0955585464333781</v>
      </c>
      <c r="S132" s="18">
        <v>43</v>
      </c>
      <c r="T132" s="17">
        <v>5.7873485868102286</v>
      </c>
      <c r="U132" s="18">
        <v>1</v>
      </c>
      <c r="V132" s="18">
        <v>0.13458950201884254</v>
      </c>
      <c r="W132" s="15">
        <v>0</v>
      </c>
      <c r="X132" s="17">
        <v>0</v>
      </c>
      <c r="Y132" s="15">
        <v>0</v>
      </c>
      <c r="Z132" s="17">
        <v>0</v>
      </c>
      <c r="AA132" s="18">
        <v>3</v>
      </c>
      <c r="AB132" s="17">
        <v>0.40376850605652759</v>
      </c>
      <c r="AC132" s="18">
        <v>27</v>
      </c>
      <c r="AD132" s="19">
        <v>3.6339165545087484</v>
      </c>
    </row>
    <row r="133" spans="1:30">
      <c r="A133" s="79" t="s">
        <v>142</v>
      </c>
      <c r="B133" s="18">
        <v>661</v>
      </c>
      <c r="C133" s="15">
        <v>0</v>
      </c>
      <c r="D133" s="17">
        <v>0</v>
      </c>
      <c r="E133" s="18">
        <v>57</v>
      </c>
      <c r="F133" s="17">
        <v>8.6232980332829037</v>
      </c>
      <c r="G133" s="18">
        <v>157</v>
      </c>
      <c r="H133" s="17">
        <v>23.751891074130103</v>
      </c>
      <c r="I133" s="18">
        <v>249</v>
      </c>
      <c r="J133" s="17">
        <v>37.670196671709533</v>
      </c>
      <c r="K133" s="18">
        <v>13</v>
      </c>
      <c r="L133" s="17">
        <v>1.9667170953101363</v>
      </c>
      <c r="M133" s="15">
        <v>2</v>
      </c>
      <c r="N133" s="17">
        <v>0.30257186081694404</v>
      </c>
      <c r="O133" s="18">
        <v>52</v>
      </c>
      <c r="P133" s="17">
        <v>7.8668683812405451</v>
      </c>
      <c r="Q133" s="18">
        <v>42</v>
      </c>
      <c r="R133" s="17">
        <v>6.3540090771558244</v>
      </c>
      <c r="S133" s="18">
        <v>76</v>
      </c>
      <c r="T133" s="17">
        <v>11.497730711043873</v>
      </c>
      <c r="U133" s="18">
        <v>1</v>
      </c>
      <c r="V133" s="18">
        <v>0.15128593040847202</v>
      </c>
      <c r="W133" s="15">
        <v>0</v>
      </c>
      <c r="X133" s="17">
        <v>0</v>
      </c>
      <c r="Y133" s="15">
        <v>0</v>
      </c>
      <c r="Z133" s="17">
        <v>0</v>
      </c>
      <c r="AA133" s="15">
        <v>1</v>
      </c>
      <c r="AB133" s="17">
        <v>0.15128593040847202</v>
      </c>
      <c r="AC133" s="18">
        <v>11</v>
      </c>
      <c r="AD133" s="19">
        <v>1.6641452344931922</v>
      </c>
    </row>
    <row r="134" spans="1:30">
      <c r="A134" s="79" t="s">
        <v>143</v>
      </c>
      <c r="B134" s="18">
        <v>1539</v>
      </c>
      <c r="C134" s="15">
        <v>0</v>
      </c>
      <c r="D134" s="17">
        <v>0</v>
      </c>
      <c r="E134" s="18">
        <v>51</v>
      </c>
      <c r="F134" s="17">
        <v>3.3138401559454191</v>
      </c>
      <c r="G134" s="18">
        <v>193</v>
      </c>
      <c r="H134" s="17">
        <v>12.540610786224821</v>
      </c>
      <c r="I134" s="18">
        <v>419</v>
      </c>
      <c r="J134" s="17">
        <v>27.225471085120205</v>
      </c>
      <c r="K134" s="18">
        <v>13</v>
      </c>
      <c r="L134" s="17">
        <v>0.84470435347628325</v>
      </c>
      <c r="M134" s="15">
        <v>0</v>
      </c>
      <c r="N134" s="17">
        <v>0</v>
      </c>
      <c r="O134" s="18">
        <v>119</v>
      </c>
      <c r="P134" s="17">
        <v>7.7322936972059777</v>
      </c>
      <c r="Q134" s="18">
        <v>98</v>
      </c>
      <c r="R134" s="17">
        <v>6.367771280051981</v>
      </c>
      <c r="S134" s="18">
        <v>527</v>
      </c>
      <c r="T134" s="17">
        <v>34.243014944769328</v>
      </c>
      <c r="U134" s="18">
        <v>61</v>
      </c>
      <c r="V134" s="18">
        <v>3.9636127355425597</v>
      </c>
      <c r="W134" s="18">
        <v>5</v>
      </c>
      <c r="X134" s="17">
        <v>0.32488628979857048</v>
      </c>
      <c r="Y134" s="15">
        <v>0</v>
      </c>
      <c r="Z134" s="17">
        <v>0</v>
      </c>
      <c r="AA134" s="18">
        <v>1</v>
      </c>
      <c r="AB134" s="17">
        <v>6.4977257959714096E-2</v>
      </c>
      <c r="AC134" s="18">
        <v>52</v>
      </c>
      <c r="AD134" s="19">
        <v>3.378817413905133</v>
      </c>
    </row>
    <row r="135" spans="1:30">
      <c r="A135" s="79" t="s">
        <v>144</v>
      </c>
      <c r="B135" s="18">
        <v>398</v>
      </c>
      <c r="C135" s="15">
        <v>0</v>
      </c>
      <c r="D135" s="17">
        <v>0</v>
      </c>
      <c r="E135" s="18">
        <v>46</v>
      </c>
      <c r="F135" s="17">
        <v>11.557788944723619</v>
      </c>
      <c r="G135" s="18">
        <v>99</v>
      </c>
      <c r="H135" s="17">
        <v>24.874371859296481</v>
      </c>
      <c r="I135" s="18">
        <v>152</v>
      </c>
      <c r="J135" s="17">
        <v>38.190954773869343</v>
      </c>
      <c r="K135" s="18">
        <v>7</v>
      </c>
      <c r="L135" s="17">
        <v>1.7587939698492463</v>
      </c>
      <c r="M135" s="15">
        <v>0</v>
      </c>
      <c r="N135" s="17">
        <v>0</v>
      </c>
      <c r="O135" s="18">
        <v>25</v>
      </c>
      <c r="P135" s="17">
        <v>6.2814070351758788</v>
      </c>
      <c r="Q135" s="18">
        <v>28</v>
      </c>
      <c r="R135" s="17">
        <v>7.0351758793969852</v>
      </c>
      <c r="S135" s="18">
        <v>35</v>
      </c>
      <c r="T135" s="17">
        <v>8.7939698492462313</v>
      </c>
      <c r="U135" s="18">
        <v>1</v>
      </c>
      <c r="V135" s="18">
        <v>0.25125628140703515</v>
      </c>
      <c r="W135" s="15">
        <v>0</v>
      </c>
      <c r="X135" s="17">
        <v>0</v>
      </c>
      <c r="Y135" s="15">
        <v>0</v>
      </c>
      <c r="Z135" s="17">
        <v>0</v>
      </c>
      <c r="AA135" s="18">
        <v>3</v>
      </c>
      <c r="AB135" s="17">
        <v>0.75376884422110546</v>
      </c>
      <c r="AC135" s="18">
        <v>2</v>
      </c>
      <c r="AD135" s="19">
        <v>0.50251256281407031</v>
      </c>
    </row>
    <row r="136" spans="1:30">
      <c r="A136" s="79" t="s">
        <v>145</v>
      </c>
      <c r="B136" s="18">
        <v>2418</v>
      </c>
      <c r="C136" s="18">
        <v>2</v>
      </c>
      <c r="D136" s="17">
        <v>8.2712985938792394E-2</v>
      </c>
      <c r="E136" s="18">
        <v>212</v>
      </c>
      <c r="F136" s="17">
        <v>8.7675765095119935</v>
      </c>
      <c r="G136" s="18">
        <v>530</v>
      </c>
      <c r="H136" s="17">
        <v>21.918941273779982</v>
      </c>
      <c r="I136" s="18">
        <v>966</v>
      </c>
      <c r="J136" s="17">
        <v>39.950372208436725</v>
      </c>
      <c r="K136" s="18">
        <v>41</v>
      </c>
      <c r="L136" s="17">
        <v>1.695616211745244</v>
      </c>
      <c r="M136" s="18">
        <v>1</v>
      </c>
      <c r="N136" s="17">
        <v>4.1356492969396197E-2</v>
      </c>
      <c r="O136" s="18">
        <v>192</v>
      </c>
      <c r="P136" s="17">
        <v>7.9404466501240698</v>
      </c>
      <c r="Q136" s="18">
        <v>146</v>
      </c>
      <c r="R136" s="17">
        <v>6.0380479735318442</v>
      </c>
      <c r="S136" s="18">
        <v>253</v>
      </c>
      <c r="T136" s="17">
        <v>10.463192721257238</v>
      </c>
      <c r="U136" s="18">
        <v>8</v>
      </c>
      <c r="V136" s="18">
        <v>0.33085194375516958</v>
      </c>
      <c r="W136" s="18">
        <v>1</v>
      </c>
      <c r="X136" s="17">
        <v>4.1356492969396197E-2</v>
      </c>
      <c r="Y136" s="15">
        <v>0</v>
      </c>
      <c r="Z136" s="17">
        <v>0</v>
      </c>
      <c r="AA136" s="18">
        <v>11</v>
      </c>
      <c r="AB136" s="17">
        <v>0.45492142266335817</v>
      </c>
      <c r="AC136" s="18">
        <v>55</v>
      </c>
      <c r="AD136" s="19">
        <v>2.2746071133167907</v>
      </c>
    </row>
    <row r="137" spans="1:30">
      <c r="A137" s="79" t="s">
        <v>146</v>
      </c>
      <c r="B137" s="18">
        <v>542</v>
      </c>
      <c r="C137" s="18">
        <v>1</v>
      </c>
      <c r="D137" s="17">
        <v>0.18450184501845018</v>
      </c>
      <c r="E137" s="18">
        <v>34</v>
      </c>
      <c r="F137" s="17">
        <v>6.2730627306273057</v>
      </c>
      <c r="G137" s="18">
        <v>117</v>
      </c>
      <c r="H137" s="17">
        <v>21.58671586715867</v>
      </c>
      <c r="I137" s="18">
        <v>234</v>
      </c>
      <c r="J137" s="17">
        <v>43.17343173431734</v>
      </c>
      <c r="K137" s="18">
        <v>12</v>
      </c>
      <c r="L137" s="17">
        <v>2.214022140221402</v>
      </c>
      <c r="M137" s="15">
        <v>1</v>
      </c>
      <c r="N137" s="17">
        <v>0.18450184501845018</v>
      </c>
      <c r="O137" s="18">
        <v>33</v>
      </c>
      <c r="P137" s="17">
        <v>6.0885608856088558</v>
      </c>
      <c r="Q137" s="18">
        <v>22</v>
      </c>
      <c r="R137" s="17">
        <v>4.0590405904059041</v>
      </c>
      <c r="S137" s="18">
        <v>67</v>
      </c>
      <c r="T137" s="17">
        <v>12.361623616236162</v>
      </c>
      <c r="U137" s="18">
        <v>5</v>
      </c>
      <c r="V137" s="18">
        <v>0.92250922509225086</v>
      </c>
      <c r="W137" s="15">
        <v>0</v>
      </c>
      <c r="X137" s="17">
        <v>0</v>
      </c>
      <c r="Y137" s="15">
        <v>0</v>
      </c>
      <c r="Z137" s="17">
        <v>0</v>
      </c>
      <c r="AA137" s="18">
        <v>3</v>
      </c>
      <c r="AB137" s="17">
        <v>0.55350553505535049</v>
      </c>
      <c r="AC137" s="18">
        <v>13</v>
      </c>
      <c r="AD137" s="19">
        <v>2.3985239852398523</v>
      </c>
    </row>
    <row r="138" spans="1:30">
      <c r="A138" s="149" t="s">
        <v>147</v>
      </c>
      <c r="B138" s="18">
        <v>435</v>
      </c>
      <c r="C138" s="18">
        <v>0</v>
      </c>
      <c r="D138" s="17">
        <v>0</v>
      </c>
      <c r="E138" s="18">
        <v>22</v>
      </c>
      <c r="F138" s="17">
        <v>5.0574712643678161</v>
      </c>
      <c r="G138" s="18">
        <v>57</v>
      </c>
      <c r="H138" s="17">
        <v>13.103448275862069</v>
      </c>
      <c r="I138" s="18">
        <v>124</v>
      </c>
      <c r="J138" s="17">
        <v>28.505747126436781</v>
      </c>
      <c r="K138" s="18">
        <v>7</v>
      </c>
      <c r="L138" s="17">
        <v>1.6091954022988506</v>
      </c>
      <c r="M138" s="18">
        <v>0</v>
      </c>
      <c r="N138" s="39">
        <v>0</v>
      </c>
      <c r="O138" s="18">
        <v>36</v>
      </c>
      <c r="P138" s="17">
        <v>8.2758620689655178</v>
      </c>
      <c r="Q138" s="18">
        <v>36</v>
      </c>
      <c r="R138" s="17">
        <v>8.2758620689655178</v>
      </c>
      <c r="S138" s="18">
        <v>129</v>
      </c>
      <c r="T138" s="17">
        <v>29.655172413793103</v>
      </c>
      <c r="U138" s="18">
        <v>5</v>
      </c>
      <c r="V138" s="18">
        <v>1.1494252873563218</v>
      </c>
      <c r="W138" s="18">
        <v>0</v>
      </c>
      <c r="X138" s="17">
        <v>0</v>
      </c>
      <c r="Y138" s="18">
        <v>0</v>
      </c>
      <c r="Z138" s="17">
        <v>0</v>
      </c>
      <c r="AA138" s="18">
        <v>0</v>
      </c>
      <c r="AB138" s="17">
        <v>0</v>
      </c>
      <c r="AC138" s="18">
        <v>19</v>
      </c>
      <c r="AD138" s="17">
        <v>4.3678160919540225</v>
      </c>
    </row>
    <row r="139" spans="1:30" ht="13.5" thickBot="1">
      <c r="A139" s="148" t="s">
        <v>149</v>
      </c>
      <c r="B139" s="133">
        <v>56</v>
      </c>
      <c r="C139" s="134">
        <v>1</v>
      </c>
      <c r="D139" s="136">
        <v>1.7857142857142856</v>
      </c>
      <c r="E139" s="134">
        <v>19</v>
      </c>
      <c r="F139" s="136">
        <v>33.928571428571431</v>
      </c>
      <c r="G139" s="137">
        <v>17</v>
      </c>
      <c r="H139" s="138">
        <v>30.357142857142854</v>
      </c>
      <c r="I139" s="134">
        <v>6</v>
      </c>
      <c r="J139" s="136">
        <v>10.714285714285714</v>
      </c>
      <c r="K139" s="134"/>
      <c r="L139" s="136">
        <v>0</v>
      </c>
      <c r="M139" s="137">
        <v>0</v>
      </c>
      <c r="N139" s="138">
        <v>0</v>
      </c>
      <c r="O139" s="134">
        <v>0</v>
      </c>
      <c r="P139" s="136">
        <v>0</v>
      </c>
      <c r="Q139" s="134">
        <v>1</v>
      </c>
      <c r="R139" s="136">
        <v>1.7857142857142856</v>
      </c>
      <c r="S139" s="134">
        <v>2</v>
      </c>
      <c r="T139" s="136">
        <v>3.5714285714285712</v>
      </c>
      <c r="U139" s="137">
        <v>0</v>
      </c>
      <c r="V139" s="133">
        <v>0</v>
      </c>
      <c r="W139" s="134">
        <v>0</v>
      </c>
      <c r="X139" s="136">
        <v>0</v>
      </c>
      <c r="Y139" s="134">
        <v>0</v>
      </c>
      <c r="Z139" s="136">
        <v>0</v>
      </c>
      <c r="AA139" s="137">
        <v>1</v>
      </c>
      <c r="AB139" s="138">
        <v>1.7857142857142856</v>
      </c>
      <c r="AC139" s="134">
        <v>9</v>
      </c>
      <c r="AD139" s="139">
        <v>16.071428571428573</v>
      </c>
    </row>
    <row r="140" spans="1:30">
      <c r="A140" s="116" t="s">
        <v>1914</v>
      </c>
      <c r="B140" s="117"/>
      <c r="C140" s="117"/>
      <c r="D140" s="118"/>
      <c r="E140" s="117"/>
      <c r="F140" s="118"/>
      <c r="G140" s="127"/>
      <c r="H140" s="118"/>
      <c r="I140" s="117"/>
      <c r="J140" s="118"/>
      <c r="K140" s="117"/>
      <c r="L140" s="118"/>
      <c r="M140" s="127"/>
      <c r="N140" s="118"/>
      <c r="O140" s="117"/>
      <c r="P140" s="118"/>
      <c r="Q140" s="127"/>
      <c r="R140" s="117"/>
      <c r="S140" s="117"/>
      <c r="T140" s="118"/>
      <c r="U140" s="127"/>
      <c r="V140" s="117"/>
      <c r="W140" s="117"/>
      <c r="X140" s="118"/>
      <c r="Y140" s="117"/>
      <c r="Z140" s="118"/>
      <c r="AA140" s="127"/>
      <c r="AB140" s="118"/>
      <c r="AC140" s="117"/>
      <c r="AD140" s="118"/>
    </row>
    <row r="141" spans="1:30">
      <c r="A141" s="132" t="s">
        <v>164</v>
      </c>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row>
    <row r="142" spans="1:30">
      <c r="A142" s="131"/>
    </row>
  </sheetData>
  <mergeCells count="17">
    <mergeCell ref="A1:AD1"/>
    <mergeCell ref="A2:A3"/>
    <mergeCell ref="B2:B3"/>
    <mergeCell ref="C2:D2"/>
    <mergeCell ref="E2:F2"/>
    <mergeCell ref="G2:H2"/>
    <mergeCell ref="I2:J2"/>
    <mergeCell ref="K2:L2"/>
    <mergeCell ref="M2:N2"/>
    <mergeCell ref="AA2:AB2"/>
    <mergeCell ref="AC2:AD2"/>
    <mergeCell ref="O2:P2"/>
    <mergeCell ref="Q2:R2"/>
    <mergeCell ref="S2:T2"/>
    <mergeCell ref="U2:V2"/>
    <mergeCell ref="W2:X2"/>
    <mergeCell ref="Y2:Z2"/>
  </mergeCells>
  <conditionalFormatting sqref="A136:L137 M136:X136 AC136:AD139 W104:Z104 Y12:Z12 Y19:Z19 U31:Z31 W42:Z42 Y62:Z62 W80:X80 AA136:AB137 A138:B138 D138:L138 A139:AB139 N137:V137 O138:V138">
    <cfRule type="cellIs" dxfId="7" priority="3" stopIfTrue="1" operator="equal">
      <formula>0</formula>
    </cfRule>
  </conditionalFormatting>
  <conditionalFormatting sqref="Z105:Z137 C138 M137:M138 W43:X79 W81:X103 W105:X135 W137:W138 Y6:Z11 Y13:Z18 Y20:Z30 W32:Z41 Y43:Z61 Y63:Z103 Y105:Y138 AA6:AD135 Z138:AB138 U32:V135 A6:T135 U6:X30">
    <cfRule type="cellIs" dxfId="6" priority="4" stopIfTrue="1" operator="equal">
      <formula>0</formula>
    </cfRule>
  </conditionalFormatting>
  <conditionalFormatting sqref="X137:X138">
    <cfRule type="cellIs" dxfId="5" priority="2" stopIfTrue="1" operator="equal">
      <formula>0</formula>
    </cfRule>
  </conditionalFormatting>
  <conditionalFormatting sqref="N138">
    <cfRule type="cellIs" dxfId="4" priority="1" stopIfTrue="1" operator="equal">
      <formula>0</formula>
    </cfRule>
  </conditionalFormatting>
  <pageMargins left="0.75" right="0.75" top="1" bottom="1" header="0" footer="0"/>
  <pageSetup orientation="portrait" r:id="rId1"/>
  <headerFooter alignWithMargins="0"/>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Población régimen subs.(1)</vt:lpstr>
      <vt:lpstr>Pob.régimensubs. y contribut(2)</vt:lpstr>
      <vt:lpstr>Subsidiado grupo edad(3)</vt:lpstr>
      <vt:lpstr>Fecundidad (4)</vt:lpstr>
      <vt:lpstr>Natalidad (5)</vt:lpstr>
      <vt:lpstr>Nacimientos Zona (6)</vt:lpstr>
      <vt:lpstr>Nacimientos Regimen (7)</vt:lpstr>
      <vt:lpstr>Peso (8)</vt:lpstr>
      <vt:lpstr>Nivel educativo (9)</vt:lpstr>
      <vt:lpstr>Muertes fetales (10)</vt:lpstr>
      <vt:lpstr>EVENTOS SALUD PUBLICA 2011 (11)</vt:lpstr>
      <vt:lpstr>COBERT. VACUNACIÓN DANE2011(12)</vt:lpstr>
      <vt:lpstr>CONSULTA MUN.(13)</vt:lpstr>
      <vt:lpstr>URGENCIAS MUN(14)</vt:lpstr>
      <vt:lpstr>HOSPITALIZACIÓNMUN(15)</vt:lpstr>
      <vt:lpstr>10 CAUSAS CONS DPTO(16)</vt:lpstr>
      <vt:lpstr>10 CAUSAS HOSPT.DPTO(17)</vt:lpstr>
      <vt:lpstr>10 CAUSAS URGENCIAS DPTO(18)</vt:lpstr>
      <vt:lpstr>IMACRO MUNICIPIOS(19)</vt:lpstr>
      <vt:lpstr>MORTALIDAD MACROPROBLEMA(20)</vt:lpstr>
      <vt:lpstr>MORTALIDAD CRONICAS(21)</vt:lpstr>
      <vt:lpstr>10  CAUSAS MORTALIDAD A 105(22)</vt:lpstr>
      <vt:lpstr>MORT. POR GRUPOS DE EDAD(23)</vt:lpstr>
      <vt:lpstr>DIEZ 1° CAU  MORTALIDAD 105(24)</vt:lpstr>
      <vt:lpstr>DISCAPACIDAD(25)</vt:lpstr>
      <vt:lpstr>POB. EN SITUACIÓN DE DESPLA(26)</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GILMA CIFUENTES IBARRA</dc:creator>
  <cp:lastModifiedBy>JJIMENEZL</cp:lastModifiedBy>
  <cp:lastPrinted>2012-11-08T16:31:05Z</cp:lastPrinted>
  <dcterms:created xsi:type="dcterms:W3CDTF">2012-06-20T21:14:17Z</dcterms:created>
  <dcterms:modified xsi:type="dcterms:W3CDTF">2012-12-20T14:43:54Z</dcterms:modified>
</cp:coreProperties>
</file>